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<sst xmlns="http://schemas.openxmlformats.org/spreadsheetml/2006/main" count="199" uniqueCount="75">
  <si>
    <t>№ п/п</t>
  </si>
  <si>
    <t>Ед.
изм.</t>
  </si>
  <si>
    <t>Кол-во</t>
  </si>
  <si>
    <t>Техническая часть</t>
  </si>
  <si>
    <r>
      <t xml:space="preserve">Сумма, c НДС, руб. </t>
    </r>
  </si>
  <si>
    <t xml:space="preserve">Цена за ед., без НДС, руб. </t>
  </si>
  <si>
    <t>Итого без НДС:</t>
  </si>
  <si>
    <t>НДС:</t>
  </si>
  <si>
    <t>Итого с НДС:</t>
  </si>
  <si>
    <t>Итоговая цена договора __________ руб., с учетом НДС __________ руб.  (сумма заполняется  участником размещения заказа, как цифрами, так и прописью)</t>
  </si>
  <si>
    <t>(В случае, если Участник запроса предложений не является плательщиком налога на добавленную стоимость, указать статью налогового кодекса Российской Федерации)</t>
  </si>
  <si>
    <t>(подпись, М.П.)</t>
  </si>
  <si>
    <t>(фамилия, имя, отчество подписавшего, должность)</t>
  </si>
  <si>
    <t>________________________________</t>
  </si>
  <si>
    <t>Ставка налога, %</t>
  </si>
  <si>
    <t>Сумма, без НДС, руб</t>
  </si>
  <si>
    <t>Характеристика</t>
  </si>
  <si>
    <t xml:space="preserve">Наименование, тип марка </t>
  </si>
  <si>
    <t>Участник самостоятельно заполняет столбец 6 (Цена за ед., без НДС) и столбец 8 (Ставка налога)</t>
  </si>
  <si>
    <t>Приложение №2 к документации по Запросу предложений №357</t>
  </si>
  <si>
    <t>к открытому Запросу предложений в электронной форме №357 на поставку</t>
  </si>
  <si>
    <t>теплотехнических средств измерения (приборы КИПиА)                                                                           для нужд ГУП РК "Крымтеплокоммунэнерго"</t>
  </si>
  <si>
    <t xml:space="preserve">Термометры </t>
  </si>
  <si>
    <t xml:space="preserve">Технические жидкостные </t>
  </si>
  <si>
    <t>Термометр технический жидкостный</t>
  </si>
  <si>
    <t>Тип</t>
  </si>
  <si>
    <t>Класс точности</t>
  </si>
  <si>
    <t>Диапазон измерений</t>
  </si>
  <si>
    <t>Дополнительные характеристики СИ</t>
  </si>
  <si>
    <t>ТТЖ-М</t>
  </si>
  <si>
    <t>1ºС</t>
  </si>
  <si>
    <t>0-100 ºС</t>
  </si>
  <si>
    <t>Lв.ч. – 160 мм; Lн.ч.  – 66 мм. Исп.1П-4</t>
  </si>
  <si>
    <t>Lв.ч. – 160 мм; Lн.ч – 163 мм. Исп.1П-4</t>
  </si>
  <si>
    <t>0-150 ºС</t>
  </si>
  <si>
    <t>Lв.ч. – 240 мм; Lн.ч– 163 мм. Исп.1П-5</t>
  </si>
  <si>
    <t>2ºС</t>
  </si>
  <si>
    <t>Lв.ч. – 160 мм; Lн.ч – 66 мм. Исп.1П-5</t>
  </si>
  <si>
    <t>Lв.ч. - 160мм; Lн.ч – 103 мм. Исп.1П-5</t>
  </si>
  <si>
    <t>Lв.ч. –240 мм; Lн.ч – 120 мм. Исп.1П-5</t>
  </si>
  <si>
    <t>Lв.ч. – 240 мм; Lн.ч – 163 мм. Исп.1П-5</t>
  </si>
  <si>
    <t>0-200 ºС</t>
  </si>
  <si>
    <t>Lв.ч. – 240 мм; Lн.ч – 163 мм. Исп.1П-6</t>
  </si>
  <si>
    <t>0-300 ºС</t>
  </si>
  <si>
    <t xml:space="preserve">  Lв.ч – 160 мм; Lн.ч – 103 мм. Исп.5</t>
  </si>
  <si>
    <t>0-500ºС</t>
  </si>
  <si>
    <t>Lв.ч. – 160 мм; Lн.ч – 66 мм. Исп.5</t>
  </si>
  <si>
    <t>0,5ºС</t>
  </si>
  <si>
    <t>­35ºС+50ºС</t>
  </si>
  <si>
    <t>№ Госреестра РФ</t>
  </si>
  <si>
    <t>12490-12</t>
  </si>
  <si>
    <t>шт.</t>
  </si>
  <si>
    <t xml:space="preserve">Манометрические </t>
  </si>
  <si>
    <t>Термометр</t>
  </si>
  <si>
    <t>ТБ-2Р</t>
  </si>
  <si>
    <t>0-400 ºС</t>
  </si>
  <si>
    <t>46078-16</t>
  </si>
  <si>
    <t>Манометры</t>
  </si>
  <si>
    <t>Технические</t>
  </si>
  <si>
    <t>Манометр технический</t>
  </si>
  <si>
    <t>МП3-Уф</t>
  </si>
  <si>
    <t>МП4-Уф</t>
  </si>
  <si>
    <t>43902-14</t>
  </si>
  <si>
    <r>
      <t>L</t>
    </r>
    <r>
      <rPr>
        <vertAlign val="subscript"/>
        <sz val="10"/>
        <color indexed="8"/>
        <rFont val="Times New Roman"/>
        <family val="1"/>
      </rPr>
      <t>погруж.</t>
    </r>
    <r>
      <rPr>
        <sz val="10"/>
        <color indexed="8"/>
        <rFont val="Times New Roman"/>
        <family val="1"/>
      </rPr>
      <t>-160мм Присоединение м18х1,5</t>
    </r>
  </si>
  <si>
    <t>0-4кгс/см²</t>
  </si>
  <si>
    <t>Ø100 Присоединение М20х1,5 радиальное</t>
  </si>
  <si>
    <t>0-6кгс/см²</t>
  </si>
  <si>
    <t>0-10кгс/см²</t>
  </si>
  <si>
    <t>0-16кгс/см²</t>
  </si>
  <si>
    <t>0-40кгс/см²</t>
  </si>
  <si>
    <t>0-1кгс/см²</t>
  </si>
  <si>
    <t>Ø160 Присоединение М20х1,5 радиальное</t>
  </si>
  <si>
    <t>0-1,6кгс/см²</t>
  </si>
  <si>
    <t>0-2,5кгс/см²</t>
  </si>
  <si>
    <t>0-25кгс/см²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</si>
</sst>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#,##0.00&quot;р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2"/>
    </font>
    <font>
      <sz val="10"/>
      <name val="Arial"/>
      <family val="2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" fillId="0" borderId="0">
      <alignment/>
      <protection/>
    </xf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10" fillId="0" borderId="0" xfId="54" applyFont="1" applyFill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10" fillId="0" borderId="0" xfId="54" applyFont="1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54" applyFont="1" applyFill="1" applyAlignment="1" applyProtection="1">
      <alignment vertical="center"/>
      <protection locked="0"/>
    </xf>
    <xf numFmtId="4" fontId="3" fillId="0" borderId="0" xfId="54" applyNumberFormat="1" applyFont="1" applyFill="1" applyAlignment="1" applyProtection="1">
      <alignment horizontal="right"/>
      <protection locked="0"/>
    </xf>
    <xf numFmtId="4" fontId="3" fillId="0" borderId="0" xfId="54" applyNumberFormat="1" applyFont="1" applyFill="1" applyAlignment="1" applyProtection="1">
      <alignment horizontal="center"/>
      <protection locked="0"/>
    </xf>
    <xf numFmtId="0" fontId="11" fillId="0" borderId="0" xfId="54" applyFont="1" applyFill="1" applyAlignment="1" applyProtection="1">
      <alignment vertical="center" wrapText="1"/>
      <protection locked="0"/>
    </xf>
    <xf numFmtId="0" fontId="3" fillId="0" borderId="0" xfId="54" applyFont="1" applyFill="1" applyAlignment="1" applyProtection="1">
      <alignment horizontal="center"/>
      <protection locked="0"/>
    </xf>
    <xf numFmtId="0" fontId="4" fillId="0" borderId="0" xfId="54" applyFon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3" fontId="4" fillId="0" borderId="0" xfId="54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4" applyFont="1" applyFill="1" applyBorder="1" applyAlignment="1" applyProtection="1">
      <alignment horizontal="center"/>
      <protection locked="0"/>
    </xf>
    <xf numFmtId="0" fontId="3" fillId="0" borderId="0" xfId="54" applyFont="1" applyFill="1" applyBorder="1" applyAlignment="1" applyProtection="1">
      <alignment horizontal="left" wrapText="1"/>
      <protection locked="0"/>
    </xf>
    <xf numFmtId="0" fontId="3" fillId="0" borderId="0" xfId="54" applyFont="1" applyFill="1" applyBorder="1" applyAlignment="1" applyProtection="1">
      <alignment horizontal="center" vertical="center" wrapText="1"/>
      <protection locked="0"/>
    </xf>
    <xf numFmtId="4" fontId="3" fillId="0" borderId="0" xfId="54" applyNumberFormat="1" applyFont="1" applyFill="1" applyBorder="1" applyAlignment="1" applyProtection="1">
      <alignment horizontal="center"/>
      <protection locked="0"/>
    </xf>
    <xf numFmtId="0" fontId="3" fillId="0" borderId="0" xfId="54" applyFont="1" applyFill="1" applyAlignment="1" applyProtection="1">
      <alignment/>
      <protection locked="0"/>
    </xf>
    <xf numFmtId="0" fontId="9" fillId="0" borderId="0" xfId="54" applyFont="1" applyFill="1" applyAlignment="1" applyProtection="1">
      <alignment vertical="top"/>
      <protection locked="0"/>
    </xf>
    <xf numFmtId="1" fontId="3" fillId="0" borderId="0" xfId="54" applyNumberFormat="1" applyFont="1" applyFill="1" applyBorder="1" applyAlignment="1" applyProtection="1">
      <alignment horizontal="center" vertical="center"/>
      <protection locked="0"/>
    </xf>
    <xf numFmtId="4" fontId="3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4" applyFont="1" applyFill="1" applyBorder="1" applyAlignment="1" applyProtection="1">
      <alignment vertical="center"/>
      <protection locked="0"/>
    </xf>
    <xf numFmtId="3" fontId="10" fillId="0" borderId="0" xfId="54" applyNumberFormat="1" applyFont="1" applyFill="1" applyAlignment="1" applyProtection="1">
      <alignment horizontal="center"/>
      <protection locked="0"/>
    </xf>
    <xf numFmtId="4" fontId="10" fillId="0" borderId="0" xfId="54" applyNumberFormat="1" applyFont="1" applyFill="1" applyAlignment="1" applyProtection="1">
      <alignment horizontal="right"/>
      <protection locked="0"/>
    </xf>
    <xf numFmtId="4" fontId="7" fillId="0" borderId="0" xfId="54" applyNumberFormat="1" applyFont="1" applyFill="1" applyAlignment="1" applyProtection="1">
      <alignment/>
      <protection locked="0"/>
    </xf>
    <xf numFmtId="4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61" applyNumberFormat="1" applyFont="1" applyBorder="1" applyAlignment="1" applyProtection="1">
      <alignment horizontal="center" vertical="center" shrinkToFit="1"/>
      <protection hidden="1"/>
    </xf>
    <xf numFmtId="0" fontId="11" fillId="0" borderId="0" xfId="54" applyFont="1" applyFill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1" fillId="0" borderId="0" xfId="54" applyFont="1" applyFill="1" applyBorder="1" applyAlignment="1" applyProtection="1">
      <alignment horizontal="left" vertical="center" wrapText="1"/>
      <protection locked="0"/>
    </xf>
    <xf numFmtId="0" fontId="10" fillId="0" borderId="0" xfId="54" applyFont="1" applyFill="1" applyAlignment="1" applyProtection="1">
      <alignment horizontal="left" vertical="top" wrapText="1"/>
      <protection locked="0"/>
    </xf>
    <xf numFmtId="0" fontId="11" fillId="0" borderId="11" xfId="54" applyNumberFormat="1" applyFont="1" applyFill="1" applyBorder="1" applyAlignment="1" applyProtection="1">
      <alignment horizontal="right" vertical="top" wrapText="1"/>
      <protection locked="0"/>
    </xf>
    <xf numFmtId="0" fontId="11" fillId="0" borderId="12" xfId="54" applyNumberFormat="1" applyFont="1" applyFill="1" applyBorder="1" applyAlignment="1" applyProtection="1">
      <alignment horizontal="right" vertical="top" wrapText="1"/>
      <protection locked="0"/>
    </xf>
    <xf numFmtId="0" fontId="11" fillId="0" borderId="13" xfId="54" applyNumberFormat="1" applyFont="1" applyFill="1" applyBorder="1" applyAlignment="1" applyProtection="1">
      <alignment horizontal="right" vertical="top" wrapText="1"/>
      <protection locked="0"/>
    </xf>
    <xf numFmtId="0" fontId="11" fillId="0" borderId="14" xfId="54" applyNumberFormat="1" applyFont="1" applyFill="1" applyBorder="1" applyAlignment="1" applyProtection="1">
      <alignment horizontal="right" vertical="top" wrapText="1"/>
      <protection locked="0"/>
    </xf>
    <xf numFmtId="0" fontId="11" fillId="0" borderId="15" xfId="54" applyNumberFormat="1" applyFont="1" applyFill="1" applyBorder="1" applyAlignment="1" applyProtection="1">
      <alignment horizontal="right" vertical="top" wrapText="1"/>
      <protection locked="0"/>
    </xf>
    <xf numFmtId="0" fontId="11" fillId="0" borderId="16" xfId="54" applyNumberFormat="1" applyFont="1" applyFill="1" applyBorder="1" applyAlignment="1" applyProtection="1">
      <alignment horizontal="right" vertical="top" wrapText="1"/>
      <protection locked="0"/>
    </xf>
    <xf numFmtId="0" fontId="11" fillId="0" borderId="0" xfId="54" applyFont="1" applyFill="1" applyAlignment="1" applyProtection="1">
      <alignment horizontal="center" vertical="center" wrapText="1"/>
      <protection locked="0"/>
    </xf>
    <xf numFmtId="0" fontId="4" fillId="0" borderId="14" xfId="54" applyFont="1" applyFill="1" applyBorder="1" applyAlignment="1" applyProtection="1">
      <alignment horizontal="center" vertical="center" wrapText="1"/>
      <protection locked="0"/>
    </xf>
    <xf numFmtId="0" fontId="4" fillId="0" borderId="15" xfId="54" applyFont="1" applyFill="1" applyBorder="1" applyAlignment="1" applyProtection="1">
      <alignment horizontal="center" vertical="center" wrapText="1"/>
      <protection locked="0"/>
    </xf>
    <xf numFmtId="0" fontId="4" fillId="0" borderId="16" xfId="54" applyFont="1" applyFill="1" applyBorder="1" applyAlignment="1" applyProtection="1">
      <alignment horizontal="center" vertical="center" wrapText="1"/>
      <protection locked="0"/>
    </xf>
    <xf numFmtId="0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17" xfId="54" applyFont="1" applyFill="1" applyBorder="1" applyAlignment="1" applyProtection="1">
      <alignment horizontal="center" vertical="center" wrapText="1"/>
      <protection locked="0"/>
    </xf>
    <xf numFmtId="0" fontId="4" fillId="0" borderId="18" xfId="54" applyFont="1" applyFill="1" applyBorder="1" applyAlignment="1" applyProtection="1">
      <alignment horizontal="center" vertical="center" wrapText="1"/>
      <protection locked="0"/>
    </xf>
    <xf numFmtId="3" fontId="4" fillId="0" borderId="17" xfId="54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54" applyNumberFormat="1" applyFont="1" applyFill="1" applyBorder="1" applyAlignment="1" applyProtection="1">
      <alignment horizontal="center" vertical="center" wrapText="1"/>
      <protection locked="0"/>
    </xf>
    <xf numFmtId="4" fontId="4" fillId="0" borderId="17" xfId="54" applyNumberFormat="1" applyFont="1" applyFill="1" applyBorder="1" applyAlignment="1" applyProtection="1">
      <alignment horizontal="center" vertical="center" wrapText="1"/>
      <protection locked="0"/>
    </xf>
    <xf numFmtId="4" fontId="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4" fontId="8" fillId="0" borderId="17" xfId="54" applyNumberFormat="1" applyFont="1" applyFill="1" applyBorder="1" applyAlignment="1" applyProtection="1">
      <alignment horizontal="center" vertical="center" wrapText="1"/>
      <protection locked="0"/>
    </xf>
    <xf numFmtId="4" fontId="8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54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54" applyNumberFormat="1" applyFont="1" applyFill="1" applyBorder="1" applyAlignment="1" applyProtection="1">
      <alignment horizontal="center" vertical="center" wrapText="1"/>
      <protection locked="0"/>
    </xf>
    <xf numFmtId="169" fontId="11" fillId="0" borderId="11" xfId="61" applyNumberFormat="1" applyFont="1" applyBorder="1" applyAlignment="1" applyProtection="1">
      <alignment horizontal="center" vertical="center" shrinkToFit="1"/>
      <protection hidden="1"/>
    </xf>
    <xf numFmtId="169" fontId="11" fillId="0" borderId="13" xfId="61" applyNumberFormat="1" applyFont="1" applyBorder="1" applyAlignment="1" applyProtection="1">
      <alignment horizontal="center" vertical="center" shrinkToFit="1"/>
      <protection hidden="1"/>
    </xf>
    <xf numFmtId="169" fontId="11" fillId="0" borderId="14" xfId="61" applyNumberFormat="1" applyFont="1" applyBorder="1" applyAlignment="1" applyProtection="1">
      <alignment horizontal="center" vertical="center" shrinkToFit="1"/>
      <protection hidden="1"/>
    </xf>
    <xf numFmtId="169" fontId="11" fillId="0" borderId="16" xfId="61" applyNumberFormat="1" applyFont="1" applyBorder="1" applyAlignment="1" applyProtection="1">
      <alignment horizontal="center" vertical="center" shrinkToFit="1"/>
      <protection hidden="1"/>
    </xf>
    <xf numFmtId="0" fontId="10" fillId="0" borderId="0" xfId="54" applyFont="1" applyFill="1" applyAlignment="1" applyProtection="1">
      <alignment horizontal="left" vertical="center"/>
      <protection locked="0"/>
    </xf>
    <xf numFmtId="0" fontId="10" fillId="0" borderId="0" xfId="54" applyFont="1" applyFill="1" applyAlignment="1" applyProtection="1">
      <alignment horizontal="left" vertical="center"/>
      <protection locked="0"/>
    </xf>
    <xf numFmtId="4" fontId="37" fillId="0" borderId="0" xfId="54" applyNumberFormat="1" applyFont="1" applyFill="1" applyAlignment="1" applyProtection="1">
      <alignment horizontal="left" vertical="top" wrapText="1"/>
      <protection locked="0"/>
    </xf>
  </cellXfs>
  <cellStyles count="60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3" xfId="57"/>
    <cellStyle name="Обычный 4" xfId="58"/>
    <cellStyle name="Обычный 5" xfId="59"/>
    <cellStyle name="Обычный 6" xfId="60"/>
    <cellStyle name="Обычный_Лист1" xfId="61"/>
    <cellStyle name="Followed Hyperlink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view="pageLayout" zoomScaleNormal="120" workbookViewId="0" topLeftCell="A6">
      <selection activeCell="M40" activeCellId="5" sqref="K12:K22 M12:M22 K24 M24 K27:K40 M27:M40"/>
    </sheetView>
  </sheetViews>
  <sheetFormatPr defaultColWidth="9.140625" defaultRowHeight="15"/>
  <cols>
    <col min="1" max="1" width="3.28125" style="4" customWidth="1"/>
    <col min="2" max="2" width="11.00390625" style="4" customWidth="1"/>
    <col min="3" max="3" width="7.140625" style="4" customWidth="1"/>
    <col min="4" max="4" width="5.421875" style="4" customWidth="1"/>
    <col min="5" max="5" width="7.140625" style="4" customWidth="1"/>
    <col min="6" max="6" width="14.00390625" style="4" customWidth="1"/>
    <col min="7" max="7" width="7.421875" style="4" customWidth="1"/>
    <col min="8" max="8" width="5.00390625" style="4" customWidth="1"/>
    <col min="9" max="9" width="5.140625" style="4" customWidth="1"/>
    <col min="10" max="10" width="6.7109375" style="4" customWidth="1"/>
    <col min="11" max="11" width="6.57421875" style="4" customWidth="1"/>
    <col min="12" max="12" width="4.8515625" style="4" customWidth="1"/>
    <col min="13" max="13" width="6.421875" style="4" customWidth="1"/>
    <col min="14" max="18" width="9.140625" style="4" customWidth="1"/>
    <col min="19" max="19" width="9.57421875" style="4" bestFit="1" customWidth="1"/>
    <col min="20" max="20" width="9.140625" style="4" customWidth="1"/>
    <col min="21" max="21" width="9.57421875" style="4" bestFit="1" customWidth="1"/>
    <col min="22" max="16384" width="9.140625" style="4" customWidth="1"/>
  </cols>
  <sheetData>
    <row r="1" spans="1:17" ht="15.75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"/>
      <c r="O1" s="3"/>
      <c r="P1" s="3"/>
      <c r="Q1" s="3"/>
    </row>
    <row r="2" spans="15:17" ht="9" customHeight="1">
      <c r="O2" s="3"/>
      <c r="P2" s="3"/>
      <c r="Q2" s="3"/>
    </row>
    <row r="3" spans="1:16" ht="15.75">
      <c r="A3" s="28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5"/>
      <c r="O3" s="6"/>
      <c r="P3" s="7"/>
    </row>
    <row r="4" spans="1:17" ht="15.75">
      <c r="A4" s="28" t="s">
        <v>20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5"/>
      <c r="O4" s="5"/>
      <c r="P4" s="5"/>
      <c r="Q4" s="5"/>
    </row>
    <row r="5" spans="1:16" ht="28.5" customHeight="1">
      <c r="A5" s="38" t="s">
        <v>21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8"/>
      <c r="O5" s="6"/>
      <c r="P5" s="7"/>
    </row>
    <row r="6" spans="1:17" ht="1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6"/>
      <c r="O6" s="5"/>
      <c r="P6" s="5"/>
      <c r="Q6" s="5"/>
    </row>
    <row r="7" spans="1:16" ht="15.75">
      <c r="A7" s="47" t="s">
        <v>0</v>
      </c>
      <c r="B7" s="47" t="s">
        <v>17</v>
      </c>
      <c r="C7" s="39" t="s">
        <v>16</v>
      </c>
      <c r="D7" s="40"/>
      <c r="E7" s="40"/>
      <c r="F7" s="40"/>
      <c r="G7" s="41"/>
      <c r="H7" s="47" t="s">
        <v>1</v>
      </c>
      <c r="I7" s="49" t="s">
        <v>2</v>
      </c>
      <c r="J7" s="51" t="s">
        <v>5</v>
      </c>
      <c r="K7" s="51" t="s">
        <v>15</v>
      </c>
      <c r="L7" s="59" t="s">
        <v>14</v>
      </c>
      <c r="M7" s="51" t="s">
        <v>4</v>
      </c>
      <c r="N7" s="5"/>
      <c r="O7" s="5"/>
      <c r="P7" s="5"/>
    </row>
    <row r="8" spans="1:16" ht="51.75" customHeight="1">
      <c r="A8" s="48"/>
      <c r="B8" s="48"/>
      <c r="C8" s="53" t="s">
        <v>25</v>
      </c>
      <c r="D8" s="56" t="s">
        <v>26</v>
      </c>
      <c r="E8" s="56" t="s">
        <v>27</v>
      </c>
      <c r="F8" s="56" t="s">
        <v>28</v>
      </c>
      <c r="G8" s="56" t="s">
        <v>49</v>
      </c>
      <c r="H8" s="48"/>
      <c r="I8" s="50"/>
      <c r="J8" s="52"/>
      <c r="K8" s="52"/>
      <c r="L8" s="60"/>
      <c r="M8" s="52"/>
      <c r="N8" s="5"/>
      <c r="O8" s="5"/>
      <c r="P8" s="5"/>
    </row>
    <row r="9" spans="1:15" ht="15">
      <c r="A9" s="42">
        <v>1</v>
      </c>
      <c r="B9" s="42">
        <v>2</v>
      </c>
      <c r="C9" s="53">
        <v>3</v>
      </c>
      <c r="D9" s="54">
        <v>4</v>
      </c>
      <c r="E9" s="54">
        <v>5</v>
      </c>
      <c r="F9" s="54">
        <v>6</v>
      </c>
      <c r="G9" s="54">
        <v>7</v>
      </c>
      <c r="H9" s="42">
        <v>8</v>
      </c>
      <c r="I9" s="42">
        <v>9</v>
      </c>
      <c r="J9" s="42">
        <v>10</v>
      </c>
      <c r="K9" s="42">
        <v>11</v>
      </c>
      <c r="L9" s="42">
        <v>12</v>
      </c>
      <c r="M9" s="42">
        <v>13</v>
      </c>
      <c r="N9" s="10"/>
      <c r="O9" s="10"/>
    </row>
    <row r="10" spans="1:15" ht="15.75">
      <c r="A10" s="61" t="s">
        <v>22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3"/>
      <c r="N10" s="10"/>
      <c r="O10" s="10"/>
    </row>
    <row r="11" spans="1:15" ht="15.75">
      <c r="A11" s="61" t="s">
        <v>23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  <c r="N11" s="10"/>
      <c r="O11" s="10"/>
    </row>
    <row r="12" spans="1:21" ht="38.25">
      <c r="A12" s="43">
        <v>1</v>
      </c>
      <c r="B12" s="46" t="s">
        <v>24</v>
      </c>
      <c r="C12" s="45" t="s">
        <v>29</v>
      </c>
      <c r="D12" s="46" t="s">
        <v>30</v>
      </c>
      <c r="E12" s="46" t="s">
        <v>31</v>
      </c>
      <c r="F12" s="46" t="s">
        <v>32</v>
      </c>
      <c r="G12" s="43" t="s">
        <v>50</v>
      </c>
      <c r="H12" s="44" t="s">
        <v>51</v>
      </c>
      <c r="I12" s="55">
        <v>120</v>
      </c>
      <c r="J12" s="26"/>
      <c r="K12" s="27">
        <f>I12*J12</f>
        <v>0</v>
      </c>
      <c r="L12" s="26"/>
      <c r="M12" s="27">
        <f>K12*(1+L12/100)</f>
        <v>0</v>
      </c>
      <c r="N12" s="6"/>
      <c r="O12" s="7"/>
      <c r="S12" s="11"/>
      <c r="U12" s="11"/>
    </row>
    <row r="13" spans="1:21" ht="38.25">
      <c r="A13" s="43">
        <v>2</v>
      </c>
      <c r="B13" s="46" t="s">
        <v>24</v>
      </c>
      <c r="C13" s="45" t="s">
        <v>29</v>
      </c>
      <c r="D13" s="46" t="s">
        <v>30</v>
      </c>
      <c r="E13" s="46" t="s">
        <v>31</v>
      </c>
      <c r="F13" s="46" t="s">
        <v>33</v>
      </c>
      <c r="G13" s="43" t="s">
        <v>50</v>
      </c>
      <c r="H13" s="44" t="s">
        <v>51</v>
      </c>
      <c r="I13" s="55">
        <v>20</v>
      </c>
      <c r="J13" s="26"/>
      <c r="K13" s="27">
        <f aca="true" t="shared" si="0" ref="K13:K22">I13*J13</f>
        <v>0</v>
      </c>
      <c r="L13" s="26"/>
      <c r="M13" s="27">
        <f aca="true" t="shared" si="1" ref="M13:M22">K13*(1+L13/100)</f>
        <v>0</v>
      </c>
      <c r="N13" s="6"/>
      <c r="O13" s="7"/>
      <c r="S13" s="11"/>
      <c r="U13" s="11"/>
    </row>
    <row r="14" spans="1:21" ht="38.25">
      <c r="A14" s="43">
        <v>3</v>
      </c>
      <c r="B14" s="46" t="s">
        <v>24</v>
      </c>
      <c r="C14" s="45" t="s">
        <v>29</v>
      </c>
      <c r="D14" s="46" t="s">
        <v>30</v>
      </c>
      <c r="E14" s="46" t="s">
        <v>34</v>
      </c>
      <c r="F14" s="46" t="s">
        <v>35</v>
      </c>
      <c r="G14" s="43" t="s">
        <v>50</v>
      </c>
      <c r="H14" s="44" t="s">
        <v>51</v>
      </c>
      <c r="I14" s="55">
        <v>10</v>
      </c>
      <c r="J14" s="26"/>
      <c r="K14" s="27">
        <f t="shared" si="0"/>
        <v>0</v>
      </c>
      <c r="L14" s="26"/>
      <c r="M14" s="27">
        <f t="shared" si="1"/>
        <v>0</v>
      </c>
      <c r="N14" s="6"/>
      <c r="O14" s="7"/>
      <c r="S14" s="11"/>
      <c r="U14" s="11"/>
    </row>
    <row r="15" spans="1:21" ht="38.25">
      <c r="A15" s="43">
        <v>4</v>
      </c>
      <c r="B15" s="46" t="s">
        <v>24</v>
      </c>
      <c r="C15" s="45" t="s">
        <v>29</v>
      </c>
      <c r="D15" s="46" t="s">
        <v>36</v>
      </c>
      <c r="E15" s="46" t="s">
        <v>34</v>
      </c>
      <c r="F15" s="46" t="s">
        <v>37</v>
      </c>
      <c r="G15" s="43" t="s">
        <v>50</v>
      </c>
      <c r="H15" s="44" t="s">
        <v>51</v>
      </c>
      <c r="I15" s="55">
        <v>153</v>
      </c>
      <c r="J15" s="26"/>
      <c r="K15" s="27">
        <f t="shared" si="0"/>
        <v>0</v>
      </c>
      <c r="L15" s="26"/>
      <c r="M15" s="27">
        <f t="shared" si="1"/>
        <v>0</v>
      </c>
      <c r="N15" s="6"/>
      <c r="O15" s="7"/>
      <c r="S15" s="11"/>
      <c r="U15" s="11"/>
    </row>
    <row r="16" spans="1:21" ht="38.25">
      <c r="A16" s="43">
        <v>5</v>
      </c>
      <c r="B16" s="46" t="s">
        <v>24</v>
      </c>
      <c r="C16" s="45" t="s">
        <v>29</v>
      </c>
      <c r="D16" s="46" t="s">
        <v>36</v>
      </c>
      <c r="E16" s="46" t="s">
        <v>34</v>
      </c>
      <c r="F16" s="46" t="s">
        <v>38</v>
      </c>
      <c r="G16" s="43" t="s">
        <v>50</v>
      </c>
      <c r="H16" s="44" t="s">
        <v>51</v>
      </c>
      <c r="I16" s="55">
        <v>390</v>
      </c>
      <c r="J16" s="26"/>
      <c r="K16" s="27">
        <f t="shared" si="0"/>
        <v>0</v>
      </c>
      <c r="L16" s="26"/>
      <c r="M16" s="27">
        <f t="shared" si="1"/>
        <v>0</v>
      </c>
      <c r="N16" s="6"/>
      <c r="O16" s="7"/>
      <c r="S16" s="11"/>
      <c r="U16" s="11"/>
    </row>
    <row r="17" spans="1:21" ht="38.25">
      <c r="A17" s="43">
        <v>6</v>
      </c>
      <c r="B17" s="46" t="s">
        <v>24</v>
      </c>
      <c r="C17" s="45" t="s">
        <v>29</v>
      </c>
      <c r="D17" s="46" t="s">
        <v>30</v>
      </c>
      <c r="E17" s="46" t="s">
        <v>34</v>
      </c>
      <c r="F17" s="46" t="s">
        <v>39</v>
      </c>
      <c r="G17" s="43" t="s">
        <v>50</v>
      </c>
      <c r="H17" s="44" t="s">
        <v>51</v>
      </c>
      <c r="I17" s="55">
        <v>56</v>
      </c>
      <c r="J17" s="26"/>
      <c r="K17" s="27">
        <f t="shared" si="0"/>
        <v>0</v>
      </c>
      <c r="L17" s="26"/>
      <c r="M17" s="27">
        <f t="shared" si="1"/>
        <v>0</v>
      </c>
      <c r="N17" s="6"/>
      <c r="O17" s="7"/>
      <c r="S17" s="11"/>
      <c r="U17" s="11"/>
    </row>
    <row r="18" spans="1:21" ht="38.25">
      <c r="A18" s="43">
        <v>7</v>
      </c>
      <c r="B18" s="46" t="s">
        <v>24</v>
      </c>
      <c r="C18" s="45" t="s">
        <v>29</v>
      </c>
      <c r="D18" s="46" t="s">
        <v>36</v>
      </c>
      <c r="E18" s="46" t="s">
        <v>34</v>
      </c>
      <c r="F18" s="46" t="s">
        <v>40</v>
      </c>
      <c r="G18" s="43" t="s">
        <v>50</v>
      </c>
      <c r="H18" s="44" t="s">
        <v>51</v>
      </c>
      <c r="I18" s="55">
        <v>110</v>
      </c>
      <c r="J18" s="26"/>
      <c r="K18" s="27">
        <f t="shared" si="0"/>
        <v>0</v>
      </c>
      <c r="L18" s="26"/>
      <c r="M18" s="27">
        <f t="shared" si="1"/>
        <v>0</v>
      </c>
      <c r="N18" s="6"/>
      <c r="O18" s="7"/>
      <c r="S18" s="11"/>
      <c r="U18" s="11"/>
    </row>
    <row r="19" spans="1:21" ht="38.25">
      <c r="A19" s="43">
        <v>8</v>
      </c>
      <c r="B19" s="46" t="s">
        <v>24</v>
      </c>
      <c r="C19" s="45" t="s">
        <v>29</v>
      </c>
      <c r="D19" s="46" t="s">
        <v>36</v>
      </c>
      <c r="E19" s="46" t="s">
        <v>41</v>
      </c>
      <c r="F19" s="46" t="s">
        <v>42</v>
      </c>
      <c r="G19" s="43" t="s">
        <v>50</v>
      </c>
      <c r="H19" s="44" t="s">
        <v>51</v>
      </c>
      <c r="I19" s="55">
        <v>55</v>
      </c>
      <c r="J19" s="26"/>
      <c r="K19" s="27">
        <f t="shared" si="0"/>
        <v>0</v>
      </c>
      <c r="L19" s="26"/>
      <c r="M19" s="27">
        <f t="shared" si="1"/>
        <v>0</v>
      </c>
      <c r="N19" s="6"/>
      <c r="O19" s="7"/>
      <c r="S19" s="11"/>
      <c r="U19" s="11"/>
    </row>
    <row r="20" spans="1:21" ht="38.25">
      <c r="A20" s="43">
        <v>9</v>
      </c>
      <c r="B20" s="46" t="s">
        <v>24</v>
      </c>
      <c r="C20" s="45" t="s">
        <v>29</v>
      </c>
      <c r="D20" s="46" t="s">
        <v>36</v>
      </c>
      <c r="E20" s="46" t="s">
        <v>43</v>
      </c>
      <c r="F20" s="46" t="s">
        <v>44</v>
      </c>
      <c r="G20" s="43" t="s">
        <v>50</v>
      </c>
      <c r="H20" s="44" t="s">
        <v>51</v>
      </c>
      <c r="I20" s="55">
        <v>24</v>
      </c>
      <c r="J20" s="26"/>
      <c r="K20" s="27">
        <f t="shared" si="0"/>
        <v>0</v>
      </c>
      <c r="L20" s="26"/>
      <c r="M20" s="27">
        <f t="shared" si="1"/>
        <v>0</v>
      </c>
      <c r="N20" s="6"/>
      <c r="O20" s="7"/>
      <c r="S20" s="11"/>
      <c r="U20" s="11"/>
    </row>
    <row r="21" spans="1:21" ht="38.25">
      <c r="A21" s="43">
        <v>10</v>
      </c>
      <c r="B21" s="46" t="s">
        <v>24</v>
      </c>
      <c r="C21" s="45" t="s">
        <v>29</v>
      </c>
      <c r="D21" s="46" t="s">
        <v>36</v>
      </c>
      <c r="E21" s="46" t="s">
        <v>45</v>
      </c>
      <c r="F21" s="46" t="s">
        <v>46</v>
      </c>
      <c r="G21" s="43" t="s">
        <v>50</v>
      </c>
      <c r="H21" s="44" t="s">
        <v>51</v>
      </c>
      <c r="I21" s="55">
        <v>10</v>
      </c>
      <c r="J21" s="26"/>
      <c r="K21" s="27">
        <f t="shared" si="0"/>
        <v>0</v>
      </c>
      <c r="L21" s="26"/>
      <c r="M21" s="27">
        <f t="shared" si="1"/>
        <v>0</v>
      </c>
      <c r="N21" s="6"/>
      <c r="O21" s="7"/>
      <c r="S21" s="11"/>
      <c r="U21" s="11"/>
    </row>
    <row r="22" spans="1:21" ht="38.25">
      <c r="A22" s="43">
        <v>11</v>
      </c>
      <c r="B22" s="46" t="s">
        <v>24</v>
      </c>
      <c r="C22" s="45" t="s">
        <v>29</v>
      </c>
      <c r="D22" s="46" t="s">
        <v>47</v>
      </c>
      <c r="E22" s="46" t="s">
        <v>48</v>
      </c>
      <c r="F22" s="46" t="s">
        <v>46</v>
      </c>
      <c r="G22" s="43" t="s">
        <v>50</v>
      </c>
      <c r="H22" s="44" t="s">
        <v>51</v>
      </c>
      <c r="I22" s="55">
        <v>62</v>
      </c>
      <c r="J22" s="26"/>
      <c r="K22" s="27">
        <f t="shared" si="0"/>
        <v>0</v>
      </c>
      <c r="L22" s="26"/>
      <c r="M22" s="27">
        <f t="shared" si="1"/>
        <v>0</v>
      </c>
      <c r="N22" s="6"/>
      <c r="O22" s="7"/>
      <c r="S22" s="11"/>
      <c r="U22" s="11"/>
    </row>
    <row r="23" spans="1:21" ht="15.75">
      <c r="A23" s="61" t="s">
        <v>52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3"/>
      <c r="N23" s="6"/>
      <c r="O23" s="7"/>
      <c r="S23" s="11"/>
      <c r="U23" s="11"/>
    </row>
    <row r="24" spans="1:21" ht="39.75">
      <c r="A24" s="43">
        <v>1</v>
      </c>
      <c r="B24" s="46" t="s">
        <v>53</v>
      </c>
      <c r="C24" s="46" t="s">
        <v>54</v>
      </c>
      <c r="D24" s="46">
        <v>2.5</v>
      </c>
      <c r="E24" s="46" t="s">
        <v>55</v>
      </c>
      <c r="F24" s="46" t="s">
        <v>63</v>
      </c>
      <c r="G24" s="57" t="s">
        <v>56</v>
      </c>
      <c r="H24" s="44" t="s">
        <v>51</v>
      </c>
      <c r="I24" s="55">
        <v>2</v>
      </c>
      <c r="J24" s="26"/>
      <c r="K24" s="27">
        <f>I24*J24</f>
        <v>0</v>
      </c>
      <c r="L24" s="26"/>
      <c r="M24" s="27">
        <f>K24*(1+L24/100)</f>
        <v>0</v>
      </c>
      <c r="N24" s="6"/>
      <c r="O24" s="7"/>
      <c r="S24" s="11"/>
      <c r="U24" s="11"/>
    </row>
    <row r="25" spans="1:21" ht="15.75">
      <c r="A25" s="61" t="s">
        <v>57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3"/>
      <c r="N25" s="6"/>
      <c r="O25" s="7"/>
      <c r="S25" s="11"/>
      <c r="U25" s="11"/>
    </row>
    <row r="26" spans="1:21" ht="15.75">
      <c r="A26" s="61" t="s">
        <v>58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3"/>
      <c r="N26" s="6"/>
      <c r="O26" s="7"/>
      <c r="S26" s="11"/>
      <c r="U26" s="11"/>
    </row>
    <row r="27" spans="1:21" ht="51">
      <c r="A27" s="43">
        <v>1</v>
      </c>
      <c r="B27" s="46" t="s">
        <v>59</v>
      </c>
      <c r="C27" s="58" t="s">
        <v>60</v>
      </c>
      <c r="D27" s="46">
        <v>2.5</v>
      </c>
      <c r="E27" s="58" t="s">
        <v>64</v>
      </c>
      <c r="F27" s="46" t="s">
        <v>65</v>
      </c>
      <c r="G27" s="43" t="s">
        <v>62</v>
      </c>
      <c r="H27" s="44"/>
      <c r="I27" s="55">
        <v>2</v>
      </c>
      <c r="J27" s="26"/>
      <c r="K27" s="27">
        <f>I27*J27</f>
        <v>0</v>
      </c>
      <c r="L27" s="26"/>
      <c r="M27" s="27">
        <f>K27*(1+L27/100)</f>
        <v>0</v>
      </c>
      <c r="N27" s="6"/>
      <c r="O27" s="7"/>
      <c r="S27" s="11"/>
      <c r="U27" s="11"/>
    </row>
    <row r="28" spans="1:21" ht="51">
      <c r="A28" s="43">
        <v>2</v>
      </c>
      <c r="B28" s="46" t="s">
        <v>59</v>
      </c>
      <c r="C28" s="58" t="s">
        <v>60</v>
      </c>
      <c r="D28" s="46">
        <v>2.5</v>
      </c>
      <c r="E28" s="58" t="s">
        <v>66</v>
      </c>
      <c r="F28" s="46" t="s">
        <v>65</v>
      </c>
      <c r="G28" s="43" t="s">
        <v>62</v>
      </c>
      <c r="H28" s="44" t="s">
        <v>51</v>
      </c>
      <c r="I28" s="55">
        <v>62</v>
      </c>
      <c r="J28" s="26"/>
      <c r="K28" s="27">
        <f>I28*J28</f>
        <v>0</v>
      </c>
      <c r="L28" s="26"/>
      <c r="M28" s="27">
        <f>K28*(1+L28/100)</f>
        <v>0</v>
      </c>
      <c r="N28" s="6"/>
      <c r="O28" s="7"/>
      <c r="S28" s="11"/>
      <c r="U28" s="11"/>
    </row>
    <row r="29" spans="1:21" ht="51">
      <c r="A29" s="43">
        <v>3</v>
      </c>
      <c r="B29" s="46" t="s">
        <v>59</v>
      </c>
      <c r="C29" s="58" t="s">
        <v>60</v>
      </c>
      <c r="D29" s="46">
        <v>2.5</v>
      </c>
      <c r="E29" s="58" t="s">
        <v>67</v>
      </c>
      <c r="F29" s="46" t="s">
        <v>65</v>
      </c>
      <c r="G29" s="43" t="s">
        <v>62</v>
      </c>
      <c r="H29" s="44" t="s">
        <v>51</v>
      </c>
      <c r="I29" s="55">
        <v>162</v>
      </c>
      <c r="J29" s="26"/>
      <c r="K29" s="27">
        <f aca="true" t="shared" si="2" ref="K29:K40">I29*J29</f>
        <v>0</v>
      </c>
      <c r="L29" s="26"/>
      <c r="M29" s="27">
        <f aca="true" t="shared" si="3" ref="M29:M40">K29*(1+L29/100)</f>
        <v>0</v>
      </c>
      <c r="N29" s="6"/>
      <c r="O29" s="7"/>
      <c r="S29" s="11"/>
      <c r="U29" s="11"/>
    </row>
    <row r="30" spans="1:21" ht="51">
      <c r="A30" s="43">
        <v>4</v>
      </c>
      <c r="B30" s="46" t="s">
        <v>59</v>
      </c>
      <c r="C30" s="58" t="s">
        <v>60</v>
      </c>
      <c r="D30" s="46">
        <v>2.5</v>
      </c>
      <c r="E30" s="58" t="s">
        <v>68</v>
      </c>
      <c r="F30" s="46" t="s">
        <v>65</v>
      </c>
      <c r="G30" s="43" t="s">
        <v>62</v>
      </c>
      <c r="H30" s="44" t="s">
        <v>51</v>
      </c>
      <c r="I30" s="55">
        <v>113</v>
      </c>
      <c r="J30" s="26"/>
      <c r="K30" s="27">
        <f t="shared" si="2"/>
        <v>0</v>
      </c>
      <c r="L30" s="26"/>
      <c r="M30" s="27">
        <f t="shared" si="3"/>
        <v>0</v>
      </c>
      <c r="N30" s="6"/>
      <c r="O30" s="7"/>
      <c r="S30" s="11"/>
      <c r="U30" s="11"/>
    </row>
    <row r="31" spans="1:21" ht="51">
      <c r="A31" s="43">
        <v>5</v>
      </c>
      <c r="B31" s="46" t="s">
        <v>59</v>
      </c>
      <c r="C31" s="58" t="s">
        <v>60</v>
      </c>
      <c r="D31" s="46">
        <v>2.5</v>
      </c>
      <c r="E31" s="58" t="s">
        <v>69</v>
      </c>
      <c r="F31" s="46" t="s">
        <v>65</v>
      </c>
      <c r="G31" s="43" t="s">
        <v>62</v>
      </c>
      <c r="H31" s="44" t="s">
        <v>51</v>
      </c>
      <c r="I31" s="55">
        <v>10</v>
      </c>
      <c r="J31" s="26"/>
      <c r="K31" s="27">
        <f t="shared" si="2"/>
        <v>0</v>
      </c>
      <c r="L31" s="26"/>
      <c r="M31" s="27">
        <f t="shared" si="3"/>
        <v>0</v>
      </c>
      <c r="N31" s="6"/>
      <c r="O31" s="7"/>
      <c r="S31" s="11"/>
      <c r="U31" s="11"/>
    </row>
    <row r="32" spans="1:21" ht="51">
      <c r="A32" s="43">
        <v>6</v>
      </c>
      <c r="B32" s="46" t="s">
        <v>59</v>
      </c>
      <c r="C32" s="58" t="s">
        <v>61</v>
      </c>
      <c r="D32" s="46">
        <v>1.5</v>
      </c>
      <c r="E32" s="58" t="s">
        <v>70</v>
      </c>
      <c r="F32" s="46" t="s">
        <v>71</v>
      </c>
      <c r="G32" s="43" t="s">
        <v>62</v>
      </c>
      <c r="H32" s="44" t="s">
        <v>51</v>
      </c>
      <c r="I32" s="55">
        <v>6</v>
      </c>
      <c r="J32" s="26"/>
      <c r="K32" s="27">
        <f t="shared" si="2"/>
        <v>0</v>
      </c>
      <c r="L32" s="26"/>
      <c r="M32" s="27">
        <f t="shared" si="3"/>
        <v>0</v>
      </c>
      <c r="N32" s="6"/>
      <c r="O32" s="7"/>
      <c r="S32" s="11"/>
      <c r="U32" s="11"/>
    </row>
    <row r="33" spans="1:21" ht="51">
      <c r="A33" s="43">
        <v>7</v>
      </c>
      <c r="B33" s="46" t="s">
        <v>59</v>
      </c>
      <c r="C33" s="58" t="s">
        <v>61</v>
      </c>
      <c r="D33" s="46">
        <v>1.5</v>
      </c>
      <c r="E33" s="58" t="s">
        <v>72</v>
      </c>
      <c r="F33" s="46" t="s">
        <v>71</v>
      </c>
      <c r="G33" s="43" t="s">
        <v>62</v>
      </c>
      <c r="H33" s="44" t="s">
        <v>51</v>
      </c>
      <c r="I33" s="55">
        <v>9</v>
      </c>
      <c r="J33" s="26"/>
      <c r="K33" s="27">
        <f t="shared" si="2"/>
        <v>0</v>
      </c>
      <c r="L33" s="26"/>
      <c r="M33" s="27">
        <f t="shared" si="3"/>
        <v>0</v>
      </c>
      <c r="N33" s="6"/>
      <c r="O33" s="7"/>
      <c r="S33" s="11"/>
      <c r="U33" s="11"/>
    </row>
    <row r="34" spans="1:21" ht="51">
      <c r="A34" s="43">
        <v>8</v>
      </c>
      <c r="B34" s="46" t="s">
        <v>59</v>
      </c>
      <c r="C34" s="58" t="s">
        <v>61</v>
      </c>
      <c r="D34" s="46">
        <v>1.5</v>
      </c>
      <c r="E34" s="58" t="s">
        <v>73</v>
      </c>
      <c r="F34" s="46" t="s">
        <v>71</v>
      </c>
      <c r="G34" s="43" t="s">
        <v>62</v>
      </c>
      <c r="H34" s="44" t="s">
        <v>51</v>
      </c>
      <c r="I34" s="55">
        <v>3</v>
      </c>
      <c r="J34" s="26"/>
      <c r="K34" s="27">
        <f t="shared" si="2"/>
        <v>0</v>
      </c>
      <c r="L34" s="26"/>
      <c r="M34" s="27">
        <f t="shared" si="3"/>
        <v>0</v>
      </c>
      <c r="N34" s="6"/>
      <c r="O34" s="7"/>
      <c r="S34" s="11"/>
      <c r="U34" s="11"/>
    </row>
    <row r="35" spans="1:21" ht="51">
      <c r="A35" s="43">
        <v>9</v>
      </c>
      <c r="B35" s="46" t="s">
        <v>59</v>
      </c>
      <c r="C35" s="58" t="s">
        <v>61</v>
      </c>
      <c r="D35" s="46">
        <v>1.5</v>
      </c>
      <c r="E35" s="58" t="s">
        <v>64</v>
      </c>
      <c r="F35" s="46" t="s">
        <v>71</v>
      </c>
      <c r="G35" s="43" t="s">
        <v>62</v>
      </c>
      <c r="H35" s="44" t="s">
        <v>51</v>
      </c>
      <c r="I35" s="55">
        <v>20</v>
      </c>
      <c r="J35" s="26"/>
      <c r="K35" s="27">
        <f t="shared" si="2"/>
        <v>0</v>
      </c>
      <c r="L35" s="26"/>
      <c r="M35" s="27">
        <f t="shared" si="3"/>
        <v>0</v>
      </c>
      <c r="N35" s="6"/>
      <c r="O35" s="7"/>
      <c r="S35" s="11"/>
      <c r="U35" s="11"/>
    </row>
    <row r="36" spans="1:21" ht="51">
      <c r="A36" s="43">
        <v>10</v>
      </c>
      <c r="B36" s="46" t="s">
        <v>59</v>
      </c>
      <c r="C36" s="58" t="s">
        <v>61</v>
      </c>
      <c r="D36" s="46">
        <v>1.5</v>
      </c>
      <c r="E36" s="58" t="s">
        <v>66</v>
      </c>
      <c r="F36" s="46" t="s">
        <v>71</v>
      </c>
      <c r="G36" s="43" t="s">
        <v>62</v>
      </c>
      <c r="H36" s="44" t="s">
        <v>51</v>
      </c>
      <c r="I36" s="55">
        <v>50</v>
      </c>
      <c r="J36" s="26"/>
      <c r="K36" s="27">
        <f t="shared" si="2"/>
        <v>0</v>
      </c>
      <c r="L36" s="26"/>
      <c r="M36" s="27">
        <f t="shared" si="3"/>
        <v>0</v>
      </c>
      <c r="N36" s="6"/>
      <c r="O36" s="7"/>
      <c r="S36" s="11"/>
      <c r="U36" s="11"/>
    </row>
    <row r="37" spans="1:21" ht="51">
      <c r="A37" s="43">
        <v>11</v>
      </c>
      <c r="B37" s="46" t="s">
        <v>59</v>
      </c>
      <c r="C37" s="58" t="s">
        <v>61</v>
      </c>
      <c r="D37" s="46">
        <v>1.5</v>
      </c>
      <c r="E37" s="58" t="s">
        <v>67</v>
      </c>
      <c r="F37" s="46" t="s">
        <v>71</v>
      </c>
      <c r="G37" s="43" t="s">
        <v>62</v>
      </c>
      <c r="H37" s="44" t="s">
        <v>51</v>
      </c>
      <c r="I37" s="55">
        <v>127</v>
      </c>
      <c r="J37" s="26"/>
      <c r="K37" s="27">
        <f t="shared" si="2"/>
        <v>0</v>
      </c>
      <c r="L37" s="26"/>
      <c r="M37" s="27">
        <f t="shared" si="3"/>
        <v>0</v>
      </c>
      <c r="N37" s="6"/>
      <c r="O37" s="7"/>
      <c r="S37" s="11"/>
      <c r="U37" s="11"/>
    </row>
    <row r="38" spans="1:21" ht="51">
      <c r="A38" s="43">
        <v>12</v>
      </c>
      <c r="B38" s="46" t="s">
        <v>59</v>
      </c>
      <c r="C38" s="58" t="s">
        <v>61</v>
      </c>
      <c r="D38" s="46">
        <v>1.5</v>
      </c>
      <c r="E38" s="58" t="s">
        <v>68</v>
      </c>
      <c r="F38" s="46" t="s">
        <v>71</v>
      </c>
      <c r="G38" s="43" t="s">
        <v>62</v>
      </c>
      <c r="H38" s="44" t="s">
        <v>51</v>
      </c>
      <c r="I38" s="55">
        <v>76</v>
      </c>
      <c r="J38" s="26"/>
      <c r="K38" s="27">
        <f t="shared" si="2"/>
        <v>0</v>
      </c>
      <c r="L38" s="26"/>
      <c r="M38" s="27">
        <f t="shared" si="3"/>
        <v>0</v>
      </c>
      <c r="N38" s="6"/>
      <c r="O38" s="7"/>
      <c r="S38" s="11"/>
      <c r="U38" s="11"/>
    </row>
    <row r="39" spans="1:21" ht="51">
      <c r="A39" s="43">
        <v>13</v>
      </c>
      <c r="B39" s="46" t="s">
        <v>59</v>
      </c>
      <c r="C39" s="58" t="s">
        <v>61</v>
      </c>
      <c r="D39" s="46">
        <v>1.5</v>
      </c>
      <c r="E39" s="58" t="s">
        <v>74</v>
      </c>
      <c r="F39" s="46" t="s">
        <v>71</v>
      </c>
      <c r="G39" s="43" t="s">
        <v>62</v>
      </c>
      <c r="H39" s="44" t="s">
        <v>51</v>
      </c>
      <c r="I39" s="55">
        <v>17</v>
      </c>
      <c r="J39" s="26"/>
      <c r="K39" s="27">
        <f t="shared" si="2"/>
        <v>0</v>
      </c>
      <c r="L39" s="26"/>
      <c r="M39" s="27">
        <f t="shared" si="3"/>
        <v>0</v>
      </c>
      <c r="N39" s="6"/>
      <c r="O39" s="7"/>
      <c r="S39" s="11"/>
      <c r="U39" s="11"/>
    </row>
    <row r="40" spans="1:21" ht="51">
      <c r="A40" s="43">
        <v>14</v>
      </c>
      <c r="B40" s="46" t="s">
        <v>59</v>
      </c>
      <c r="C40" s="58" t="s">
        <v>61</v>
      </c>
      <c r="D40" s="46">
        <v>1.5</v>
      </c>
      <c r="E40" s="58" t="s">
        <v>69</v>
      </c>
      <c r="F40" s="46" t="s">
        <v>71</v>
      </c>
      <c r="G40" s="43" t="s">
        <v>62</v>
      </c>
      <c r="H40" s="44" t="s">
        <v>51</v>
      </c>
      <c r="I40" s="55">
        <v>2</v>
      </c>
      <c r="J40" s="26"/>
      <c r="K40" s="27">
        <f t="shared" si="2"/>
        <v>0</v>
      </c>
      <c r="L40" s="26"/>
      <c r="M40" s="27">
        <f t="shared" si="3"/>
        <v>0</v>
      </c>
      <c r="N40" s="6"/>
      <c r="O40" s="7"/>
      <c r="S40" s="11"/>
      <c r="U40" s="11"/>
    </row>
    <row r="41" spans="1:16" ht="15.75">
      <c r="A41" s="32" t="s">
        <v>6</v>
      </c>
      <c r="B41" s="33"/>
      <c r="C41" s="33"/>
      <c r="D41" s="33"/>
      <c r="E41" s="33"/>
      <c r="F41" s="33"/>
      <c r="G41" s="33"/>
      <c r="H41" s="33"/>
      <c r="I41" s="33"/>
      <c r="J41" s="33"/>
      <c r="K41" s="34"/>
      <c r="L41" s="64">
        <f>SUM(K12:K22)+K24+SUM(K27:K40)</f>
        <v>0</v>
      </c>
      <c r="M41" s="65"/>
      <c r="O41" s="12"/>
      <c r="P41" s="13"/>
    </row>
    <row r="42" spans="1:16" ht="15.75">
      <c r="A42" s="35" t="s">
        <v>7</v>
      </c>
      <c r="B42" s="36"/>
      <c r="C42" s="36"/>
      <c r="D42" s="36"/>
      <c r="E42" s="36"/>
      <c r="F42" s="36"/>
      <c r="G42" s="36"/>
      <c r="H42" s="36"/>
      <c r="I42" s="36"/>
      <c r="J42" s="36"/>
      <c r="K42" s="37"/>
      <c r="L42" s="66">
        <f>L43-L41</f>
        <v>0</v>
      </c>
      <c r="M42" s="67"/>
      <c r="O42" s="12"/>
      <c r="P42" s="13"/>
    </row>
    <row r="43" spans="1:16" ht="15.75">
      <c r="A43" s="35" t="s">
        <v>8</v>
      </c>
      <c r="B43" s="36"/>
      <c r="C43" s="36"/>
      <c r="D43" s="36"/>
      <c r="E43" s="36"/>
      <c r="F43" s="36"/>
      <c r="G43" s="36"/>
      <c r="H43" s="36"/>
      <c r="I43" s="36"/>
      <c r="J43" s="36"/>
      <c r="K43" s="37"/>
      <c r="L43" s="66">
        <f>SUM(M12:M22)+M24+SUM(M27:M40)</f>
        <v>0</v>
      </c>
      <c r="M43" s="67"/>
      <c r="O43" s="20"/>
      <c r="P43" s="21"/>
    </row>
    <row r="44" spans="1:16" ht="15.75">
      <c r="A44" s="14"/>
      <c r="B44" s="15"/>
      <c r="C44" s="15"/>
      <c r="D44" s="15"/>
      <c r="E44" s="15"/>
      <c r="F44" s="15"/>
      <c r="G44" s="15"/>
      <c r="H44" s="15"/>
      <c r="I44" s="16"/>
      <c r="J44" s="14"/>
      <c r="K44" s="14"/>
      <c r="L44" s="17"/>
      <c r="M44" s="17"/>
      <c r="O44" s="22"/>
      <c r="P44" s="22"/>
    </row>
    <row r="45" spans="1:16" ht="33.75" customHeight="1">
      <c r="A45" s="30" t="s">
        <v>9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O45" s="23"/>
      <c r="P45" s="24"/>
    </row>
    <row r="46" spans="1:16" ht="33.75" customHeight="1">
      <c r="A46" s="31" t="s">
        <v>10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O46" s="18"/>
      <c r="P46" s="18"/>
    </row>
    <row r="47" spans="1:16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9"/>
      <c r="P47" s="19"/>
    </row>
    <row r="48" spans="1:16" ht="15.75">
      <c r="A48" s="68" t="s">
        <v>13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O48" s="18"/>
      <c r="P48" s="18"/>
    </row>
    <row r="49" spans="1:16" ht="15.75">
      <c r="A49" s="68" t="s">
        <v>11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O49" s="19"/>
      <c r="P49" s="19"/>
    </row>
    <row r="50" spans="1:13" ht="15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1:13" ht="15.75">
      <c r="A51" s="68" t="s">
        <v>13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1:13" ht="15.75">
      <c r="A52" s="68" t="s">
        <v>12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1:13" ht="15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</row>
    <row r="54" spans="1:13" ht="15.75">
      <c r="A54" s="70" t="s">
        <v>18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</row>
    <row r="55" spans="1:13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8" ht="15">
      <c r="A56" s="7"/>
      <c r="B56" s="7"/>
      <c r="C56" s="7"/>
      <c r="D56" s="7"/>
      <c r="E56" s="7"/>
      <c r="F56" s="7"/>
      <c r="G56" s="7"/>
      <c r="H56" s="7"/>
    </row>
    <row r="57" spans="1:8" ht="15">
      <c r="A57" s="7"/>
      <c r="B57" s="7"/>
      <c r="C57" s="7"/>
      <c r="D57" s="7"/>
      <c r="E57" s="7"/>
      <c r="F57" s="7"/>
      <c r="G57" s="7"/>
      <c r="H57" s="7"/>
    </row>
    <row r="73" ht="25.5" customHeight="1"/>
    <row r="83" ht="15.75" customHeight="1"/>
    <row r="92" ht="15.75" customHeight="1"/>
    <row r="95" ht="15.75" customHeight="1"/>
    <row r="101" ht="15.75" customHeight="1"/>
    <row r="104" ht="15.75" customHeight="1"/>
    <row r="110" ht="15.75" customHeight="1"/>
    <row r="113" ht="15.75" customHeight="1"/>
  </sheetData>
  <sheetProtection password="CA41" sheet="1" formatRows="0" insertRows="0"/>
  <mergeCells count="31">
    <mergeCell ref="M7:M8"/>
    <mergeCell ref="A25:M25"/>
    <mergeCell ref="A26:M26"/>
    <mergeCell ref="C7:G7"/>
    <mergeCell ref="A7:A8"/>
    <mergeCell ref="B7:B8"/>
    <mergeCell ref="H7:H8"/>
    <mergeCell ref="I7:I8"/>
    <mergeCell ref="J7:J8"/>
    <mergeCell ref="K7:K8"/>
    <mergeCell ref="L7:L8"/>
    <mergeCell ref="A48:M48"/>
    <mergeCell ref="A49:M49"/>
    <mergeCell ref="A51:M51"/>
    <mergeCell ref="A52:M52"/>
    <mergeCell ref="A54:M54"/>
    <mergeCell ref="A5:M5"/>
    <mergeCell ref="L43:M43"/>
    <mergeCell ref="A10:M10"/>
    <mergeCell ref="A11:M11"/>
    <mergeCell ref="A23:M23"/>
    <mergeCell ref="A4:M4"/>
    <mergeCell ref="A3:M3"/>
    <mergeCell ref="A1:M1"/>
    <mergeCell ref="A45:M45"/>
    <mergeCell ref="A46:M46"/>
    <mergeCell ref="L41:M41"/>
    <mergeCell ref="A41:K41"/>
    <mergeCell ref="A42:K42"/>
    <mergeCell ref="L42:M42"/>
    <mergeCell ref="A43:K43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user034</dc:creator>
  <cp:keywords/>
  <dc:description/>
  <cp:lastModifiedBy>user056</cp:lastModifiedBy>
  <cp:lastPrinted>2015-09-28T10:44:06Z</cp:lastPrinted>
  <dcterms:created xsi:type="dcterms:W3CDTF">2015-02-09T08:43:58Z</dcterms:created>
  <dcterms:modified xsi:type="dcterms:W3CDTF">2016-10-11T11:16:32Z</dcterms:modified>
  <cp:category/>
  <cp:version/>
  <cp:contentType/>
  <cp:contentStatus/>
</cp:coreProperties>
</file>