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xr:revisionPtr revIDLastSave="0" documentId="13_ncr:1_{C56FBE31-44D0-414B-9CAA-957A37EF2E6B}"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_FilterDatabase" localSheetId="0" hidden="1">Лист1!$A$4:$IO$40</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L5" i="1" s="1"/>
  <c r="N5" i="1"/>
  <c r="M5" i="1"/>
  <c r="O5" i="1" l="1"/>
  <c r="P5" i="1" s="1"/>
  <c r="Q5" i="1"/>
  <c r="Q6" i="1" s="1"/>
  <c r="I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5" authorId="0" shapeId="0" xr:uid="{82F6F36E-7FF1-4467-A02B-D33BC0D33843}">
      <text>
        <r>
          <rPr>
            <b/>
            <sz val="9"/>
            <color indexed="81"/>
            <rFont val="Tahoma"/>
            <family val="2"/>
            <charset val="204"/>
          </rPr>
          <t>Автор:</t>
        </r>
        <r>
          <rPr>
            <sz val="9"/>
            <color indexed="81"/>
            <rFont val="Tahoma"/>
            <family val="2"/>
            <charset val="204"/>
          </rPr>
          <t xml:space="preserve">
Аллергены</t>
        </r>
      </text>
    </comment>
  </commentList>
</comments>
</file>

<file path=xl/sharedStrings.xml><?xml version="1.0" encoding="utf-8"?>
<sst xmlns="http://schemas.openxmlformats.org/spreadsheetml/2006/main" count="34" uniqueCount="30">
  <si>
    <t>№ п/п</t>
  </si>
  <si>
    <t>ОКПД</t>
  </si>
  <si>
    <t>Кол-во знач.</t>
  </si>
  <si>
    <t>Сред.квадр.откл. σ=</t>
  </si>
  <si>
    <t>Коэфф вариации V=</t>
  </si>
  <si>
    <t>Совокупность значений</t>
  </si>
  <si>
    <t xml:space="preserve">Сумма </t>
  </si>
  <si>
    <t>Единица измерения</t>
  </si>
  <si>
    <t>Кол-во</t>
  </si>
  <si>
    <t>Средняя цена (руб.)</t>
  </si>
  <si>
    <t>НМЦК</t>
  </si>
  <si>
    <t>Цена (руб.)</t>
  </si>
  <si>
    <t>цена за еденицу измерения с округлением до сотой доли после запятой (руб.)</t>
  </si>
  <si>
    <t>Наименование товара</t>
  </si>
  <si>
    <t xml:space="preserve">Обоснование начальной (максимальной) цены договора, 
цены договора,  (подрядчиком, исполнителем)           </t>
  </si>
  <si>
    <t>.</t>
  </si>
  <si>
    <t>В результате проведенного расчета НМЦД составила:</t>
  </si>
  <si>
    <t xml:space="preserve"> </t>
  </si>
  <si>
    <r>
      <rPr>
        <b/>
        <sz val="12"/>
        <color rgb="FF000000"/>
        <rFont val="Times New Roman"/>
        <family val="1"/>
        <charset val="204"/>
      </rPr>
      <t>Расчёт произвёл:  Специалист</t>
    </r>
    <r>
      <rPr>
        <b/>
        <sz val="12"/>
        <color indexed="8"/>
        <rFont val="Times New Roman"/>
        <family val="1"/>
        <charset val="204"/>
      </rPr>
      <t xml:space="preserve"> по закупкам    __________________   Джулай М.С.</t>
    </r>
  </si>
  <si>
    <t>16.29.14.192</t>
  </si>
  <si>
    <t xml:space="preserve">Поставка пеллетов топливных на котельную в отделение «Крымская опытная станция садоводства ФГБУН «НБС-ННЦ» </t>
  </si>
  <si>
    <t>т</t>
  </si>
  <si>
    <t xml:space="preserve">Начальная (максимальная) цена договора   Поставка пеллетов топливных на котельную в отделение «Крымская опытная станция садоводства ФГБУН «НБС-ННЦ» </t>
  </si>
  <si>
    <r>
      <rPr>
        <b/>
        <sz val="12"/>
        <color rgb="FF000000"/>
        <rFont val="Times New Roman"/>
        <family val="1"/>
        <charset val="204"/>
      </rPr>
      <t>«УТВЕРЖДАЮ»</t>
    </r>
    <r>
      <rPr>
        <sz val="12"/>
        <color rgb="FF000000"/>
        <rFont val="Times New Roman"/>
        <family val="1"/>
        <charset val="204"/>
      </rPr>
      <t xml:space="preserve">
И.О. ДИРЕКТОРА
                                                                             _______________________
Хохлов С.Ю.
«__» _______________ 2023г.                        </t>
    </r>
  </si>
  <si>
    <t>Вх. № 2686 от 17.10.2023 г Поставщик 3</t>
  </si>
  <si>
    <t>Расчёт согласовал: Руководитель отделения КОСС  ___________________ Сотник А.И.</t>
  </si>
  <si>
    <t>Расчёт согласовал:  Зам. главного бухгалтера по бюджету  __________________  Маштакова В.Н.</t>
  </si>
  <si>
    <t>РНМЦ включает в себя включает в себя стоимость Товара, транспортные расходы по доставке до Заказчика, уплату таможенных пошлин, налогов, сборов, других обязательных платежей. Цена определена методом сопоставимых рыночных цен (анализа рынка) на основании данных, представленных тремя коммерческими организациями.</t>
  </si>
  <si>
    <t>Вх. № 2711 от 23.10.2023 г Поставщик 2</t>
  </si>
  <si>
    <t>Вх. № 2712 от 23.10.2023 Поставщик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</si>
</sst>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р_."/>
    <numFmt numFmtId="165" formatCode="#,##0.0"/>
    <numFmt numFmtId="166" formatCode="_-* #,##0.00&quot;р.&quot;_-;\-* #,##0.00&quot;р.&quot;_-;_-* &quot;-&quot;??&quot;р.&quot;_-;_-@_-"/>
  </numFmts>
  <fonts count="23" x14ac:knownFonts="1">
    <font>
      <sz val="11"/>
      <color theme="1"/>
      <name val="Calibri"/>
      <family val="2"/>
      <scheme val="minor"/>
    </font>
    <font>
      <sz val="11"/>
      <color theme="1"/>
      <name val="Calibri"/>
      <family val="2"/>
      <charset val="204"/>
      <scheme val="minor"/>
    </font>
    <font>
      <sz val="9"/>
      <color indexed="8"/>
      <name val="Calibri"/>
      <family val="2"/>
      <charset val="204"/>
      <scheme val="minor"/>
    </font>
    <font>
      <b/>
      <sz val="9"/>
      <color indexed="8"/>
      <name val="Calibri"/>
      <family val="2"/>
      <charset val="204"/>
      <scheme val="minor"/>
    </font>
    <font>
      <b/>
      <sz val="9"/>
      <name val="Calibri"/>
      <family val="2"/>
      <charset val="204"/>
      <scheme val="minor"/>
    </font>
    <font>
      <b/>
      <sz val="9"/>
      <color indexed="81"/>
      <name val="Tahoma"/>
      <family val="2"/>
      <charset val="204"/>
    </font>
    <font>
      <sz val="9"/>
      <color indexed="81"/>
      <name val="Tahoma"/>
      <family val="2"/>
      <charset val="204"/>
    </font>
    <font>
      <sz val="11"/>
      <color theme="1"/>
      <name val="Times New Roman"/>
      <family val="1"/>
      <charset val="204"/>
    </font>
    <font>
      <sz val="12"/>
      <color theme="1"/>
      <name val="Times New Roman"/>
      <family val="1"/>
      <charset val="204"/>
    </font>
    <font>
      <b/>
      <sz val="12"/>
      <color rgb="FF000000"/>
      <name val="Times New Roman"/>
      <family val="1"/>
      <charset val="204"/>
    </font>
    <font>
      <sz val="12"/>
      <color indexed="8"/>
      <name val="Times New Roman"/>
      <family val="1"/>
      <charset val="204"/>
    </font>
    <font>
      <b/>
      <sz val="12"/>
      <color indexed="8"/>
      <name val="Times New Roman"/>
      <family val="1"/>
      <charset val="204"/>
    </font>
    <font>
      <sz val="14"/>
      <color theme="1"/>
      <name val="Times New Roman"/>
      <family val="1"/>
      <charset val="204"/>
    </font>
    <font>
      <b/>
      <sz val="12"/>
      <color indexed="8"/>
      <name val="Calibri"/>
      <family val="2"/>
      <charset val="204"/>
      <scheme val="minor"/>
    </font>
    <font>
      <sz val="12"/>
      <color theme="1"/>
      <name val="Calibri"/>
      <family val="2"/>
      <scheme val="minor"/>
    </font>
    <font>
      <sz val="12"/>
      <color indexed="8"/>
      <name val="Calibri"/>
      <family val="2"/>
      <charset val="204"/>
      <scheme val="minor"/>
    </font>
    <font>
      <sz val="12"/>
      <color rgb="FF000000"/>
      <name val="Times New Roman"/>
      <family val="1"/>
      <charset val="204"/>
    </font>
    <font>
      <sz val="12"/>
      <color indexed="8"/>
      <name val="Calibri"/>
      <family val="2"/>
      <scheme val="minor"/>
    </font>
    <font>
      <sz val="11"/>
      <color indexed="8"/>
      <name val="Calibri"/>
      <family val="2"/>
      <charset val="204"/>
      <scheme val="minor"/>
    </font>
    <font>
      <sz val="10"/>
      <color theme="1"/>
      <name val="Times New Roman"/>
      <family val="1"/>
      <charset val="204"/>
    </font>
    <font>
      <b/>
      <sz val="10"/>
      <color indexed="8"/>
      <name val="Times New Roman"/>
      <family val="1"/>
      <charset val="204"/>
    </font>
    <font>
      <sz val="10"/>
      <color indexed="8"/>
      <name val="Calibri"/>
      <family val="2"/>
      <charset val="204"/>
      <scheme val="minor"/>
    </font>
    <font>
      <sz val="11"/>
      <color indexed="8"/>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xf numFmtId="1" fontId="12" fillId="0" borderId="4">
      <alignment horizontal="left" wrapText="1" indent="1" shrinkToFit="1"/>
    </xf>
  </cellStyleXfs>
  <cellXfs count="66">
    <xf numFmtId="0" fontId="0" fillId="0" borderId="0" xfId="0"/>
    <xf numFmtId="0" fontId="2" fillId="0" borderId="0" xfId="0" applyFont="1" applyAlignment="1">
      <alignment horizontal="center" vertical="center" wrapText="1"/>
    </xf>
    <xf numFmtId="2" fontId="2" fillId="0" borderId="0" xfId="0" applyNumberFormat="1" applyFont="1" applyAlignment="1">
      <alignment horizontal="center" vertical="center" textRotation="90" wrapText="1"/>
    </xf>
    <xf numFmtId="0" fontId="2" fillId="2" borderId="0" xfId="0" applyFont="1" applyFill="1" applyAlignment="1">
      <alignment horizontal="center" vertical="center" wrapText="1"/>
    </xf>
    <xf numFmtId="16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2" fontId="2" fillId="0" borderId="0" xfId="0" applyNumberFormat="1" applyFont="1" applyAlignment="1">
      <alignment horizontal="left" vertical="top" textRotation="90" wrapText="1"/>
    </xf>
    <xf numFmtId="4" fontId="3" fillId="0" borderId="6" xfId="0" applyNumberFormat="1" applyFont="1" applyBorder="1" applyAlignment="1">
      <alignment horizontal="center" vertical="center" wrapText="1"/>
    </xf>
    <xf numFmtId="2" fontId="3" fillId="0" borderId="0" xfId="0" applyNumberFormat="1" applyFont="1" applyAlignment="1">
      <alignment horizontal="left" vertical="center" wrapText="1"/>
    </xf>
    <xf numFmtId="0" fontId="2" fillId="0" borderId="0" xfId="0" applyFont="1" applyAlignment="1">
      <alignment horizontal="left" vertical="top" wrapText="1"/>
    </xf>
    <xf numFmtId="2" fontId="13" fillId="0" borderId="0" xfId="0" applyNumberFormat="1" applyFont="1" applyAlignment="1">
      <alignment horizontal="left" vertical="center" wrapText="1"/>
    </xf>
    <xf numFmtId="4" fontId="13" fillId="0" borderId="0" xfId="0" applyNumberFormat="1"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left" vertical="top" wrapText="1"/>
    </xf>
    <xf numFmtId="164" fontId="15" fillId="0" borderId="0" xfId="0" applyNumberFormat="1" applyFont="1" applyAlignment="1">
      <alignment horizontal="center" vertical="center" wrapText="1"/>
    </xf>
    <xf numFmtId="0" fontId="15" fillId="2" borderId="0" xfId="0" applyFont="1" applyFill="1" applyAlignment="1">
      <alignment horizontal="center" vertical="center" wrapText="1"/>
    </xf>
    <xf numFmtId="2" fontId="15" fillId="0" borderId="0" xfId="0" applyNumberFormat="1" applyFont="1" applyAlignment="1">
      <alignment horizontal="left" vertical="top" textRotation="90" wrapText="1"/>
    </xf>
    <xf numFmtId="0" fontId="2" fillId="4" borderId="4" xfId="0"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164" fontId="3" fillId="3" borderId="9" xfId="0" applyNumberFormat="1" applyFont="1" applyFill="1" applyBorder="1" applyAlignment="1">
      <alignment horizontal="center" vertical="center" wrapText="1"/>
    </xf>
    <xf numFmtId="4" fontId="18" fillId="5" borderId="4" xfId="0" applyNumberFormat="1" applyFont="1" applyFill="1" applyBorder="1" applyAlignment="1">
      <alignment horizontal="center" vertical="center" wrapText="1"/>
    </xf>
    <xf numFmtId="4" fontId="18" fillId="0" borderId="4" xfId="0" applyNumberFormat="1" applyFont="1" applyBorder="1" applyAlignment="1">
      <alignment horizontal="center" vertical="center" wrapText="1"/>
    </xf>
    <xf numFmtId="164" fontId="3" fillId="6" borderId="4" xfId="0" applyNumberFormat="1" applyFont="1" applyFill="1" applyBorder="1" applyAlignment="1">
      <alignment horizontal="center" vertical="center" wrapText="1"/>
    </xf>
    <xf numFmtId="164" fontId="3" fillId="7" borderId="4"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3" fontId="19" fillId="0" borderId="4" xfId="0" applyNumberFormat="1" applyFont="1" applyBorder="1" applyAlignment="1">
      <alignment horizontal="center" vertical="center" wrapText="1"/>
    </xf>
    <xf numFmtId="3" fontId="7" fillId="0" borderId="4" xfId="0" applyNumberFormat="1" applyFont="1" applyBorder="1" applyAlignment="1">
      <alignment horizontal="center" vertical="center"/>
    </xf>
    <xf numFmtId="164" fontId="21" fillId="0" borderId="4" xfId="0" applyNumberFormat="1" applyFont="1" applyBorder="1" applyAlignment="1">
      <alignment horizontal="center" vertical="center" wrapText="1"/>
    </xf>
    <xf numFmtId="0" fontId="21" fillId="2" borderId="4" xfId="0" applyFont="1" applyFill="1" applyBorder="1" applyAlignment="1">
      <alignment horizontal="center" vertical="center" wrapText="1"/>
    </xf>
    <xf numFmtId="0" fontId="21" fillId="0" borderId="4" xfId="0" applyFont="1" applyBorder="1" applyAlignment="1">
      <alignment horizontal="center" vertical="center" wrapText="1"/>
    </xf>
    <xf numFmtId="165" fontId="21" fillId="0" borderId="4" xfId="0" applyNumberFormat="1" applyFont="1" applyBorder="1" applyAlignment="1">
      <alignment horizontal="center" vertical="center" wrapText="1"/>
    </xf>
    <xf numFmtId="2" fontId="20" fillId="0" borderId="4" xfId="0" applyNumberFormat="1" applyFont="1" applyBorder="1" applyAlignment="1">
      <alignment horizontal="center" vertical="center" textRotation="90"/>
    </xf>
    <xf numFmtId="164" fontId="3" fillId="3" borderId="4" xfId="0" applyNumberFormat="1" applyFont="1" applyFill="1" applyBorder="1" applyAlignment="1">
      <alignment horizontal="center" vertical="center" wrapText="1"/>
    </xf>
    <xf numFmtId="2" fontId="2" fillId="0" borderId="0" xfId="0" applyNumberFormat="1" applyFont="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16" fillId="0" borderId="0" xfId="0" applyFont="1" applyAlignment="1">
      <alignment horizontal="center" vertical="center" wrapText="1"/>
    </xf>
    <xf numFmtId="0" fontId="10" fillId="0" borderId="0" xfId="0" applyFont="1" applyAlignment="1">
      <alignment horizontal="center" vertical="center" wrapText="1"/>
    </xf>
    <xf numFmtId="0" fontId="17"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Alignment="1">
      <alignment wrapText="1"/>
    </xf>
    <xf numFmtId="0" fontId="3" fillId="0" borderId="0" xfId="0" applyFont="1" applyAlignment="1">
      <alignment horizontal="center" vertical="center" wrapText="1"/>
    </xf>
    <xf numFmtId="0" fontId="3" fillId="3" borderId="4" xfId="0" applyFont="1" applyFill="1" applyBorder="1" applyAlignment="1">
      <alignment horizontal="center" vertical="center" wrapText="1"/>
    </xf>
    <xf numFmtId="2" fontId="22" fillId="0" borderId="0" xfId="0" applyNumberFormat="1" applyFont="1" applyAlignment="1">
      <alignment horizontal="left" vertical="center" wrapText="1"/>
    </xf>
    <xf numFmtId="0" fontId="0" fillId="0" borderId="0" xfId="0" applyAlignment="1">
      <alignment vertical="center" wrapText="1"/>
    </xf>
    <xf numFmtId="2" fontId="2" fillId="0" borderId="0" xfId="0" applyNumberFormat="1" applyFont="1" applyAlignment="1">
      <alignment horizontal="left" vertical="center" wrapText="1"/>
    </xf>
    <xf numFmtId="164" fontId="3" fillId="0" borderId="5"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64" fontId="3" fillId="3" borderId="6" xfId="0" applyNumberFormat="1" applyFont="1" applyFill="1" applyBorder="1" applyAlignment="1">
      <alignment horizontal="center" vertical="center" wrapText="1"/>
    </xf>
    <xf numFmtId="0" fontId="11" fillId="0" borderId="0" xfId="0" applyFont="1" applyAlignment="1">
      <alignment horizontal="center"/>
    </xf>
    <xf numFmtId="166" fontId="11" fillId="0" borderId="10" xfId="0" applyNumberFormat="1" applyFont="1" applyBorder="1" applyAlignment="1">
      <alignment horizontal="center"/>
    </xf>
    <xf numFmtId="0" fontId="14" fillId="0" borderId="10" xfId="0" applyFont="1" applyBorder="1"/>
    <xf numFmtId="0" fontId="2" fillId="3" borderId="4" xfId="0" applyFont="1" applyFill="1" applyBorder="1" applyAlignment="1">
      <alignment horizontal="center" vertical="center" wrapText="1"/>
    </xf>
    <xf numFmtId="2" fontId="4" fillId="3" borderId="4" xfId="0" applyNumberFormat="1" applyFont="1" applyFill="1" applyBorder="1" applyAlignment="1">
      <alignment horizontal="center" vertical="center" textRotation="90" wrapText="1"/>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cellXfs>
  <cellStyles count="3">
    <cellStyle name="Times" xfId="2" xr:uid="{CC8D7023-025A-4D9C-B56B-60E456C5ED65}"/>
    <cellStyle name="Обычный" xfId="0" builtinId="0"/>
    <cellStyle name="Обычный 2" xfId="1" xr:uid="{855292F4-2D28-4A14-B881-3C4AFCB0ECBA}"/>
  </cellStyles>
  <dxfs count="3">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O48"/>
  <sheetViews>
    <sheetView tabSelected="1" zoomScale="85" zoomScaleNormal="85" workbookViewId="0">
      <selection activeCell="N8" sqref="A1:U11"/>
    </sheetView>
  </sheetViews>
  <sheetFormatPr defaultColWidth="12.42578125" defaultRowHeight="12" x14ac:dyDescent="0.25"/>
  <cols>
    <col min="1" max="1" width="4.42578125" style="1" customWidth="1"/>
    <col min="2" max="2" width="6.5703125" style="2" customWidth="1"/>
    <col min="3" max="3" width="43.7109375" style="1" customWidth="1"/>
    <col min="4" max="4" width="14.28515625" style="1" customWidth="1"/>
    <col min="5" max="5" width="8.140625" style="1" customWidth="1"/>
    <col min="6" max="6" width="12.140625" style="4" customWidth="1"/>
    <col min="7" max="7" width="13.7109375" style="4" customWidth="1"/>
    <col min="8" max="8" width="16.28515625" style="4" customWidth="1"/>
    <col min="9" max="9" width="0.28515625" style="4" hidden="1" customWidth="1"/>
    <col min="10" max="10" width="14.7109375" style="4" hidden="1" customWidth="1"/>
    <col min="11" max="12" width="12.7109375" style="4" customWidth="1"/>
    <col min="13" max="13" width="7" style="3" customWidth="1"/>
    <col min="14" max="14" width="11.7109375" style="1" customWidth="1"/>
    <col min="15" max="15" width="12.5703125" style="1" customWidth="1"/>
    <col min="16" max="16" width="13" style="1" customWidth="1"/>
    <col min="17" max="17" width="49.28515625" style="4" customWidth="1"/>
    <col min="18" max="19" width="12.42578125" style="1" hidden="1" customWidth="1"/>
    <col min="20" max="20" width="5.5703125" style="1" hidden="1" customWidth="1"/>
    <col min="21" max="30" width="12.42578125" style="1" hidden="1" customWidth="1"/>
    <col min="31" max="249" width="12.42578125" style="1"/>
    <col min="250" max="250" width="4.42578125" style="1" customWidth="1"/>
    <col min="251" max="251" width="3.85546875" style="1" customWidth="1"/>
    <col min="252" max="252" width="0" style="1" hidden="1" customWidth="1"/>
    <col min="253" max="253" width="10.140625" style="1" customWidth="1"/>
    <col min="254" max="254" width="13.42578125" style="1" customWidth="1"/>
    <col min="255" max="255" width="20.140625" style="1" customWidth="1"/>
    <col min="256" max="256" width="27.42578125" style="1" customWidth="1"/>
    <col min="257" max="257" width="7.42578125" style="1" customWidth="1"/>
    <col min="258" max="258" width="5.140625" style="1" customWidth="1"/>
    <col min="259" max="259" width="8.140625" style="1" customWidth="1"/>
    <col min="260" max="261" width="0" style="1" hidden="1" customWidth="1"/>
    <col min="262" max="264" width="8.7109375" style="1" customWidth="1"/>
    <col min="265" max="266" width="0" style="1" hidden="1" customWidth="1"/>
    <col min="267" max="267" width="8.85546875" style="1" customWidth="1"/>
    <col min="268" max="268" width="4.42578125" style="1" customWidth="1"/>
    <col min="269" max="269" width="0" style="1" hidden="1" customWidth="1"/>
    <col min="270" max="270" width="5.42578125" style="1" customWidth="1"/>
    <col min="271" max="271" width="4" style="1" customWidth="1"/>
    <col min="272" max="272" width="10.7109375" style="1" customWidth="1"/>
    <col min="273" max="505" width="12.42578125" style="1"/>
    <col min="506" max="506" width="4.42578125" style="1" customWidth="1"/>
    <col min="507" max="507" width="3.85546875" style="1" customWidth="1"/>
    <col min="508" max="508" width="0" style="1" hidden="1" customWidth="1"/>
    <col min="509" max="509" width="10.140625" style="1" customWidth="1"/>
    <col min="510" max="510" width="13.42578125" style="1" customWidth="1"/>
    <col min="511" max="511" width="20.140625" style="1" customWidth="1"/>
    <col min="512" max="512" width="27.42578125" style="1" customWidth="1"/>
    <col min="513" max="513" width="7.42578125" style="1" customWidth="1"/>
    <col min="514" max="514" width="5.140625" style="1" customWidth="1"/>
    <col min="515" max="515" width="8.140625" style="1" customWidth="1"/>
    <col min="516" max="517" width="0" style="1" hidden="1" customWidth="1"/>
    <col min="518" max="520" width="8.7109375" style="1" customWidth="1"/>
    <col min="521" max="522" width="0" style="1" hidden="1" customWidth="1"/>
    <col min="523" max="523" width="8.85546875" style="1" customWidth="1"/>
    <col min="524" max="524" width="4.42578125" style="1" customWidth="1"/>
    <col min="525" max="525" width="0" style="1" hidden="1" customWidth="1"/>
    <col min="526" max="526" width="5.42578125" style="1" customWidth="1"/>
    <col min="527" max="527" width="4" style="1" customWidth="1"/>
    <col min="528" max="528" width="10.7109375" style="1" customWidth="1"/>
    <col min="529" max="761" width="12.42578125" style="1"/>
    <col min="762" max="762" width="4.42578125" style="1" customWidth="1"/>
    <col min="763" max="763" width="3.85546875" style="1" customWidth="1"/>
    <col min="764" max="764" width="0" style="1" hidden="1" customWidth="1"/>
    <col min="765" max="765" width="10.140625" style="1" customWidth="1"/>
    <col min="766" max="766" width="13.42578125" style="1" customWidth="1"/>
    <col min="767" max="767" width="20.140625" style="1" customWidth="1"/>
    <col min="768" max="768" width="27.42578125" style="1" customWidth="1"/>
    <col min="769" max="769" width="7.42578125" style="1" customWidth="1"/>
    <col min="770" max="770" width="5.140625" style="1" customWidth="1"/>
    <col min="771" max="771" width="8.140625" style="1" customWidth="1"/>
    <col min="772" max="773" width="0" style="1" hidden="1" customWidth="1"/>
    <col min="774" max="776" width="8.7109375" style="1" customWidth="1"/>
    <col min="777" max="778" width="0" style="1" hidden="1" customWidth="1"/>
    <col min="779" max="779" width="8.85546875" style="1" customWidth="1"/>
    <col min="780" max="780" width="4.42578125" style="1" customWidth="1"/>
    <col min="781" max="781" width="0" style="1" hidden="1" customWidth="1"/>
    <col min="782" max="782" width="5.42578125" style="1" customWidth="1"/>
    <col min="783" max="783" width="4" style="1" customWidth="1"/>
    <col min="784" max="784" width="10.7109375" style="1" customWidth="1"/>
    <col min="785" max="1017" width="12.42578125" style="1"/>
    <col min="1018" max="1018" width="4.42578125" style="1" customWidth="1"/>
    <col min="1019" max="1019" width="3.85546875" style="1" customWidth="1"/>
    <col min="1020" max="1020" width="0" style="1" hidden="1" customWidth="1"/>
    <col min="1021" max="1021" width="10.140625" style="1" customWidth="1"/>
    <col min="1022" max="1022" width="13.42578125" style="1" customWidth="1"/>
    <col min="1023" max="1023" width="20.140625" style="1" customWidth="1"/>
    <col min="1024" max="1024" width="27.42578125" style="1" customWidth="1"/>
    <col min="1025" max="1025" width="7.42578125" style="1" customWidth="1"/>
    <col min="1026" max="1026" width="5.140625" style="1" customWidth="1"/>
    <col min="1027" max="1027" width="8.140625" style="1" customWidth="1"/>
    <col min="1028" max="1029" width="0" style="1" hidden="1" customWidth="1"/>
    <col min="1030" max="1032" width="8.7109375" style="1" customWidth="1"/>
    <col min="1033" max="1034" width="0" style="1" hidden="1" customWidth="1"/>
    <col min="1035" max="1035" width="8.85546875" style="1" customWidth="1"/>
    <col min="1036" max="1036" width="4.42578125" style="1" customWidth="1"/>
    <col min="1037" max="1037" width="0" style="1" hidden="1" customWidth="1"/>
    <col min="1038" max="1038" width="5.42578125" style="1" customWidth="1"/>
    <col min="1039" max="1039" width="4" style="1" customWidth="1"/>
    <col min="1040" max="1040" width="10.7109375" style="1" customWidth="1"/>
    <col min="1041" max="1273" width="12.42578125" style="1"/>
    <col min="1274" max="1274" width="4.42578125" style="1" customWidth="1"/>
    <col min="1275" max="1275" width="3.85546875" style="1" customWidth="1"/>
    <col min="1276" max="1276" width="0" style="1" hidden="1" customWidth="1"/>
    <col min="1277" max="1277" width="10.140625" style="1" customWidth="1"/>
    <col min="1278" max="1278" width="13.42578125" style="1" customWidth="1"/>
    <col min="1279" max="1279" width="20.140625" style="1" customWidth="1"/>
    <col min="1280" max="1280" width="27.42578125" style="1" customWidth="1"/>
    <col min="1281" max="1281" width="7.42578125" style="1" customWidth="1"/>
    <col min="1282" max="1282" width="5.140625" style="1" customWidth="1"/>
    <col min="1283" max="1283" width="8.140625" style="1" customWidth="1"/>
    <col min="1284" max="1285" width="0" style="1" hidden="1" customWidth="1"/>
    <col min="1286" max="1288" width="8.7109375" style="1" customWidth="1"/>
    <col min="1289" max="1290" width="0" style="1" hidden="1" customWidth="1"/>
    <col min="1291" max="1291" width="8.85546875" style="1" customWidth="1"/>
    <col min="1292" max="1292" width="4.42578125" style="1" customWidth="1"/>
    <col min="1293" max="1293" width="0" style="1" hidden="1" customWidth="1"/>
    <col min="1294" max="1294" width="5.42578125" style="1" customWidth="1"/>
    <col min="1295" max="1295" width="4" style="1" customWidth="1"/>
    <col min="1296" max="1296" width="10.7109375" style="1" customWidth="1"/>
    <col min="1297" max="1529" width="12.42578125" style="1"/>
    <col min="1530" max="1530" width="4.42578125" style="1" customWidth="1"/>
    <col min="1531" max="1531" width="3.85546875" style="1" customWidth="1"/>
    <col min="1532" max="1532" width="0" style="1" hidden="1" customWidth="1"/>
    <col min="1533" max="1533" width="10.140625" style="1" customWidth="1"/>
    <col min="1534" max="1534" width="13.42578125" style="1" customWidth="1"/>
    <col min="1535" max="1535" width="20.140625" style="1" customWidth="1"/>
    <col min="1536" max="1536" width="27.42578125" style="1" customWidth="1"/>
    <col min="1537" max="1537" width="7.42578125" style="1" customWidth="1"/>
    <col min="1538" max="1538" width="5.140625" style="1" customWidth="1"/>
    <col min="1539" max="1539" width="8.140625" style="1" customWidth="1"/>
    <col min="1540" max="1541" width="0" style="1" hidden="1" customWidth="1"/>
    <col min="1542" max="1544" width="8.7109375" style="1" customWidth="1"/>
    <col min="1545" max="1546" width="0" style="1" hidden="1" customWidth="1"/>
    <col min="1547" max="1547" width="8.85546875" style="1" customWidth="1"/>
    <col min="1548" max="1548" width="4.42578125" style="1" customWidth="1"/>
    <col min="1549" max="1549" width="0" style="1" hidden="1" customWidth="1"/>
    <col min="1550" max="1550" width="5.42578125" style="1" customWidth="1"/>
    <col min="1551" max="1551" width="4" style="1" customWidth="1"/>
    <col min="1552" max="1552" width="10.7109375" style="1" customWidth="1"/>
    <col min="1553" max="1785" width="12.42578125" style="1"/>
    <col min="1786" max="1786" width="4.42578125" style="1" customWidth="1"/>
    <col min="1787" max="1787" width="3.85546875" style="1" customWidth="1"/>
    <col min="1788" max="1788" width="0" style="1" hidden="1" customWidth="1"/>
    <col min="1789" max="1789" width="10.140625" style="1" customWidth="1"/>
    <col min="1790" max="1790" width="13.42578125" style="1" customWidth="1"/>
    <col min="1791" max="1791" width="20.140625" style="1" customWidth="1"/>
    <col min="1792" max="1792" width="27.42578125" style="1" customWidth="1"/>
    <col min="1793" max="1793" width="7.42578125" style="1" customWidth="1"/>
    <col min="1794" max="1794" width="5.140625" style="1" customWidth="1"/>
    <col min="1795" max="1795" width="8.140625" style="1" customWidth="1"/>
    <col min="1796" max="1797" width="0" style="1" hidden="1" customWidth="1"/>
    <col min="1798" max="1800" width="8.7109375" style="1" customWidth="1"/>
    <col min="1801" max="1802" width="0" style="1" hidden="1" customWidth="1"/>
    <col min="1803" max="1803" width="8.85546875" style="1" customWidth="1"/>
    <col min="1804" max="1804" width="4.42578125" style="1" customWidth="1"/>
    <col min="1805" max="1805" width="0" style="1" hidden="1" customWidth="1"/>
    <col min="1806" max="1806" width="5.42578125" style="1" customWidth="1"/>
    <col min="1807" max="1807" width="4" style="1" customWidth="1"/>
    <col min="1808" max="1808" width="10.7109375" style="1" customWidth="1"/>
    <col min="1809" max="2041" width="12.42578125" style="1"/>
    <col min="2042" max="2042" width="4.42578125" style="1" customWidth="1"/>
    <col min="2043" max="2043" width="3.85546875" style="1" customWidth="1"/>
    <col min="2044" max="2044" width="0" style="1" hidden="1" customWidth="1"/>
    <col min="2045" max="2045" width="10.140625" style="1" customWidth="1"/>
    <col min="2046" max="2046" width="13.42578125" style="1" customWidth="1"/>
    <col min="2047" max="2047" width="20.140625" style="1" customWidth="1"/>
    <col min="2048" max="2048" width="27.42578125" style="1" customWidth="1"/>
    <col min="2049" max="2049" width="7.42578125" style="1" customWidth="1"/>
    <col min="2050" max="2050" width="5.140625" style="1" customWidth="1"/>
    <col min="2051" max="2051" width="8.140625" style="1" customWidth="1"/>
    <col min="2052" max="2053" width="0" style="1" hidden="1" customWidth="1"/>
    <col min="2054" max="2056" width="8.7109375" style="1" customWidth="1"/>
    <col min="2057" max="2058" width="0" style="1" hidden="1" customWidth="1"/>
    <col min="2059" max="2059" width="8.85546875" style="1" customWidth="1"/>
    <col min="2060" max="2060" width="4.42578125" style="1" customWidth="1"/>
    <col min="2061" max="2061" width="0" style="1" hidden="1" customWidth="1"/>
    <col min="2062" max="2062" width="5.42578125" style="1" customWidth="1"/>
    <col min="2063" max="2063" width="4" style="1" customWidth="1"/>
    <col min="2064" max="2064" width="10.7109375" style="1" customWidth="1"/>
    <col min="2065" max="2297" width="12.42578125" style="1"/>
    <col min="2298" max="2298" width="4.42578125" style="1" customWidth="1"/>
    <col min="2299" max="2299" width="3.85546875" style="1" customWidth="1"/>
    <col min="2300" max="2300" width="0" style="1" hidden="1" customWidth="1"/>
    <col min="2301" max="2301" width="10.140625" style="1" customWidth="1"/>
    <col min="2302" max="2302" width="13.42578125" style="1" customWidth="1"/>
    <col min="2303" max="2303" width="20.140625" style="1" customWidth="1"/>
    <col min="2304" max="2304" width="27.42578125" style="1" customWidth="1"/>
    <col min="2305" max="2305" width="7.42578125" style="1" customWidth="1"/>
    <col min="2306" max="2306" width="5.140625" style="1" customWidth="1"/>
    <col min="2307" max="2307" width="8.140625" style="1" customWidth="1"/>
    <col min="2308" max="2309" width="0" style="1" hidden="1" customWidth="1"/>
    <col min="2310" max="2312" width="8.7109375" style="1" customWidth="1"/>
    <col min="2313" max="2314" width="0" style="1" hidden="1" customWidth="1"/>
    <col min="2315" max="2315" width="8.85546875" style="1" customWidth="1"/>
    <col min="2316" max="2316" width="4.42578125" style="1" customWidth="1"/>
    <col min="2317" max="2317" width="0" style="1" hidden="1" customWidth="1"/>
    <col min="2318" max="2318" width="5.42578125" style="1" customWidth="1"/>
    <col min="2319" max="2319" width="4" style="1" customWidth="1"/>
    <col min="2320" max="2320" width="10.7109375" style="1" customWidth="1"/>
    <col min="2321" max="2553" width="12.42578125" style="1"/>
    <col min="2554" max="2554" width="4.42578125" style="1" customWidth="1"/>
    <col min="2555" max="2555" width="3.85546875" style="1" customWidth="1"/>
    <col min="2556" max="2556" width="0" style="1" hidden="1" customWidth="1"/>
    <col min="2557" max="2557" width="10.140625" style="1" customWidth="1"/>
    <col min="2558" max="2558" width="13.42578125" style="1" customWidth="1"/>
    <col min="2559" max="2559" width="20.140625" style="1" customWidth="1"/>
    <col min="2560" max="2560" width="27.42578125" style="1" customWidth="1"/>
    <col min="2561" max="2561" width="7.42578125" style="1" customWidth="1"/>
    <col min="2562" max="2562" width="5.140625" style="1" customWidth="1"/>
    <col min="2563" max="2563" width="8.140625" style="1" customWidth="1"/>
    <col min="2564" max="2565" width="0" style="1" hidden="1" customWidth="1"/>
    <col min="2566" max="2568" width="8.7109375" style="1" customWidth="1"/>
    <col min="2569" max="2570" width="0" style="1" hidden="1" customWidth="1"/>
    <col min="2571" max="2571" width="8.85546875" style="1" customWidth="1"/>
    <col min="2572" max="2572" width="4.42578125" style="1" customWidth="1"/>
    <col min="2573" max="2573" width="0" style="1" hidden="1" customWidth="1"/>
    <col min="2574" max="2574" width="5.42578125" style="1" customWidth="1"/>
    <col min="2575" max="2575" width="4" style="1" customWidth="1"/>
    <col min="2576" max="2576" width="10.7109375" style="1" customWidth="1"/>
    <col min="2577" max="2809" width="12.42578125" style="1"/>
    <col min="2810" max="2810" width="4.42578125" style="1" customWidth="1"/>
    <col min="2811" max="2811" width="3.85546875" style="1" customWidth="1"/>
    <col min="2812" max="2812" width="0" style="1" hidden="1" customWidth="1"/>
    <col min="2813" max="2813" width="10.140625" style="1" customWidth="1"/>
    <col min="2814" max="2814" width="13.42578125" style="1" customWidth="1"/>
    <col min="2815" max="2815" width="20.140625" style="1" customWidth="1"/>
    <col min="2816" max="2816" width="27.42578125" style="1" customWidth="1"/>
    <col min="2817" max="2817" width="7.42578125" style="1" customWidth="1"/>
    <col min="2818" max="2818" width="5.140625" style="1" customWidth="1"/>
    <col min="2819" max="2819" width="8.140625" style="1" customWidth="1"/>
    <col min="2820" max="2821" width="0" style="1" hidden="1" customWidth="1"/>
    <col min="2822" max="2824" width="8.7109375" style="1" customWidth="1"/>
    <col min="2825" max="2826" width="0" style="1" hidden="1" customWidth="1"/>
    <col min="2827" max="2827" width="8.85546875" style="1" customWidth="1"/>
    <col min="2828" max="2828" width="4.42578125" style="1" customWidth="1"/>
    <col min="2829" max="2829" width="0" style="1" hidden="1" customWidth="1"/>
    <col min="2830" max="2830" width="5.42578125" style="1" customWidth="1"/>
    <col min="2831" max="2831" width="4" style="1" customWidth="1"/>
    <col min="2832" max="2832" width="10.7109375" style="1" customWidth="1"/>
    <col min="2833" max="3065" width="12.42578125" style="1"/>
    <col min="3066" max="3066" width="4.42578125" style="1" customWidth="1"/>
    <col min="3067" max="3067" width="3.85546875" style="1" customWidth="1"/>
    <col min="3068" max="3068" width="0" style="1" hidden="1" customWidth="1"/>
    <col min="3069" max="3069" width="10.140625" style="1" customWidth="1"/>
    <col min="3070" max="3070" width="13.42578125" style="1" customWidth="1"/>
    <col min="3071" max="3071" width="20.140625" style="1" customWidth="1"/>
    <col min="3072" max="3072" width="27.42578125" style="1" customWidth="1"/>
    <col min="3073" max="3073" width="7.42578125" style="1" customWidth="1"/>
    <col min="3074" max="3074" width="5.140625" style="1" customWidth="1"/>
    <col min="3075" max="3075" width="8.140625" style="1" customWidth="1"/>
    <col min="3076" max="3077" width="0" style="1" hidden="1" customWidth="1"/>
    <col min="3078" max="3080" width="8.7109375" style="1" customWidth="1"/>
    <col min="3081" max="3082" width="0" style="1" hidden="1" customWidth="1"/>
    <col min="3083" max="3083" width="8.85546875" style="1" customWidth="1"/>
    <col min="3084" max="3084" width="4.42578125" style="1" customWidth="1"/>
    <col min="3085" max="3085" width="0" style="1" hidden="1" customWidth="1"/>
    <col min="3086" max="3086" width="5.42578125" style="1" customWidth="1"/>
    <col min="3087" max="3087" width="4" style="1" customWidth="1"/>
    <col min="3088" max="3088" width="10.7109375" style="1" customWidth="1"/>
    <col min="3089" max="3321" width="12.42578125" style="1"/>
    <col min="3322" max="3322" width="4.42578125" style="1" customWidth="1"/>
    <col min="3323" max="3323" width="3.85546875" style="1" customWidth="1"/>
    <col min="3324" max="3324" width="0" style="1" hidden="1" customWidth="1"/>
    <col min="3325" max="3325" width="10.140625" style="1" customWidth="1"/>
    <col min="3326" max="3326" width="13.42578125" style="1" customWidth="1"/>
    <col min="3327" max="3327" width="20.140625" style="1" customWidth="1"/>
    <col min="3328" max="3328" width="27.42578125" style="1" customWidth="1"/>
    <col min="3329" max="3329" width="7.42578125" style="1" customWidth="1"/>
    <col min="3330" max="3330" width="5.140625" style="1" customWidth="1"/>
    <col min="3331" max="3331" width="8.140625" style="1" customWidth="1"/>
    <col min="3332" max="3333" width="0" style="1" hidden="1" customWidth="1"/>
    <col min="3334" max="3336" width="8.7109375" style="1" customWidth="1"/>
    <col min="3337" max="3338" width="0" style="1" hidden="1" customWidth="1"/>
    <col min="3339" max="3339" width="8.85546875" style="1" customWidth="1"/>
    <col min="3340" max="3340" width="4.42578125" style="1" customWidth="1"/>
    <col min="3341" max="3341" width="0" style="1" hidden="1" customWidth="1"/>
    <col min="3342" max="3342" width="5.42578125" style="1" customWidth="1"/>
    <col min="3343" max="3343" width="4" style="1" customWidth="1"/>
    <col min="3344" max="3344" width="10.7109375" style="1" customWidth="1"/>
    <col min="3345" max="3577" width="12.42578125" style="1"/>
    <col min="3578" max="3578" width="4.42578125" style="1" customWidth="1"/>
    <col min="3579" max="3579" width="3.85546875" style="1" customWidth="1"/>
    <col min="3580" max="3580" width="0" style="1" hidden="1" customWidth="1"/>
    <col min="3581" max="3581" width="10.140625" style="1" customWidth="1"/>
    <col min="3582" max="3582" width="13.42578125" style="1" customWidth="1"/>
    <col min="3583" max="3583" width="20.140625" style="1" customWidth="1"/>
    <col min="3584" max="3584" width="27.42578125" style="1" customWidth="1"/>
    <col min="3585" max="3585" width="7.42578125" style="1" customWidth="1"/>
    <col min="3586" max="3586" width="5.140625" style="1" customWidth="1"/>
    <col min="3587" max="3587" width="8.140625" style="1" customWidth="1"/>
    <col min="3588" max="3589" width="0" style="1" hidden="1" customWidth="1"/>
    <col min="3590" max="3592" width="8.7109375" style="1" customWidth="1"/>
    <col min="3593" max="3594" width="0" style="1" hidden="1" customWidth="1"/>
    <col min="3595" max="3595" width="8.85546875" style="1" customWidth="1"/>
    <col min="3596" max="3596" width="4.42578125" style="1" customWidth="1"/>
    <col min="3597" max="3597" width="0" style="1" hidden="1" customWidth="1"/>
    <col min="3598" max="3598" width="5.42578125" style="1" customWidth="1"/>
    <col min="3599" max="3599" width="4" style="1" customWidth="1"/>
    <col min="3600" max="3600" width="10.7109375" style="1" customWidth="1"/>
    <col min="3601" max="3833" width="12.42578125" style="1"/>
    <col min="3834" max="3834" width="4.42578125" style="1" customWidth="1"/>
    <col min="3835" max="3835" width="3.85546875" style="1" customWidth="1"/>
    <col min="3836" max="3836" width="0" style="1" hidden="1" customWidth="1"/>
    <col min="3837" max="3837" width="10.140625" style="1" customWidth="1"/>
    <col min="3838" max="3838" width="13.42578125" style="1" customWidth="1"/>
    <col min="3839" max="3839" width="20.140625" style="1" customWidth="1"/>
    <col min="3840" max="3840" width="27.42578125" style="1" customWidth="1"/>
    <col min="3841" max="3841" width="7.42578125" style="1" customWidth="1"/>
    <col min="3842" max="3842" width="5.140625" style="1" customWidth="1"/>
    <col min="3843" max="3843" width="8.140625" style="1" customWidth="1"/>
    <col min="3844" max="3845" width="0" style="1" hidden="1" customWidth="1"/>
    <col min="3846" max="3848" width="8.7109375" style="1" customWidth="1"/>
    <col min="3849" max="3850" width="0" style="1" hidden="1" customWidth="1"/>
    <col min="3851" max="3851" width="8.85546875" style="1" customWidth="1"/>
    <col min="3852" max="3852" width="4.42578125" style="1" customWidth="1"/>
    <col min="3853" max="3853" width="0" style="1" hidden="1" customWidth="1"/>
    <col min="3854" max="3854" width="5.42578125" style="1" customWidth="1"/>
    <col min="3855" max="3855" width="4" style="1" customWidth="1"/>
    <col min="3856" max="3856" width="10.7109375" style="1" customWidth="1"/>
    <col min="3857" max="4089" width="12.42578125" style="1"/>
    <col min="4090" max="4090" width="4.42578125" style="1" customWidth="1"/>
    <col min="4091" max="4091" width="3.85546875" style="1" customWidth="1"/>
    <col min="4092" max="4092" width="0" style="1" hidden="1" customWidth="1"/>
    <col min="4093" max="4093" width="10.140625" style="1" customWidth="1"/>
    <col min="4094" max="4094" width="13.42578125" style="1" customWidth="1"/>
    <col min="4095" max="4095" width="20.140625" style="1" customWidth="1"/>
    <col min="4096" max="4096" width="27.42578125" style="1" customWidth="1"/>
    <col min="4097" max="4097" width="7.42578125" style="1" customWidth="1"/>
    <col min="4098" max="4098" width="5.140625" style="1" customWidth="1"/>
    <col min="4099" max="4099" width="8.140625" style="1" customWidth="1"/>
    <col min="4100" max="4101" width="0" style="1" hidden="1" customWidth="1"/>
    <col min="4102" max="4104" width="8.7109375" style="1" customWidth="1"/>
    <col min="4105" max="4106" width="0" style="1" hidden="1" customWidth="1"/>
    <col min="4107" max="4107" width="8.85546875" style="1" customWidth="1"/>
    <col min="4108" max="4108" width="4.42578125" style="1" customWidth="1"/>
    <col min="4109" max="4109" width="0" style="1" hidden="1" customWidth="1"/>
    <col min="4110" max="4110" width="5.42578125" style="1" customWidth="1"/>
    <col min="4111" max="4111" width="4" style="1" customWidth="1"/>
    <col min="4112" max="4112" width="10.7109375" style="1" customWidth="1"/>
    <col min="4113" max="4345" width="12.42578125" style="1"/>
    <col min="4346" max="4346" width="4.42578125" style="1" customWidth="1"/>
    <col min="4347" max="4347" width="3.85546875" style="1" customWidth="1"/>
    <col min="4348" max="4348" width="0" style="1" hidden="1" customWidth="1"/>
    <col min="4349" max="4349" width="10.140625" style="1" customWidth="1"/>
    <col min="4350" max="4350" width="13.42578125" style="1" customWidth="1"/>
    <col min="4351" max="4351" width="20.140625" style="1" customWidth="1"/>
    <col min="4352" max="4352" width="27.42578125" style="1" customWidth="1"/>
    <col min="4353" max="4353" width="7.42578125" style="1" customWidth="1"/>
    <col min="4354" max="4354" width="5.140625" style="1" customWidth="1"/>
    <col min="4355" max="4355" width="8.140625" style="1" customWidth="1"/>
    <col min="4356" max="4357" width="0" style="1" hidden="1" customWidth="1"/>
    <col min="4358" max="4360" width="8.7109375" style="1" customWidth="1"/>
    <col min="4361" max="4362" width="0" style="1" hidden="1" customWidth="1"/>
    <col min="4363" max="4363" width="8.85546875" style="1" customWidth="1"/>
    <col min="4364" max="4364" width="4.42578125" style="1" customWidth="1"/>
    <col min="4365" max="4365" width="0" style="1" hidden="1" customWidth="1"/>
    <col min="4366" max="4366" width="5.42578125" style="1" customWidth="1"/>
    <col min="4367" max="4367" width="4" style="1" customWidth="1"/>
    <col min="4368" max="4368" width="10.7109375" style="1" customWidth="1"/>
    <col min="4369" max="4601" width="12.42578125" style="1"/>
    <col min="4602" max="4602" width="4.42578125" style="1" customWidth="1"/>
    <col min="4603" max="4603" width="3.85546875" style="1" customWidth="1"/>
    <col min="4604" max="4604" width="0" style="1" hidden="1" customWidth="1"/>
    <col min="4605" max="4605" width="10.140625" style="1" customWidth="1"/>
    <col min="4606" max="4606" width="13.42578125" style="1" customWidth="1"/>
    <col min="4607" max="4607" width="20.140625" style="1" customWidth="1"/>
    <col min="4608" max="4608" width="27.42578125" style="1" customWidth="1"/>
    <col min="4609" max="4609" width="7.42578125" style="1" customWidth="1"/>
    <col min="4610" max="4610" width="5.140625" style="1" customWidth="1"/>
    <col min="4611" max="4611" width="8.140625" style="1" customWidth="1"/>
    <col min="4612" max="4613" width="0" style="1" hidden="1" customWidth="1"/>
    <col min="4614" max="4616" width="8.7109375" style="1" customWidth="1"/>
    <col min="4617" max="4618" width="0" style="1" hidden="1" customWidth="1"/>
    <col min="4619" max="4619" width="8.85546875" style="1" customWidth="1"/>
    <col min="4620" max="4620" width="4.42578125" style="1" customWidth="1"/>
    <col min="4621" max="4621" width="0" style="1" hidden="1" customWidth="1"/>
    <col min="4622" max="4622" width="5.42578125" style="1" customWidth="1"/>
    <col min="4623" max="4623" width="4" style="1" customWidth="1"/>
    <col min="4624" max="4624" width="10.7109375" style="1" customWidth="1"/>
    <col min="4625" max="4857" width="12.42578125" style="1"/>
    <col min="4858" max="4858" width="4.42578125" style="1" customWidth="1"/>
    <col min="4859" max="4859" width="3.85546875" style="1" customWidth="1"/>
    <col min="4860" max="4860" width="0" style="1" hidden="1" customWidth="1"/>
    <col min="4861" max="4861" width="10.140625" style="1" customWidth="1"/>
    <col min="4862" max="4862" width="13.42578125" style="1" customWidth="1"/>
    <col min="4863" max="4863" width="20.140625" style="1" customWidth="1"/>
    <col min="4864" max="4864" width="27.42578125" style="1" customWidth="1"/>
    <col min="4865" max="4865" width="7.42578125" style="1" customWidth="1"/>
    <col min="4866" max="4866" width="5.140625" style="1" customWidth="1"/>
    <col min="4867" max="4867" width="8.140625" style="1" customWidth="1"/>
    <col min="4868" max="4869" width="0" style="1" hidden="1" customWidth="1"/>
    <col min="4870" max="4872" width="8.7109375" style="1" customWidth="1"/>
    <col min="4873" max="4874" width="0" style="1" hidden="1" customWidth="1"/>
    <col min="4875" max="4875" width="8.85546875" style="1" customWidth="1"/>
    <col min="4876" max="4876" width="4.42578125" style="1" customWidth="1"/>
    <col min="4877" max="4877" width="0" style="1" hidden="1" customWidth="1"/>
    <col min="4878" max="4878" width="5.42578125" style="1" customWidth="1"/>
    <col min="4879" max="4879" width="4" style="1" customWidth="1"/>
    <col min="4880" max="4880" width="10.7109375" style="1" customWidth="1"/>
    <col min="4881" max="5113" width="12.42578125" style="1"/>
    <col min="5114" max="5114" width="4.42578125" style="1" customWidth="1"/>
    <col min="5115" max="5115" width="3.85546875" style="1" customWidth="1"/>
    <col min="5116" max="5116" width="0" style="1" hidden="1" customWidth="1"/>
    <col min="5117" max="5117" width="10.140625" style="1" customWidth="1"/>
    <col min="5118" max="5118" width="13.42578125" style="1" customWidth="1"/>
    <col min="5119" max="5119" width="20.140625" style="1" customWidth="1"/>
    <col min="5120" max="5120" width="27.42578125" style="1" customWidth="1"/>
    <col min="5121" max="5121" width="7.42578125" style="1" customWidth="1"/>
    <col min="5122" max="5122" width="5.140625" style="1" customWidth="1"/>
    <col min="5123" max="5123" width="8.140625" style="1" customWidth="1"/>
    <col min="5124" max="5125" width="0" style="1" hidden="1" customWidth="1"/>
    <col min="5126" max="5128" width="8.7109375" style="1" customWidth="1"/>
    <col min="5129" max="5130" width="0" style="1" hidden="1" customWidth="1"/>
    <col min="5131" max="5131" width="8.85546875" style="1" customWidth="1"/>
    <col min="5132" max="5132" width="4.42578125" style="1" customWidth="1"/>
    <col min="5133" max="5133" width="0" style="1" hidden="1" customWidth="1"/>
    <col min="5134" max="5134" width="5.42578125" style="1" customWidth="1"/>
    <col min="5135" max="5135" width="4" style="1" customWidth="1"/>
    <col min="5136" max="5136" width="10.7109375" style="1" customWidth="1"/>
    <col min="5137" max="5369" width="12.42578125" style="1"/>
    <col min="5370" max="5370" width="4.42578125" style="1" customWidth="1"/>
    <col min="5371" max="5371" width="3.85546875" style="1" customWidth="1"/>
    <col min="5372" max="5372" width="0" style="1" hidden="1" customWidth="1"/>
    <col min="5373" max="5373" width="10.140625" style="1" customWidth="1"/>
    <col min="5374" max="5374" width="13.42578125" style="1" customWidth="1"/>
    <col min="5375" max="5375" width="20.140625" style="1" customWidth="1"/>
    <col min="5376" max="5376" width="27.42578125" style="1" customWidth="1"/>
    <col min="5377" max="5377" width="7.42578125" style="1" customWidth="1"/>
    <col min="5378" max="5378" width="5.140625" style="1" customWidth="1"/>
    <col min="5379" max="5379" width="8.140625" style="1" customWidth="1"/>
    <col min="5380" max="5381" width="0" style="1" hidden="1" customWidth="1"/>
    <col min="5382" max="5384" width="8.7109375" style="1" customWidth="1"/>
    <col min="5385" max="5386" width="0" style="1" hidden="1" customWidth="1"/>
    <col min="5387" max="5387" width="8.85546875" style="1" customWidth="1"/>
    <col min="5388" max="5388" width="4.42578125" style="1" customWidth="1"/>
    <col min="5389" max="5389" width="0" style="1" hidden="1" customWidth="1"/>
    <col min="5390" max="5390" width="5.42578125" style="1" customWidth="1"/>
    <col min="5391" max="5391" width="4" style="1" customWidth="1"/>
    <col min="5392" max="5392" width="10.7109375" style="1" customWidth="1"/>
    <col min="5393" max="5625" width="12.42578125" style="1"/>
    <col min="5626" max="5626" width="4.42578125" style="1" customWidth="1"/>
    <col min="5627" max="5627" width="3.85546875" style="1" customWidth="1"/>
    <col min="5628" max="5628" width="0" style="1" hidden="1" customWidth="1"/>
    <col min="5629" max="5629" width="10.140625" style="1" customWidth="1"/>
    <col min="5630" max="5630" width="13.42578125" style="1" customWidth="1"/>
    <col min="5631" max="5631" width="20.140625" style="1" customWidth="1"/>
    <col min="5632" max="5632" width="27.42578125" style="1" customWidth="1"/>
    <col min="5633" max="5633" width="7.42578125" style="1" customWidth="1"/>
    <col min="5634" max="5634" width="5.140625" style="1" customWidth="1"/>
    <col min="5635" max="5635" width="8.140625" style="1" customWidth="1"/>
    <col min="5636" max="5637" width="0" style="1" hidden="1" customWidth="1"/>
    <col min="5638" max="5640" width="8.7109375" style="1" customWidth="1"/>
    <col min="5641" max="5642" width="0" style="1" hidden="1" customWidth="1"/>
    <col min="5643" max="5643" width="8.85546875" style="1" customWidth="1"/>
    <col min="5644" max="5644" width="4.42578125" style="1" customWidth="1"/>
    <col min="5645" max="5645" width="0" style="1" hidden="1" customWidth="1"/>
    <col min="5646" max="5646" width="5.42578125" style="1" customWidth="1"/>
    <col min="5647" max="5647" width="4" style="1" customWidth="1"/>
    <col min="5648" max="5648" width="10.7109375" style="1" customWidth="1"/>
    <col min="5649" max="5881" width="12.42578125" style="1"/>
    <col min="5882" max="5882" width="4.42578125" style="1" customWidth="1"/>
    <col min="5883" max="5883" width="3.85546875" style="1" customWidth="1"/>
    <col min="5884" max="5884" width="0" style="1" hidden="1" customWidth="1"/>
    <col min="5885" max="5885" width="10.140625" style="1" customWidth="1"/>
    <col min="5886" max="5886" width="13.42578125" style="1" customWidth="1"/>
    <col min="5887" max="5887" width="20.140625" style="1" customWidth="1"/>
    <col min="5888" max="5888" width="27.42578125" style="1" customWidth="1"/>
    <col min="5889" max="5889" width="7.42578125" style="1" customWidth="1"/>
    <col min="5890" max="5890" width="5.140625" style="1" customWidth="1"/>
    <col min="5891" max="5891" width="8.140625" style="1" customWidth="1"/>
    <col min="5892" max="5893" width="0" style="1" hidden="1" customWidth="1"/>
    <col min="5894" max="5896" width="8.7109375" style="1" customWidth="1"/>
    <col min="5897" max="5898" width="0" style="1" hidden="1" customWidth="1"/>
    <col min="5899" max="5899" width="8.85546875" style="1" customWidth="1"/>
    <col min="5900" max="5900" width="4.42578125" style="1" customWidth="1"/>
    <col min="5901" max="5901" width="0" style="1" hidden="1" customWidth="1"/>
    <col min="5902" max="5902" width="5.42578125" style="1" customWidth="1"/>
    <col min="5903" max="5903" width="4" style="1" customWidth="1"/>
    <col min="5904" max="5904" width="10.7109375" style="1" customWidth="1"/>
    <col min="5905" max="6137" width="12.42578125" style="1"/>
    <col min="6138" max="6138" width="4.42578125" style="1" customWidth="1"/>
    <col min="6139" max="6139" width="3.85546875" style="1" customWidth="1"/>
    <col min="6140" max="6140" width="0" style="1" hidden="1" customWidth="1"/>
    <col min="6141" max="6141" width="10.140625" style="1" customWidth="1"/>
    <col min="6142" max="6142" width="13.42578125" style="1" customWidth="1"/>
    <col min="6143" max="6143" width="20.140625" style="1" customWidth="1"/>
    <col min="6144" max="6144" width="27.42578125" style="1" customWidth="1"/>
    <col min="6145" max="6145" width="7.42578125" style="1" customWidth="1"/>
    <col min="6146" max="6146" width="5.140625" style="1" customWidth="1"/>
    <col min="6147" max="6147" width="8.140625" style="1" customWidth="1"/>
    <col min="6148" max="6149" width="0" style="1" hidden="1" customWidth="1"/>
    <col min="6150" max="6152" width="8.7109375" style="1" customWidth="1"/>
    <col min="6153" max="6154" width="0" style="1" hidden="1" customWidth="1"/>
    <col min="6155" max="6155" width="8.85546875" style="1" customWidth="1"/>
    <col min="6156" max="6156" width="4.42578125" style="1" customWidth="1"/>
    <col min="6157" max="6157" width="0" style="1" hidden="1" customWidth="1"/>
    <col min="6158" max="6158" width="5.42578125" style="1" customWidth="1"/>
    <col min="6159" max="6159" width="4" style="1" customWidth="1"/>
    <col min="6160" max="6160" width="10.7109375" style="1" customWidth="1"/>
    <col min="6161" max="6393" width="12.42578125" style="1"/>
    <col min="6394" max="6394" width="4.42578125" style="1" customWidth="1"/>
    <col min="6395" max="6395" width="3.85546875" style="1" customWidth="1"/>
    <col min="6396" max="6396" width="0" style="1" hidden="1" customWidth="1"/>
    <col min="6397" max="6397" width="10.140625" style="1" customWidth="1"/>
    <col min="6398" max="6398" width="13.42578125" style="1" customWidth="1"/>
    <col min="6399" max="6399" width="20.140625" style="1" customWidth="1"/>
    <col min="6400" max="6400" width="27.42578125" style="1" customWidth="1"/>
    <col min="6401" max="6401" width="7.42578125" style="1" customWidth="1"/>
    <col min="6402" max="6402" width="5.140625" style="1" customWidth="1"/>
    <col min="6403" max="6403" width="8.140625" style="1" customWidth="1"/>
    <col min="6404" max="6405" width="0" style="1" hidden="1" customWidth="1"/>
    <col min="6406" max="6408" width="8.7109375" style="1" customWidth="1"/>
    <col min="6409" max="6410" width="0" style="1" hidden="1" customWidth="1"/>
    <col min="6411" max="6411" width="8.85546875" style="1" customWidth="1"/>
    <col min="6412" max="6412" width="4.42578125" style="1" customWidth="1"/>
    <col min="6413" max="6413" width="0" style="1" hidden="1" customWidth="1"/>
    <col min="6414" max="6414" width="5.42578125" style="1" customWidth="1"/>
    <col min="6415" max="6415" width="4" style="1" customWidth="1"/>
    <col min="6416" max="6416" width="10.7109375" style="1" customWidth="1"/>
    <col min="6417" max="6649" width="12.42578125" style="1"/>
    <col min="6650" max="6650" width="4.42578125" style="1" customWidth="1"/>
    <col min="6651" max="6651" width="3.85546875" style="1" customWidth="1"/>
    <col min="6652" max="6652" width="0" style="1" hidden="1" customWidth="1"/>
    <col min="6653" max="6653" width="10.140625" style="1" customWidth="1"/>
    <col min="6654" max="6654" width="13.42578125" style="1" customWidth="1"/>
    <col min="6655" max="6655" width="20.140625" style="1" customWidth="1"/>
    <col min="6656" max="6656" width="27.42578125" style="1" customWidth="1"/>
    <col min="6657" max="6657" width="7.42578125" style="1" customWidth="1"/>
    <col min="6658" max="6658" width="5.140625" style="1" customWidth="1"/>
    <col min="6659" max="6659" width="8.140625" style="1" customWidth="1"/>
    <col min="6660" max="6661" width="0" style="1" hidden="1" customWidth="1"/>
    <col min="6662" max="6664" width="8.7109375" style="1" customWidth="1"/>
    <col min="6665" max="6666" width="0" style="1" hidden="1" customWidth="1"/>
    <col min="6667" max="6667" width="8.85546875" style="1" customWidth="1"/>
    <col min="6668" max="6668" width="4.42578125" style="1" customWidth="1"/>
    <col min="6669" max="6669" width="0" style="1" hidden="1" customWidth="1"/>
    <col min="6670" max="6670" width="5.42578125" style="1" customWidth="1"/>
    <col min="6671" max="6671" width="4" style="1" customWidth="1"/>
    <col min="6672" max="6672" width="10.7109375" style="1" customWidth="1"/>
    <col min="6673" max="6905" width="12.42578125" style="1"/>
    <col min="6906" max="6906" width="4.42578125" style="1" customWidth="1"/>
    <col min="6907" max="6907" width="3.85546875" style="1" customWidth="1"/>
    <col min="6908" max="6908" width="0" style="1" hidden="1" customWidth="1"/>
    <col min="6909" max="6909" width="10.140625" style="1" customWidth="1"/>
    <col min="6910" max="6910" width="13.42578125" style="1" customWidth="1"/>
    <col min="6911" max="6911" width="20.140625" style="1" customWidth="1"/>
    <col min="6912" max="6912" width="27.42578125" style="1" customWidth="1"/>
    <col min="6913" max="6913" width="7.42578125" style="1" customWidth="1"/>
    <col min="6914" max="6914" width="5.140625" style="1" customWidth="1"/>
    <col min="6915" max="6915" width="8.140625" style="1" customWidth="1"/>
    <col min="6916" max="6917" width="0" style="1" hidden="1" customWidth="1"/>
    <col min="6918" max="6920" width="8.7109375" style="1" customWidth="1"/>
    <col min="6921" max="6922" width="0" style="1" hidden="1" customWidth="1"/>
    <col min="6923" max="6923" width="8.85546875" style="1" customWidth="1"/>
    <col min="6924" max="6924" width="4.42578125" style="1" customWidth="1"/>
    <col min="6925" max="6925" width="0" style="1" hidden="1" customWidth="1"/>
    <col min="6926" max="6926" width="5.42578125" style="1" customWidth="1"/>
    <col min="6927" max="6927" width="4" style="1" customWidth="1"/>
    <col min="6928" max="6928" width="10.7109375" style="1" customWidth="1"/>
    <col min="6929" max="7161" width="12.42578125" style="1"/>
    <col min="7162" max="7162" width="4.42578125" style="1" customWidth="1"/>
    <col min="7163" max="7163" width="3.85546875" style="1" customWidth="1"/>
    <col min="7164" max="7164" width="0" style="1" hidden="1" customWidth="1"/>
    <col min="7165" max="7165" width="10.140625" style="1" customWidth="1"/>
    <col min="7166" max="7166" width="13.42578125" style="1" customWidth="1"/>
    <col min="7167" max="7167" width="20.140625" style="1" customWidth="1"/>
    <col min="7168" max="7168" width="27.42578125" style="1" customWidth="1"/>
    <col min="7169" max="7169" width="7.42578125" style="1" customWidth="1"/>
    <col min="7170" max="7170" width="5.140625" style="1" customWidth="1"/>
    <col min="7171" max="7171" width="8.140625" style="1" customWidth="1"/>
    <col min="7172" max="7173" width="0" style="1" hidden="1" customWidth="1"/>
    <col min="7174" max="7176" width="8.7109375" style="1" customWidth="1"/>
    <col min="7177" max="7178" width="0" style="1" hidden="1" customWidth="1"/>
    <col min="7179" max="7179" width="8.85546875" style="1" customWidth="1"/>
    <col min="7180" max="7180" width="4.42578125" style="1" customWidth="1"/>
    <col min="7181" max="7181" width="0" style="1" hidden="1" customWidth="1"/>
    <col min="7182" max="7182" width="5.42578125" style="1" customWidth="1"/>
    <col min="7183" max="7183" width="4" style="1" customWidth="1"/>
    <col min="7184" max="7184" width="10.7109375" style="1" customWidth="1"/>
    <col min="7185" max="7417" width="12.42578125" style="1"/>
    <col min="7418" max="7418" width="4.42578125" style="1" customWidth="1"/>
    <col min="7419" max="7419" width="3.85546875" style="1" customWidth="1"/>
    <col min="7420" max="7420" width="0" style="1" hidden="1" customWidth="1"/>
    <col min="7421" max="7421" width="10.140625" style="1" customWidth="1"/>
    <col min="7422" max="7422" width="13.42578125" style="1" customWidth="1"/>
    <col min="7423" max="7423" width="20.140625" style="1" customWidth="1"/>
    <col min="7424" max="7424" width="27.42578125" style="1" customWidth="1"/>
    <col min="7425" max="7425" width="7.42578125" style="1" customWidth="1"/>
    <col min="7426" max="7426" width="5.140625" style="1" customWidth="1"/>
    <col min="7427" max="7427" width="8.140625" style="1" customWidth="1"/>
    <col min="7428" max="7429" width="0" style="1" hidden="1" customWidth="1"/>
    <col min="7430" max="7432" width="8.7109375" style="1" customWidth="1"/>
    <col min="7433" max="7434" width="0" style="1" hidden="1" customWidth="1"/>
    <col min="7435" max="7435" width="8.85546875" style="1" customWidth="1"/>
    <col min="7436" max="7436" width="4.42578125" style="1" customWidth="1"/>
    <col min="7437" max="7437" width="0" style="1" hidden="1" customWidth="1"/>
    <col min="7438" max="7438" width="5.42578125" style="1" customWidth="1"/>
    <col min="7439" max="7439" width="4" style="1" customWidth="1"/>
    <col min="7440" max="7440" width="10.7109375" style="1" customWidth="1"/>
    <col min="7441" max="7673" width="12.42578125" style="1"/>
    <col min="7674" max="7674" width="4.42578125" style="1" customWidth="1"/>
    <col min="7675" max="7675" width="3.85546875" style="1" customWidth="1"/>
    <col min="7676" max="7676" width="0" style="1" hidden="1" customWidth="1"/>
    <col min="7677" max="7677" width="10.140625" style="1" customWidth="1"/>
    <col min="7678" max="7678" width="13.42578125" style="1" customWidth="1"/>
    <col min="7679" max="7679" width="20.140625" style="1" customWidth="1"/>
    <col min="7680" max="7680" width="27.42578125" style="1" customWidth="1"/>
    <col min="7681" max="7681" width="7.42578125" style="1" customWidth="1"/>
    <col min="7682" max="7682" width="5.140625" style="1" customWidth="1"/>
    <col min="7683" max="7683" width="8.140625" style="1" customWidth="1"/>
    <col min="7684" max="7685" width="0" style="1" hidden="1" customWidth="1"/>
    <col min="7686" max="7688" width="8.7109375" style="1" customWidth="1"/>
    <col min="7689" max="7690" width="0" style="1" hidden="1" customWidth="1"/>
    <col min="7691" max="7691" width="8.85546875" style="1" customWidth="1"/>
    <col min="7692" max="7692" width="4.42578125" style="1" customWidth="1"/>
    <col min="7693" max="7693" width="0" style="1" hidden="1" customWidth="1"/>
    <col min="7694" max="7694" width="5.42578125" style="1" customWidth="1"/>
    <col min="7695" max="7695" width="4" style="1" customWidth="1"/>
    <col min="7696" max="7696" width="10.7109375" style="1" customWidth="1"/>
    <col min="7697" max="7929" width="12.42578125" style="1"/>
    <col min="7930" max="7930" width="4.42578125" style="1" customWidth="1"/>
    <col min="7931" max="7931" width="3.85546875" style="1" customWidth="1"/>
    <col min="7932" max="7932" width="0" style="1" hidden="1" customWidth="1"/>
    <col min="7933" max="7933" width="10.140625" style="1" customWidth="1"/>
    <col min="7934" max="7934" width="13.42578125" style="1" customWidth="1"/>
    <col min="7935" max="7935" width="20.140625" style="1" customWidth="1"/>
    <col min="7936" max="7936" width="27.42578125" style="1" customWidth="1"/>
    <col min="7937" max="7937" width="7.42578125" style="1" customWidth="1"/>
    <col min="7938" max="7938" width="5.140625" style="1" customWidth="1"/>
    <col min="7939" max="7939" width="8.140625" style="1" customWidth="1"/>
    <col min="7940" max="7941" width="0" style="1" hidden="1" customWidth="1"/>
    <col min="7942" max="7944" width="8.7109375" style="1" customWidth="1"/>
    <col min="7945" max="7946" width="0" style="1" hidden="1" customWidth="1"/>
    <col min="7947" max="7947" width="8.85546875" style="1" customWidth="1"/>
    <col min="7948" max="7948" width="4.42578125" style="1" customWidth="1"/>
    <col min="7949" max="7949" width="0" style="1" hidden="1" customWidth="1"/>
    <col min="7950" max="7950" width="5.42578125" style="1" customWidth="1"/>
    <col min="7951" max="7951" width="4" style="1" customWidth="1"/>
    <col min="7952" max="7952" width="10.7109375" style="1" customWidth="1"/>
    <col min="7953" max="8185" width="12.42578125" style="1"/>
    <col min="8186" max="8186" width="4.42578125" style="1" customWidth="1"/>
    <col min="8187" max="8187" width="3.85546875" style="1" customWidth="1"/>
    <col min="8188" max="8188" width="0" style="1" hidden="1" customWidth="1"/>
    <col min="8189" max="8189" width="10.140625" style="1" customWidth="1"/>
    <col min="8190" max="8190" width="13.42578125" style="1" customWidth="1"/>
    <col min="8191" max="8191" width="20.140625" style="1" customWidth="1"/>
    <col min="8192" max="8192" width="27.42578125" style="1" customWidth="1"/>
    <col min="8193" max="8193" width="7.42578125" style="1" customWidth="1"/>
    <col min="8194" max="8194" width="5.140625" style="1" customWidth="1"/>
    <col min="8195" max="8195" width="8.140625" style="1" customWidth="1"/>
    <col min="8196" max="8197" width="0" style="1" hidden="1" customWidth="1"/>
    <col min="8198" max="8200" width="8.7109375" style="1" customWidth="1"/>
    <col min="8201" max="8202" width="0" style="1" hidden="1" customWidth="1"/>
    <col min="8203" max="8203" width="8.85546875" style="1" customWidth="1"/>
    <col min="8204" max="8204" width="4.42578125" style="1" customWidth="1"/>
    <col min="8205" max="8205" width="0" style="1" hidden="1" customWidth="1"/>
    <col min="8206" max="8206" width="5.42578125" style="1" customWidth="1"/>
    <col min="8207" max="8207" width="4" style="1" customWidth="1"/>
    <col min="8208" max="8208" width="10.7109375" style="1" customWidth="1"/>
    <col min="8209" max="8441" width="12.42578125" style="1"/>
    <col min="8442" max="8442" width="4.42578125" style="1" customWidth="1"/>
    <col min="8443" max="8443" width="3.85546875" style="1" customWidth="1"/>
    <col min="8444" max="8444" width="0" style="1" hidden="1" customWidth="1"/>
    <col min="8445" max="8445" width="10.140625" style="1" customWidth="1"/>
    <col min="8446" max="8446" width="13.42578125" style="1" customWidth="1"/>
    <col min="8447" max="8447" width="20.140625" style="1" customWidth="1"/>
    <col min="8448" max="8448" width="27.42578125" style="1" customWidth="1"/>
    <col min="8449" max="8449" width="7.42578125" style="1" customWidth="1"/>
    <col min="8450" max="8450" width="5.140625" style="1" customWidth="1"/>
    <col min="8451" max="8451" width="8.140625" style="1" customWidth="1"/>
    <col min="8452" max="8453" width="0" style="1" hidden="1" customWidth="1"/>
    <col min="8454" max="8456" width="8.7109375" style="1" customWidth="1"/>
    <col min="8457" max="8458" width="0" style="1" hidden="1" customWidth="1"/>
    <col min="8459" max="8459" width="8.85546875" style="1" customWidth="1"/>
    <col min="8460" max="8460" width="4.42578125" style="1" customWidth="1"/>
    <col min="8461" max="8461" width="0" style="1" hidden="1" customWidth="1"/>
    <col min="8462" max="8462" width="5.42578125" style="1" customWidth="1"/>
    <col min="8463" max="8463" width="4" style="1" customWidth="1"/>
    <col min="8464" max="8464" width="10.7109375" style="1" customWidth="1"/>
    <col min="8465" max="8697" width="12.42578125" style="1"/>
    <col min="8698" max="8698" width="4.42578125" style="1" customWidth="1"/>
    <col min="8699" max="8699" width="3.85546875" style="1" customWidth="1"/>
    <col min="8700" max="8700" width="0" style="1" hidden="1" customWidth="1"/>
    <col min="8701" max="8701" width="10.140625" style="1" customWidth="1"/>
    <col min="8702" max="8702" width="13.42578125" style="1" customWidth="1"/>
    <col min="8703" max="8703" width="20.140625" style="1" customWidth="1"/>
    <col min="8704" max="8704" width="27.42578125" style="1" customWidth="1"/>
    <col min="8705" max="8705" width="7.42578125" style="1" customWidth="1"/>
    <col min="8706" max="8706" width="5.140625" style="1" customWidth="1"/>
    <col min="8707" max="8707" width="8.140625" style="1" customWidth="1"/>
    <col min="8708" max="8709" width="0" style="1" hidden="1" customWidth="1"/>
    <col min="8710" max="8712" width="8.7109375" style="1" customWidth="1"/>
    <col min="8713" max="8714" width="0" style="1" hidden="1" customWidth="1"/>
    <col min="8715" max="8715" width="8.85546875" style="1" customWidth="1"/>
    <col min="8716" max="8716" width="4.42578125" style="1" customWidth="1"/>
    <col min="8717" max="8717" width="0" style="1" hidden="1" customWidth="1"/>
    <col min="8718" max="8718" width="5.42578125" style="1" customWidth="1"/>
    <col min="8719" max="8719" width="4" style="1" customWidth="1"/>
    <col min="8720" max="8720" width="10.7109375" style="1" customWidth="1"/>
    <col min="8721" max="8953" width="12.42578125" style="1"/>
    <col min="8954" max="8954" width="4.42578125" style="1" customWidth="1"/>
    <col min="8955" max="8955" width="3.85546875" style="1" customWidth="1"/>
    <col min="8956" max="8956" width="0" style="1" hidden="1" customWidth="1"/>
    <col min="8957" max="8957" width="10.140625" style="1" customWidth="1"/>
    <col min="8958" max="8958" width="13.42578125" style="1" customWidth="1"/>
    <col min="8959" max="8959" width="20.140625" style="1" customWidth="1"/>
    <col min="8960" max="8960" width="27.42578125" style="1" customWidth="1"/>
    <col min="8961" max="8961" width="7.42578125" style="1" customWidth="1"/>
    <col min="8962" max="8962" width="5.140625" style="1" customWidth="1"/>
    <col min="8963" max="8963" width="8.140625" style="1" customWidth="1"/>
    <col min="8964" max="8965" width="0" style="1" hidden="1" customWidth="1"/>
    <col min="8966" max="8968" width="8.7109375" style="1" customWidth="1"/>
    <col min="8969" max="8970" width="0" style="1" hidden="1" customWidth="1"/>
    <col min="8971" max="8971" width="8.85546875" style="1" customWidth="1"/>
    <col min="8972" max="8972" width="4.42578125" style="1" customWidth="1"/>
    <col min="8973" max="8973" width="0" style="1" hidden="1" customWidth="1"/>
    <col min="8974" max="8974" width="5.42578125" style="1" customWidth="1"/>
    <col min="8975" max="8975" width="4" style="1" customWidth="1"/>
    <col min="8976" max="8976" width="10.7109375" style="1" customWidth="1"/>
    <col min="8977" max="9209" width="12.42578125" style="1"/>
    <col min="9210" max="9210" width="4.42578125" style="1" customWidth="1"/>
    <col min="9211" max="9211" width="3.85546875" style="1" customWidth="1"/>
    <col min="9212" max="9212" width="0" style="1" hidden="1" customWidth="1"/>
    <col min="9213" max="9213" width="10.140625" style="1" customWidth="1"/>
    <col min="9214" max="9214" width="13.42578125" style="1" customWidth="1"/>
    <col min="9215" max="9215" width="20.140625" style="1" customWidth="1"/>
    <col min="9216" max="9216" width="27.42578125" style="1" customWidth="1"/>
    <col min="9217" max="9217" width="7.42578125" style="1" customWidth="1"/>
    <col min="9218" max="9218" width="5.140625" style="1" customWidth="1"/>
    <col min="9219" max="9219" width="8.140625" style="1" customWidth="1"/>
    <col min="9220" max="9221" width="0" style="1" hidden="1" customWidth="1"/>
    <col min="9222" max="9224" width="8.7109375" style="1" customWidth="1"/>
    <col min="9225" max="9226" width="0" style="1" hidden="1" customWidth="1"/>
    <col min="9227" max="9227" width="8.85546875" style="1" customWidth="1"/>
    <col min="9228" max="9228" width="4.42578125" style="1" customWidth="1"/>
    <col min="9229" max="9229" width="0" style="1" hidden="1" customWidth="1"/>
    <col min="9230" max="9230" width="5.42578125" style="1" customWidth="1"/>
    <col min="9231" max="9231" width="4" style="1" customWidth="1"/>
    <col min="9232" max="9232" width="10.7109375" style="1" customWidth="1"/>
    <col min="9233" max="9465" width="12.42578125" style="1"/>
    <col min="9466" max="9466" width="4.42578125" style="1" customWidth="1"/>
    <col min="9467" max="9467" width="3.85546875" style="1" customWidth="1"/>
    <col min="9468" max="9468" width="0" style="1" hidden="1" customWidth="1"/>
    <col min="9469" max="9469" width="10.140625" style="1" customWidth="1"/>
    <col min="9470" max="9470" width="13.42578125" style="1" customWidth="1"/>
    <col min="9471" max="9471" width="20.140625" style="1" customWidth="1"/>
    <col min="9472" max="9472" width="27.42578125" style="1" customWidth="1"/>
    <col min="9473" max="9473" width="7.42578125" style="1" customWidth="1"/>
    <col min="9474" max="9474" width="5.140625" style="1" customWidth="1"/>
    <col min="9475" max="9475" width="8.140625" style="1" customWidth="1"/>
    <col min="9476" max="9477" width="0" style="1" hidden="1" customWidth="1"/>
    <col min="9478" max="9480" width="8.7109375" style="1" customWidth="1"/>
    <col min="9481" max="9482" width="0" style="1" hidden="1" customWidth="1"/>
    <col min="9483" max="9483" width="8.85546875" style="1" customWidth="1"/>
    <col min="9484" max="9484" width="4.42578125" style="1" customWidth="1"/>
    <col min="9485" max="9485" width="0" style="1" hidden="1" customWidth="1"/>
    <col min="9486" max="9486" width="5.42578125" style="1" customWidth="1"/>
    <col min="9487" max="9487" width="4" style="1" customWidth="1"/>
    <col min="9488" max="9488" width="10.7109375" style="1" customWidth="1"/>
    <col min="9489" max="9721" width="12.42578125" style="1"/>
    <col min="9722" max="9722" width="4.42578125" style="1" customWidth="1"/>
    <col min="9723" max="9723" width="3.85546875" style="1" customWidth="1"/>
    <col min="9724" max="9724" width="0" style="1" hidden="1" customWidth="1"/>
    <col min="9725" max="9725" width="10.140625" style="1" customWidth="1"/>
    <col min="9726" max="9726" width="13.42578125" style="1" customWidth="1"/>
    <col min="9727" max="9727" width="20.140625" style="1" customWidth="1"/>
    <col min="9728" max="9728" width="27.42578125" style="1" customWidth="1"/>
    <col min="9729" max="9729" width="7.42578125" style="1" customWidth="1"/>
    <col min="9730" max="9730" width="5.140625" style="1" customWidth="1"/>
    <col min="9731" max="9731" width="8.140625" style="1" customWidth="1"/>
    <col min="9732" max="9733" width="0" style="1" hidden="1" customWidth="1"/>
    <col min="9734" max="9736" width="8.7109375" style="1" customWidth="1"/>
    <col min="9737" max="9738" width="0" style="1" hidden="1" customWidth="1"/>
    <col min="9739" max="9739" width="8.85546875" style="1" customWidth="1"/>
    <col min="9740" max="9740" width="4.42578125" style="1" customWidth="1"/>
    <col min="9741" max="9741" width="0" style="1" hidden="1" customWidth="1"/>
    <col min="9742" max="9742" width="5.42578125" style="1" customWidth="1"/>
    <col min="9743" max="9743" width="4" style="1" customWidth="1"/>
    <col min="9744" max="9744" width="10.7109375" style="1" customWidth="1"/>
    <col min="9745" max="9977" width="12.42578125" style="1"/>
    <col min="9978" max="9978" width="4.42578125" style="1" customWidth="1"/>
    <col min="9979" max="9979" width="3.85546875" style="1" customWidth="1"/>
    <col min="9980" max="9980" width="0" style="1" hidden="1" customWidth="1"/>
    <col min="9981" max="9981" width="10.140625" style="1" customWidth="1"/>
    <col min="9982" max="9982" width="13.42578125" style="1" customWidth="1"/>
    <col min="9983" max="9983" width="20.140625" style="1" customWidth="1"/>
    <col min="9984" max="9984" width="27.42578125" style="1" customWidth="1"/>
    <col min="9985" max="9985" width="7.42578125" style="1" customWidth="1"/>
    <col min="9986" max="9986" width="5.140625" style="1" customWidth="1"/>
    <col min="9987" max="9987" width="8.140625" style="1" customWidth="1"/>
    <col min="9988" max="9989" width="0" style="1" hidden="1" customWidth="1"/>
    <col min="9990" max="9992" width="8.7109375" style="1" customWidth="1"/>
    <col min="9993" max="9994" width="0" style="1" hidden="1" customWidth="1"/>
    <col min="9995" max="9995" width="8.85546875" style="1" customWidth="1"/>
    <col min="9996" max="9996" width="4.42578125" style="1" customWidth="1"/>
    <col min="9997" max="9997" width="0" style="1" hidden="1" customWidth="1"/>
    <col min="9998" max="9998" width="5.42578125" style="1" customWidth="1"/>
    <col min="9999" max="9999" width="4" style="1" customWidth="1"/>
    <col min="10000" max="10000" width="10.7109375" style="1" customWidth="1"/>
    <col min="10001" max="10233" width="12.42578125" style="1"/>
    <col min="10234" max="10234" width="4.42578125" style="1" customWidth="1"/>
    <col min="10235" max="10235" width="3.85546875" style="1" customWidth="1"/>
    <col min="10236" max="10236" width="0" style="1" hidden="1" customWidth="1"/>
    <col min="10237" max="10237" width="10.140625" style="1" customWidth="1"/>
    <col min="10238" max="10238" width="13.42578125" style="1" customWidth="1"/>
    <col min="10239" max="10239" width="20.140625" style="1" customWidth="1"/>
    <col min="10240" max="10240" width="27.42578125" style="1" customWidth="1"/>
    <col min="10241" max="10241" width="7.42578125" style="1" customWidth="1"/>
    <col min="10242" max="10242" width="5.140625" style="1" customWidth="1"/>
    <col min="10243" max="10243" width="8.140625" style="1" customWidth="1"/>
    <col min="10244" max="10245" width="0" style="1" hidden="1" customWidth="1"/>
    <col min="10246" max="10248" width="8.7109375" style="1" customWidth="1"/>
    <col min="10249" max="10250" width="0" style="1" hidden="1" customWidth="1"/>
    <col min="10251" max="10251" width="8.85546875" style="1" customWidth="1"/>
    <col min="10252" max="10252" width="4.42578125" style="1" customWidth="1"/>
    <col min="10253" max="10253" width="0" style="1" hidden="1" customWidth="1"/>
    <col min="10254" max="10254" width="5.42578125" style="1" customWidth="1"/>
    <col min="10255" max="10255" width="4" style="1" customWidth="1"/>
    <col min="10256" max="10256" width="10.7109375" style="1" customWidth="1"/>
    <col min="10257" max="10489" width="12.42578125" style="1"/>
    <col min="10490" max="10490" width="4.42578125" style="1" customWidth="1"/>
    <col min="10491" max="10491" width="3.85546875" style="1" customWidth="1"/>
    <col min="10492" max="10492" width="0" style="1" hidden="1" customWidth="1"/>
    <col min="10493" max="10493" width="10.140625" style="1" customWidth="1"/>
    <col min="10494" max="10494" width="13.42578125" style="1" customWidth="1"/>
    <col min="10495" max="10495" width="20.140625" style="1" customWidth="1"/>
    <col min="10496" max="10496" width="27.42578125" style="1" customWidth="1"/>
    <col min="10497" max="10497" width="7.42578125" style="1" customWidth="1"/>
    <col min="10498" max="10498" width="5.140625" style="1" customWidth="1"/>
    <col min="10499" max="10499" width="8.140625" style="1" customWidth="1"/>
    <col min="10500" max="10501" width="0" style="1" hidden="1" customWidth="1"/>
    <col min="10502" max="10504" width="8.7109375" style="1" customWidth="1"/>
    <col min="10505" max="10506" width="0" style="1" hidden="1" customWidth="1"/>
    <col min="10507" max="10507" width="8.85546875" style="1" customWidth="1"/>
    <col min="10508" max="10508" width="4.42578125" style="1" customWidth="1"/>
    <col min="10509" max="10509" width="0" style="1" hidden="1" customWidth="1"/>
    <col min="10510" max="10510" width="5.42578125" style="1" customWidth="1"/>
    <col min="10511" max="10511" width="4" style="1" customWidth="1"/>
    <col min="10512" max="10512" width="10.7109375" style="1" customWidth="1"/>
    <col min="10513" max="10745" width="12.42578125" style="1"/>
    <col min="10746" max="10746" width="4.42578125" style="1" customWidth="1"/>
    <col min="10747" max="10747" width="3.85546875" style="1" customWidth="1"/>
    <col min="10748" max="10748" width="0" style="1" hidden="1" customWidth="1"/>
    <col min="10749" max="10749" width="10.140625" style="1" customWidth="1"/>
    <col min="10750" max="10750" width="13.42578125" style="1" customWidth="1"/>
    <col min="10751" max="10751" width="20.140625" style="1" customWidth="1"/>
    <col min="10752" max="10752" width="27.42578125" style="1" customWidth="1"/>
    <col min="10753" max="10753" width="7.42578125" style="1" customWidth="1"/>
    <col min="10754" max="10754" width="5.140625" style="1" customWidth="1"/>
    <col min="10755" max="10755" width="8.140625" style="1" customWidth="1"/>
    <col min="10756" max="10757" width="0" style="1" hidden="1" customWidth="1"/>
    <col min="10758" max="10760" width="8.7109375" style="1" customWidth="1"/>
    <col min="10761" max="10762" width="0" style="1" hidden="1" customWidth="1"/>
    <col min="10763" max="10763" width="8.85546875" style="1" customWidth="1"/>
    <col min="10764" max="10764" width="4.42578125" style="1" customWidth="1"/>
    <col min="10765" max="10765" width="0" style="1" hidden="1" customWidth="1"/>
    <col min="10766" max="10766" width="5.42578125" style="1" customWidth="1"/>
    <col min="10767" max="10767" width="4" style="1" customWidth="1"/>
    <col min="10768" max="10768" width="10.7109375" style="1" customWidth="1"/>
    <col min="10769" max="11001" width="12.42578125" style="1"/>
    <col min="11002" max="11002" width="4.42578125" style="1" customWidth="1"/>
    <col min="11003" max="11003" width="3.85546875" style="1" customWidth="1"/>
    <col min="11004" max="11004" width="0" style="1" hidden="1" customWidth="1"/>
    <col min="11005" max="11005" width="10.140625" style="1" customWidth="1"/>
    <col min="11006" max="11006" width="13.42578125" style="1" customWidth="1"/>
    <col min="11007" max="11007" width="20.140625" style="1" customWidth="1"/>
    <col min="11008" max="11008" width="27.42578125" style="1" customWidth="1"/>
    <col min="11009" max="11009" width="7.42578125" style="1" customWidth="1"/>
    <col min="11010" max="11010" width="5.140625" style="1" customWidth="1"/>
    <col min="11011" max="11011" width="8.140625" style="1" customWidth="1"/>
    <col min="11012" max="11013" width="0" style="1" hidden="1" customWidth="1"/>
    <col min="11014" max="11016" width="8.7109375" style="1" customWidth="1"/>
    <col min="11017" max="11018" width="0" style="1" hidden="1" customWidth="1"/>
    <col min="11019" max="11019" width="8.85546875" style="1" customWidth="1"/>
    <col min="11020" max="11020" width="4.42578125" style="1" customWidth="1"/>
    <col min="11021" max="11021" width="0" style="1" hidden="1" customWidth="1"/>
    <col min="11022" max="11022" width="5.42578125" style="1" customWidth="1"/>
    <col min="11023" max="11023" width="4" style="1" customWidth="1"/>
    <col min="11024" max="11024" width="10.7109375" style="1" customWidth="1"/>
    <col min="11025" max="11257" width="12.42578125" style="1"/>
    <col min="11258" max="11258" width="4.42578125" style="1" customWidth="1"/>
    <col min="11259" max="11259" width="3.85546875" style="1" customWidth="1"/>
    <col min="11260" max="11260" width="0" style="1" hidden="1" customWidth="1"/>
    <col min="11261" max="11261" width="10.140625" style="1" customWidth="1"/>
    <col min="11262" max="11262" width="13.42578125" style="1" customWidth="1"/>
    <col min="11263" max="11263" width="20.140625" style="1" customWidth="1"/>
    <col min="11264" max="11264" width="27.42578125" style="1" customWidth="1"/>
    <col min="11265" max="11265" width="7.42578125" style="1" customWidth="1"/>
    <col min="11266" max="11266" width="5.140625" style="1" customWidth="1"/>
    <col min="11267" max="11267" width="8.140625" style="1" customWidth="1"/>
    <col min="11268" max="11269" width="0" style="1" hidden="1" customWidth="1"/>
    <col min="11270" max="11272" width="8.7109375" style="1" customWidth="1"/>
    <col min="11273" max="11274" width="0" style="1" hidden="1" customWidth="1"/>
    <col min="11275" max="11275" width="8.85546875" style="1" customWidth="1"/>
    <col min="11276" max="11276" width="4.42578125" style="1" customWidth="1"/>
    <col min="11277" max="11277" width="0" style="1" hidden="1" customWidth="1"/>
    <col min="11278" max="11278" width="5.42578125" style="1" customWidth="1"/>
    <col min="11279" max="11279" width="4" style="1" customWidth="1"/>
    <col min="11280" max="11280" width="10.7109375" style="1" customWidth="1"/>
    <col min="11281" max="11513" width="12.42578125" style="1"/>
    <col min="11514" max="11514" width="4.42578125" style="1" customWidth="1"/>
    <col min="11515" max="11515" width="3.85546875" style="1" customWidth="1"/>
    <col min="11516" max="11516" width="0" style="1" hidden="1" customWidth="1"/>
    <col min="11517" max="11517" width="10.140625" style="1" customWidth="1"/>
    <col min="11518" max="11518" width="13.42578125" style="1" customWidth="1"/>
    <col min="11519" max="11519" width="20.140625" style="1" customWidth="1"/>
    <col min="11520" max="11520" width="27.42578125" style="1" customWidth="1"/>
    <col min="11521" max="11521" width="7.42578125" style="1" customWidth="1"/>
    <col min="11522" max="11522" width="5.140625" style="1" customWidth="1"/>
    <col min="11523" max="11523" width="8.140625" style="1" customWidth="1"/>
    <col min="11524" max="11525" width="0" style="1" hidden="1" customWidth="1"/>
    <col min="11526" max="11528" width="8.7109375" style="1" customWidth="1"/>
    <col min="11529" max="11530" width="0" style="1" hidden="1" customWidth="1"/>
    <col min="11531" max="11531" width="8.85546875" style="1" customWidth="1"/>
    <col min="11532" max="11532" width="4.42578125" style="1" customWidth="1"/>
    <col min="11533" max="11533" width="0" style="1" hidden="1" customWidth="1"/>
    <col min="11534" max="11534" width="5.42578125" style="1" customWidth="1"/>
    <col min="11535" max="11535" width="4" style="1" customWidth="1"/>
    <col min="11536" max="11536" width="10.7109375" style="1" customWidth="1"/>
    <col min="11537" max="11769" width="12.42578125" style="1"/>
    <col min="11770" max="11770" width="4.42578125" style="1" customWidth="1"/>
    <col min="11771" max="11771" width="3.85546875" style="1" customWidth="1"/>
    <col min="11772" max="11772" width="0" style="1" hidden="1" customWidth="1"/>
    <col min="11773" max="11773" width="10.140625" style="1" customWidth="1"/>
    <col min="11774" max="11774" width="13.42578125" style="1" customWidth="1"/>
    <col min="11775" max="11775" width="20.140625" style="1" customWidth="1"/>
    <col min="11776" max="11776" width="27.42578125" style="1" customWidth="1"/>
    <col min="11777" max="11777" width="7.42578125" style="1" customWidth="1"/>
    <col min="11778" max="11778" width="5.140625" style="1" customWidth="1"/>
    <col min="11779" max="11779" width="8.140625" style="1" customWidth="1"/>
    <col min="11780" max="11781" width="0" style="1" hidden="1" customWidth="1"/>
    <col min="11782" max="11784" width="8.7109375" style="1" customWidth="1"/>
    <col min="11785" max="11786" width="0" style="1" hidden="1" customWidth="1"/>
    <col min="11787" max="11787" width="8.85546875" style="1" customWidth="1"/>
    <col min="11788" max="11788" width="4.42578125" style="1" customWidth="1"/>
    <col min="11789" max="11789" width="0" style="1" hidden="1" customWidth="1"/>
    <col min="11790" max="11790" width="5.42578125" style="1" customWidth="1"/>
    <col min="11791" max="11791" width="4" style="1" customWidth="1"/>
    <col min="11792" max="11792" width="10.7109375" style="1" customWidth="1"/>
    <col min="11793" max="12025" width="12.42578125" style="1"/>
    <col min="12026" max="12026" width="4.42578125" style="1" customWidth="1"/>
    <col min="12027" max="12027" width="3.85546875" style="1" customWidth="1"/>
    <col min="12028" max="12028" width="0" style="1" hidden="1" customWidth="1"/>
    <col min="12029" max="12029" width="10.140625" style="1" customWidth="1"/>
    <col min="12030" max="12030" width="13.42578125" style="1" customWidth="1"/>
    <col min="12031" max="12031" width="20.140625" style="1" customWidth="1"/>
    <col min="12032" max="12032" width="27.42578125" style="1" customWidth="1"/>
    <col min="12033" max="12033" width="7.42578125" style="1" customWidth="1"/>
    <col min="12034" max="12034" width="5.140625" style="1" customWidth="1"/>
    <col min="12035" max="12035" width="8.140625" style="1" customWidth="1"/>
    <col min="12036" max="12037" width="0" style="1" hidden="1" customWidth="1"/>
    <col min="12038" max="12040" width="8.7109375" style="1" customWidth="1"/>
    <col min="12041" max="12042" width="0" style="1" hidden="1" customWidth="1"/>
    <col min="12043" max="12043" width="8.85546875" style="1" customWidth="1"/>
    <col min="12044" max="12044" width="4.42578125" style="1" customWidth="1"/>
    <col min="12045" max="12045" width="0" style="1" hidden="1" customWidth="1"/>
    <col min="12046" max="12046" width="5.42578125" style="1" customWidth="1"/>
    <col min="12047" max="12047" width="4" style="1" customWidth="1"/>
    <col min="12048" max="12048" width="10.7109375" style="1" customWidth="1"/>
    <col min="12049" max="12281" width="12.42578125" style="1"/>
    <col min="12282" max="12282" width="4.42578125" style="1" customWidth="1"/>
    <col min="12283" max="12283" width="3.85546875" style="1" customWidth="1"/>
    <col min="12284" max="12284" width="0" style="1" hidden="1" customWidth="1"/>
    <col min="12285" max="12285" width="10.140625" style="1" customWidth="1"/>
    <col min="12286" max="12286" width="13.42578125" style="1" customWidth="1"/>
    <col min="12287" max="12287" width="20.140625" style="1" customWidth="1"/>
    <col min="12288" max="12288" width="27.42578125" style="1" customWidth="1"/>
    <col min="12289" max="12289" width="7.42578125" style="1" customWidth="1"/>
    <col min="12290" max="12290" width="5.140625" style="1" customWidth="1"/>
    <col min="12291" max="12291" width="8.140625" style="1" customWidth="1"/>
    <col min="12292" max="12293" width="0" style="1" hidden="1" customWidth="1"/>
    <col min="12294" max="12296" width="8.7109375" style="1" customWidth="1"/>
    <col min="12297" max="12298" width="0" style="1" hidden="1" customWidth="1"/>
    <col min="12299" max="12299" width="8.85546875" style="1" customWidth="1"/>
    <col min="12300" max="12300" width="4.42578125" style="1" customWidth="1"/>
    <col min="12301" max="12301" width="0" style="1" hidden="1" customWidth="1"/>
    <col min="12302" max="12302" width="5.42578125" style="1" customWidth="1"/>
    <col min="12303" max="12303" width="4" style="1" customWidth="1"/>
    <col min="12304" max="12304" width="10.7109375" style="1" customWidth="1"/>
    <col min="12305" max="12537" width="12.42578125" style="1"/>
    <col min="12538" max="12538" width="4.42578125" style="1" customWidth="1"/>
    <col min="12539" max="12539" width="3.85546875" style="1" customWidth="1"/>
    <col min="12540" max="12540" width="0" style="1" hidden="1" customWidth="1"/>
    <col min="12541" max="12541" width="10.140625" style="1" customWidth="1"/>
    <col min="12542" max="12542" width="13.42578125" style="1" customWidth="1"/>
    <col min="12543" max="12543" width="20.140625" style="1" customWidth="1"/>
    <col min="12544" max="12544" width="27.42578125" style="1" customWidth="1"/>
    <col min="12545" max="12545" width="7.42578125" style="1" customWidth="1"/>
    <col min="12546" max="12546" width="5.140625" style="1" customWidth="1"/>
    <col min="12547" max="12547" width="8.140625" style="1" customWidth="1"/>
    <col min="12548" max="12549" width="0" style="1" hidden="1" customWidth="1"/>
    <col min="12550" max="12552" width="8.7109375" style="1" customWidth="1"/>
    <col min="12553" max="12554" width="0" style="1" hidden="1" customWidth="1"/>
    <col min="12555" max="12555" width="8.85546875" style="1" customWidth="1"/>
    <col min="12556" max="12556" width="4.42578125" style="1" customWidth="1"/>
    <col min="12557" max="12557" width="0" style="1" hidden="1" customWidth="1"/>
    <col min="12558" max="12558" width="5.42578125" style="1" customWidth="1"/>
    <col min="12559" max="12559" width="4" style="1" customWidth="1"/>
    <col min="12560" max="12560" width="10.7109375" style="1" customWidth="1"/>
    <col min="12561" max="12793" width="12.42578125" style="1"/>
    <col min="12794" max="12794" width="4.42578125" style="1" customWidth="1"/>
    <col min="12795" max="12795" width="3.85546875" style="1" customWidth="1"/>
    <col min="12796" max="12796" width="0" style="1" hidden="1" customWidth="1"/>
    <col min="12797" max="12797" width="10.140625" style="1" customWidth="1"/>
    <col min="12798" max="12798" width="13.42578125" style="1" customWidth="1"/>
    <col min="12799" max="12799" width="20.140625" style="1" customWidth="1"/>
    <col min="12800" max="12800" width="27.42578125" style="1" customWidth="1"/>
    <col min="12801" max="12801" width="7.42578125" style="1" customWidth="1"/>
    <col min="12802" max="12802" width="5.140625" style="1" customWidth="1"/>
    <col min="12803" max="12803" width="8.140625" style="1" customWidth="1"/>
    <col min="12804" max="12805" width="0" style="1" hidden="1" customWidth="1"/>
    <col min="12806" max="12808" width="8.7109375" style="1" customWidth="1"/>
    <col min="12809" max="12810" width="0" style="1" hidden="1" customWidth="1"/>
    <col min="12811" max="12811" width="8.85546875" style="1" customWidth="1"/>
    <col min="12812" max="12812" width="4.42578125" style="1" customWidth="1"/>
    <col min="12813" max="12813" width="0" style="1" hidden="1" customWidth="1"/>
    <col min="12814" max="12814" width="5.42578125" style="1" customWidth="1"/>
    <col min="12815" max="12815" width="4" style="1" customWidth="1"/>
    <col min="12816" max="12816" width="10.7109375" style="1" customWidth="1"/>
    <col min="12817" max="13049" width="12.42578125" style="1"/>
    <col min="13050" max="13050" width="4.42578125" style="1" customWidth="1"/>
    <col min="13051" max="13051" width="3.85546875" style="1" customWidth="1"/>
    <col min="13052" max="13052" width="0" style="1" hidden="1" customWidth="1"/>
    <col min="13053" max="13053" width="10.140625" style="1" customWidth="1"/>
    <col min="13054" max="13054" width="13.42578125" style="1" customWidth="1"/>
    <col min="13055" max="13055" width="20.140625" style="1" customWidth="1"/>
    <col min="13056" max="13056" width="27.42578125" style="1" customWidth="1"/>
    <col min="13057" max="13057" width="7.42578125" style="1" customWidth="1"/>
    <col min="13058" max="13058" width="5.140625" style="1" customWidth="1"/>
    <col min="13059" max="13059" width="8.140625" style="1" customWidth="1"/>
    <col min="13060" max="13061" width="0" style="1" hidden="1" customWidth="1"/>
    <col min="13062" max="13064" width="8.7109375" style="1" customWidth="1"/>
    <col min="13065" max="13066" width="0" style="1" hidden="1" customWidth="1"/>
    <col min="13067" max="13067" width="8.85546875" style="1" customWidth="1"/>
    <col min="13068" max="13068" width="4.42578125" style="1" customWidth="1"/>
    <col min="13069" max="13069" width="0" style="1" hidden="1" customWidth="1"/>
    <col min="13070" max="13070" width="5.42578125" style="1" customWidth="1"/>
    <col min="13071" max="13071" width="4" style="1" customWidth="1"/>
    <col min="13072" max="13072" width="10.7109375" style="1" customWidth="1"/>
    <col min="13073" max="13305" width="12.42578125" style="1"/>
    <col min="13306" max="13306" width="4.42578125" style="1" customWidth="1"/>
    <col min="13307" max="13307" width="3.85546875" style="1" customWidth="1"/>
    <col min="13308" max="13308" width="0" style="1" hidden="1" customWidth="1"/>
    <col min="13309" max="13309" width="10.140625" style="1" customWidth="1"/>
    <col min="13310" max="13310" width="13.42578125" style="1" customWidth="1"/>
    <col min="13311" max="13311" width="20.140625" style="1" customWidth="1"/>
    <col min="13312" max="13312" width="27.42578125" style="1" customWidth="1"/>
    <col min="13313" max="13313" width="7.42578125" style="1" customWidth="1"/>
    <col min="13314" max="13314" width="5.140625" style="1" customWidth="1"/>
    <col min="13315" max="13315" width="8.140625" style="1" customWidth="1"/>
    <col min="13316" max="13317" width="0" style="1" hidden="1" customWidth="1"/>
    <col min="13318" max="13320" width="8.7109375" style="1" customWidth="1"/>
    <col min="13321" max="13322" width="0" style="1" hidden="1" customWidth="1"/>
    <col min="13323" max="13323" width="8.85546875" style="1" customWidth="1"/>
    <col min="13324" max="13324" width="4.42578125" style="1" customWidth="1"/>
    <col min="13325" max="13325" width="0" style="1" hidden="1" customWidth="1"/>
    <col min="13326" max="13326" width="5.42578125" style="1" customWidth="1"/>
    <col min="13327" max="13327" width="4" style="1" customWidth="1"/>
    <col min="13328" max="13328" width="10.7109375" style="1" customWidth="1"/>
    <col min="13329" max="13561" width="12.42578125" style="1"/>
    <col min="13562" max="13562" width="4.42578125" style="1" customWidth="1"/>
    <col min="13563" max="13563" width="3.85546875" style="1" customWidth="1"/>
    <col min="13564" max="13564" width="0" style="1" hidden="1" customWidth="1"/>
    <col min="13565" max="13565" width="10.140625" style="1" customWidth="1"/>
    <col min="13566" max="13566" width="13.42578125" style="1" customWidth="1"/>
    <col min="13567" max="13567" width="20.140625" style="1" customWidth="1"/>
    <col min="13568" max="13568" width="27.42578125" style="1" customWidth="1"/>
    <col min="13569" max="13569" width="7.42578125" style="1" customWidth="1"/>
    <col min="13570" max="13570" width="5.140625" style="1" customWidth="1"/>
    <col min="13571" max="13571" width="8.140625" style="1" customWidth="1"/>
    <col min="13572" max="13573" width="0" style="1" hidden="1" customWidth="1"/>
    <col min="13574" max="13576" width="8.7109375" style="1" customWidth="1"/>
    <col min="13577" max="13578" width="0" style="1" hidden="1" customWidth="1"/>
    <col min="13579" max="13579" width="8.85546875" style="1" customWidth="1"/>
    <col min="13580" max="13580" width="4.42578125" style="1" customWidth="1"/>
    <col min="13581" max="13581" width="0" style="1" hidden="1" customWidth="1"/>
    <col min="13582" max="13582" width="5.42578125" style="1" customWidth="1"/>
    <col min="13583" max="13583" width="4" style="1" customWidth="1"/>
    <col min="13584" max="13584" width="10.7109375" style="1" customWidth="1"/>
    <col min="13585" max="13817" width="12.42578125" style="1"/>
    <col min="13818" max="13818" width="4.42578125" style="1" customWidth="1"/>
    <col min="13819" max="13819" width="3.85546875" style="1" customWidth="1"/>
    <col min="13820" max="13820" width="0" style="1" hidden="1" customWidth="1"/>
    <col min="13821" max="13821" width="10.140625" style="1" customWidth="1"/>
    <col min="13822" max="13822" width="13.42578125" style="1" customWidth="1"/>
    <col min="13823" max="13823" width="20.140625" style="1" customWidth="1"/>
    <col min="13824" max="13824" width="27.42578125" style="1" customWidth="1"/>
    <col min="13825" max="13825" width="7.42578125" style="1" customWidth="1"/>
    <col min="13826" max="13826" width="5.140625" style="1" customWidth="1"/>
    <col min="13827" max="13827" width="8.140625" style="1" customWidth="1"/>
    <col min="13828" max="13829" width="0" style="1" hidden="1" customWidth="1"/>
    <col min="13830" max="13832" width="8.7109375" style="1" customWidth="1"/>
    <col min="13833" max="13834" width="0" style="1" hidden="1" customWidth="1"/>
    <col min="13835" max="13835" width="8.85546875" style="1" customWidth="1"/>
    <col min="13836" max="13836" width="4.42578125" style="1" customWidth="1"/>
    <col min="13837" max="13837" width="0" style="1" hidden="1" customWidth="1"/>
    <col min="13838" max="13838" width="5.42578125" style="1" customWidth="1"/>
    <col min="13839" max="13839" width="4" style="1" customWidth="1"/>
    <col min="13840" max="13840" width="10.7109375" style="1" customWidth="1"/>
    <col min="13841" max="14073" width="12.42578125" style="1"/>
    <col min="14074" max="14074" width="4.42578125" style="1" customWidth="1"/>
    <col min="14075" max="14075" width="3.85546875" style="1" customWidth="1"/>
    <col min="14076" max="14076" width="0" style="1" hidden="1" customWidth="1"/>
    <col min="14077" max="14077" width="10.140625" style="1" customWidth="1"/>
    <col min="14078" max="14078" width="13.42578125" style="1" customWidth="1"/>
    <col min="14079" max="14079" width="20.140625" style="1" customWidth="1"/>
    <col min="14080" max="14080" width="27.42578125" style="1" customWidth="1"/>
    <col min="14081" max="14081" width="7.42578125" style="1" customWidth="1"/>
    <col min="14082" max="14082" width="5.140625" style="1" customWidth="1"/>
    <col min="14083" max="14083" width="8.140625" style="1" customWidth="1"/>
    <col min="14084" max="14085" width="0" style="1" hidden="1" customWidth="1"/>
    <col min="14086" max="14088" width="8.7109375" style="1" customWidth="1"/>
    <col min="14089" max="14090" width="0" style="1" hidden="1" customWidth="1"/>
    <col min="14091" max="14091" width="8.85546875" style="1" customWidth="1"/>
    <col min="14092" max="14092" width="4.42578125" style="1" customWidth="1"/>
    <col min="14093" max="14093" width="0" style="1" hidden="1" customWidth="1"/>
    <col min="14094" max="14094" width="5.42578125" style="1" customWidth="1"/>
    <col min="14095" max="14095" width="4" style="1" customWidth="1"/>
    <col min="14096" max="14096" width="10.7109375" style="1" customWidth="1"/>
    <col min="14097" max="14329" width="12.42578125" style="1"/>
    <col min="14330" max="14330" width="4.42578125" style="1" customWidth="1"/>
    <col min="14331" max="14331" width="3.85546875" style="1" customWidth="1"/>
    <col min="14332" max="14332" width="0" style="1" hidden="1" customWidth="1"/>
    <col min="14333" max="14333" width="10.140625" style="1" customWidth="1"/>
    <col min="14334" max="14334" width="13.42578125" style="1" customWidth="1"/>
    <col min="14335" max="14335" width="20.140625" style="1" customWidth="1"/>
    <col min="14336" max="14336" width="27.42578125" style="1" customWidth="1"/>
    <col min="14337" max="14337" width="7.42578125" style="1" customWidth="1"/>
    <col min="14338" max="14338" width="5.140625" style="1" customWidth="1"/>
    <col min="14339" max="14339" width="8.140625" style="1" customWidth="1"/>
    <col min="14340" max="14341" width="0" style="1" hidden="1" customWidth="1"/>
    <col min="14342" max="14344" width="8.7109375" style="1" customWidth="1"/>
    <col min="14345" max="14346" width="0" style="1" hidden="1" customWidth="1"/>
    <col min="14347" max="14347" width="8.85546875" style="1" customWidth="1"/>
    <col min="14348" max="14348" width="4.42578125" style="1" customWidth="1"/>
    <col min="14349" max="14349" width="0" style="1" hidden="1" customWidth="1"/>
    <col min="14350" max="14350" width="5.42578125" style="1" customWidth="1"/>
    <col min="14351" max="14351" width="4" style="1" customWidth="1"/>
    <col min="14352" max="14352" width="10.7109375" style="1" customWidth="1"/>
    <col min="14353" max="14585" width="12.42578125" style="1"/>
    <col min="14586" max="14586" width="4.42578125" style="1" customWidth="1"/>
    <col min="14587" max="14587" width="3.85546875" style="1" customWidth="1"/>
    <col min="14588" max="14588" width="0" style="1" hidden="1" customWidth="1"/>
    <col min="14589" max="14589" width="10.140625" style="1" customWidth="1"/>
    <col min="14590" max="14590" width="13.42578125" style="1" customWidth="1"/>
    <col min="14591" max="14591" width="20.140625" style="1" customWidth="1"/>
    <col min="14592" max="14592" width="27.42578125" style="1" customWidth="1"/>
    <col min="14593" max="14593" width="7.42578125" style="1" customWidth="1"/>
    <col min="14594" max="14594" width="5.140625" style="1" customWidth="1"/>
    <col min="14595" max="14595" width="8.140625" style="1" customWidth="1"/>
    <col min="14596" max="14597" width="0" style="1" hidden="1" customWidth="1"/>
    <col min="14598" max="14600" width="8.7109375" style="1" customWidth="1"/>
    <col min="14601" max="14602" width="0" style="1" hidden="1" customWidth="1"/>
    <col min="14603" max="14603" width="8.85546875" style="1" customWidth="1"/>
    <col min="14604" max="14604" width="4.42578125" style="1" customWidth="1"/>
    <col min="14605" max="14605" width="0" style="1" hidden="1" customWidth="1"/>
    <col min="14606" max="14606" width="5.42578125" style="1" customWidth="1"/>
    <col min="14607" max="14607" width="4" style="1" customWidth="1"/>
    <col min="14608" max="14608" width="10.7109375" style="1" customWidth="1"/>
    <col min="14609" max="14841" width="12.42578125" style="1"/>
    <col min="14842" max="14842" width="4.42578125" style="1" customWidth="1"/>
    <col min="14843" max="14843" width="3.85546875" style="1" customWidth="1"/>
    <col min="14844" max="14844" width="0" style="1" hidden="1" customWidth="1"/>
    <col min="14845" max="14845" width="10.140625" style="1" customWidth="1"/>
    <col min="14846" max="14846" width="13.42578125" style="1" customWidth="1"/>
    <col min="14847" max="14847" width="20.140625" style="1" customWidth="1"/>
    <col min="14848" max="14848" width="27.42578125" style="1" customWidth="1"/>
    <col min="14849" max="14849" width="7.42578125" style="1" customWidth="1"/>
    <col min="14850" max="14850" width="5.140625" style="1" customWidth="1"/>
    <col min="14851" max="14851" width="8.140625" style="1" customWidth="1"/>
    <col min="14852" max="14853" width="0" style="1" hidden="1" customWidth="1"/>
    <col min="14854" max="14856" width="8.7109375" style="1" customWidth="1"/>
    <col min="14857" max="14858" width="0" style="1" hidden="1" customWidth="1"/>
    <col min="14859" max="14859" width="8.85546875" style="1" customWidth="1"/>
    <col min="14860" max="14860" width="4.42578125" style="1" customWidth="1"/>
    <col min="14861" max="14861" width="0" style="1" hidden="1" customWidth="1"/>
    <col min="14862" max="14862" width="5.42578125" style="1" customWidth="1"/>
    <col min="14863" max="14863" width="4" style="1" customWidth="1"/>
    <col min="14864" max="14864" width="10.7109375" style="1" customWidth="1"/>
    <col min="14865" max="15097" width="12.42578125" style="1"/>
    <col min="15098" max="15098" width="4.42578125" style="1" customWidth="1"/>
    <col min="15099" max="15099" width="3.85546875" style="1" customWidth="1"/>
    <col min="15100" max="15100" width="0" style="1" hidden="1" customWidth="1"/>
    <col min="15101" max="15101" width="10.140625" style="1" customWidth="1"/>
    <col min="15102" max="15102" width="13.42578125" style="1" customWidth="1"/>
    <col min="15103" max="15103" width="20.140625" style="1" customWidth="1"/>
    <col min="15104" max="15104" width="27.42578125" style="1" customWidth="1"/>
    <col min="15105" max="15105" width="7.42578125" style="1" customWidth="1"/>
    <col min="15106" max="15106" width="5.140625" style="1" customWidth="1"/>
    <col min="15107" max="15107" width="8.140625" style="1" customWidth="1"/>
    <col min="15108" max="15109" width="0" style="1" hidden="1" customWidth="1"/>
    <col min="15110" max="15112" width="8.7109375" style="1" customWidth="1"/>
    <col min="15113" max="15114" width="0" style="1" hidden="1" customWidth="1"/>
    <col min="15115" max="15115" width="8.85546875" style="1" customWidth="1"/>
    <col min="15116" max="15116" width="4.42578125" style="1" customWidth="1"/>
    <col min="15117" max="15117" width="0" style="1" hidden="1" customWidth="1"/>
    <col min="15118" max="15118" width="5.42578125" style="1" customWidth="1"/>
    <col min="15119" max="15119" width="4" style="1" customWidth="1"/>
    <col min="15120" max="15120" width="10.7109375" style="1" customWidth="1"/>
    <col min="15121" max="15353" width="12.42578125" style="1"/>
    <col min="15354" max="15354" width="4.42578125" style="1" customWidth="1"/>
    <col min="15355" max="15355" width="3.85546875" style="1" customWidth="1"/>
    <col min="15356" max="15356" width="0" style="1" hidden="1" customWidth="1"/>
    <col min="15357" max="15357" width="10.140625" style="1" customWidth="1"/>
    <col min="15358" max="15358" width="13.42578125" style="1" customWidth="1"/>
    <col min="15359" max="15359" width="20.140625" style="1" customWidth="1"/>
    <col min="15360" max="15360" width="27.42578125" style="1" customWidth="1"/>
    <col min="15361" max="15361" width="7.42578125" style="1" customWidth="1"/>
    <col min="15362" max="15362" width="5.140625" style="1" customWidth="1"/>
    <col min="15363" max="15363" width="8.140625" style="1" customWidth="1"/>
    <col min="15364" max="15365" width="0" style="1" hidden="1" customWidth="1"/>
    <col min="15366" max="15368" width="8.7109375" style="1" customWidth="1"/>
    <col min="15369" max="15370" width="0" style="1" hidden="1" customWidth="1"/>
    <col min="15371" max="15371" width="8.85546875" style="1" customWidth="1"/>
    <col min="15372" max="15372" width="4.42578125" style="1" customWidth="1"/>
    <col min="15373" max="15373" width="0" style="1" hidden="1" customWidth="1"/>
    <col min="15374" max="15374" width="5.42578125" style="1" customWidth="1"/>
    <col min="15375" max="15375" width="4" style="1" customWidth="1"/>
    <col min="15376" max="15376" width="10.7109375" style="1" customWidth="1"/>
    <col min="15377" max="15609" width="12.42578125" style="1"/>
    <col min="15610" max="15610" width="4.42578125" style="1" customWidth="1"/>
    <col min="15611" max="15611" width="3.85546875" style="1" customWidth="1"/>
    <col min="15612" max="15612" width="0" style="1" hidden="1" customWidth="1"/>
    <col min="15613" max="15613" width="10.140625" style="1" customWidth="1"/>
    <col min="15614" max="15614" width="13.42578125" style="1" customWidth="1"/>
    <col min="15615" max="15615" width="20.140625" style="1" customWidth="1"/>
    <col min="15616" max="15616" width="27.42578125" style="1" customWidth="1"/>
    <col min="15617" max="15617" width="7.42578125" style="1" customWidth="1"/>
    <col min="15618" max="15618" width="5.140625" style="1" customWidth="1"/>
    <col min="15619" max="15619" width="8.140625" style="1" customWidth="1"/>
    <col min="15620" max="15621" width="0" style="1" hidden="1" customWidth="1"/>
    <col min="15622" max="15624" width="8.7109375" style="1" customWidth="1"/>
    <col min="15625" max="15626" width="0" style="1" hidden="1" customWidth="1"/>
    <col min="15627" max="15627" width="8.85546875" style="1" customWidth="1"/>
    <col min="15628" max="15628" width="4.42578125" style="1" customWidth="1"/>
    <col min="15629" max="15629" width="0" style="1" hidden="1" customWidth="1"/>
    <col min="15630" max="15630" width="5.42578125" style="1" customWidth="1"/>
    <col min="15631" max="15631" width="4" style="1" customWidth="1"/>
    <col min="15632" max="15632" width="10.7109375" style="1" customWidth="1"/>
    <col min="15633" max="15865" width="12.42578125" style="1"/>
    <col min="15866" max="15866" width="4.42578125" style="1" customWidth="1"/>
    <col min="15867" max="15867" width="3.85546875" style="1" customWidth="1"/>
    <col min="15868" max="15868" width="0" style="1" hidden="1" customWidth="1"/>
    <col min="15869" max="15869" width="10.140625" style="1" customWidth="1"/>
    <col min="15870" max="15870" width="13.42578125" style="1" customWidth="1"/>
    <col min="15871" max="15871" width="20.140625" style="1" customWidth="1"/>
    <col min="15872" max="15872" width="27.42578125" style="1" customWidth="1"/>
    <col min="15873" max="15873" width="7.42578125" style="1" customWidth="1"/>
    <col min="15874" max="15874" width="5.140625" style="1" customWidth="1"/>
    <col min="15875" max="15875" width="8.140625" style="1" customWidth="1"/>
    <col min="15876" max="15877" width="0" style="1" hidden="1" customWidth="1"/>
    <col min="15878" max="15880" width="8.7109375" style="1" customWidth="1"/>
    <col min="15881" max="15882" width="0" style="1" hidden="1" customWidth="1"/>
    <col min="15883" max="15883" width="8.85546875" style="1" customWidth="1"/>
    <col min="15884" max="15884" width="4.42578125" style="1" customWidth="1"/>
    <col min="15885" max="15885" width="0" style="1" hidden="1" customWidth="1"/>
    <col min="15886" max="15886" width="5.42578125" style="1" customWidth="1"/>
    <col min="15887" max="15887" width="4" style="1" customWidth="1"/>
    <col min="15888" max="15888" width="10.7109375" style="1" customWidth="1"/>
    <col min="15889" max="16121" width="12.42578125" style="1"/>
    <col min="16122" max="16122" width="4.42578125" style="1" customWidth="1"/>
    <col min="16123" max="16123" width="3.85546875" style="1" customWidth="1"/>
    <col min="16124" max="16124" width="0" style="1" hidden="1" customWidth="1"/>
    <col min="16125" max="16125" width="10.140625" style="1" customWidth="1"/>
    <col min="16126" max="16126" width="13.42578125" style="1" customWidth="1"/>
    <col min="16127" max="16127" width="20.140625" style="1" customWidth="1"/>
    <col min="16128" max="16128" width="27.42578125" style="1" customWidth="1"/>
    <col min="16129" max="16129" width="7.42578125" style="1" customWidth="1"/>
    <col min="16130" max="16130" width="5.140625" style="1" customWidth="1"/>
    <col min="16131" max="16131" width="8.140625" style="1" customWidth="1"/>
    <col min="16132" max="16133" width="0" style="1" hidden="1" customWidth="1"/>
    <col min="16134" max="16136" width="8.7109375" style="1" customWidth="1"/>
    <col min="16137" max="16138" width="0" style="1" hidden="1" customWidth="1"/>
    <col min="16139" max="16139" width="8.85546875" style="1" customWidth="1"/>
    <col min="16140" max="16140" width="4.42578125" style="1" customWidth="1"/>
    <col min="16141" max="16141" width="0" style="1" hidden="1" customWidth="1"/>
    <col min="16142" max="16142" width="5.42578125" style="1" customWidth="1"/>
    <col min="16143" max="16143" width="4" style="1" customWidth="1"/>
    <col min="16144" max="16144" width="10.7109375" style="1" customWidth="1"/>
    <col min="16145" max="16384" width="12.42578125" style="1"/>
  </cols>
  <sheetData>
    <row r="1" spans="1:21" ht="51.75" customHeight="1" x14ac:dyDescent="0.25">
      <c r="C1" s="46" t="s">
        <v>14</v>
      </c>
      <c r="D1" s="46"/>
      <c r="E1" s="46"/>
      <c r="F1" s="46"/>
      <c r="G1" s="46"/>
      <c r="H1" s="46"/>
      <c r="I1" s="46"/>
      <c r="J1" s="46"/>
      <c r="K1" s="46"/>
      <c r="L1" s="46"/>
      <c r="M1" s="46"/>
      <c r="N1" s="46"/>
      <c r="O1" s="46"/>
      <c r="P1" s="46"/>
      <c r="Q1" s="41" t="s">
        <v>23</v>
      </c>
      <c r="R1" s="42"/>
      <c r="S1" s="42"/>
      <c r="T1" s="42"/>
      <c r="U1" s="42"/>
    </row>
    <row r="2" spans="1:21" ht="48" customHeight="1" thickBot="1" x14ac:dyDescent="0.3">
      <c r="C2" s="43" t="s">
        <v>22</v>
      </c>
      <c r="D2" s="44"/>
      <c r="E2" s="44"/>
      <c r="F2" s="44"/>
      <c r="G2" s="44"/>
      <c r="H2" s="44"/>
      <c r="I2" s="44"/>
      <c r="J2" s="44"/>
      <c r="K2" s="44"/>
      <c r="L2" s="44"/>
      <c r="M2" s="44"/>
      <c r="N2" s="44"/>
      <c r="O2" s="44"/>
      <c r="P2" s="44"/>
      <c r="Q2" s="42"/>
      <c r="R2" s="42"/>
      <c r="S2" s="42"/>
      <c r="T2" s="42"/>
      <c r="U2" s="42"/>
    </row>
    <row r="3" spans="1:21" ht="44.25" customHeight="1" x14ac:dyDescent="0.25">
      <c r="A3" s="62" t="s">
        <v>0</v>
      </c>
      <c r="B3" s="63" t="s">
        <v>1</v>
      </c>
      <c r="C3" s="64" t="s">
        <v>13</v>
      </c>
      <c r="D3" s="53" t="s">
        <v>7</v>
      </c>
      <c r="E3" s="55" t="s">
        <v>8</v>
      </c>
      <c r="F3" s="28" t="s">
        <v>29</v>
      </c>
      <c r="G3" s="28" t="s">
        <v>28</v>
      </c>
      <c r="H3" s="28" t="s">
        <v>24</v>
      </c>
      <c r="I3" s="27"/>
      <c r="J3" s="24"/>
      <c r="K3" s="57" t="s">
        <v>9</v>
      </c>
      <c r="L3" s="57" t="s">
        <v>12</v>
      </c>
      <c r="M3" s="47" t="s">
        <v>2</v>
      </c>
      <c r="N3" s="47" t="s">
        <v>3</v>
      </c>
      <c r="O3" s="47" t="s">
        <v>4</v>
      </c>
      <c r="P3" s="47" t="s">
        <v>5</v>
      </c>
      <c r="Q3" s="37" t="s">
        <v>10</v>
      </c>
    </row>
    <row r="4" spans="1:21" ht="51" customHeight="1" x14ac:dyDescent="0.25">
      <c r="A4" s="62"/>
      <c r="B4" s="63"/>
      <c r="C4" s="65"/>
      <c r="D4" s="54"/>
      <c r="E4" s="56"/>
      <c r="F4" s="22" t="s">
        <v>11</v>
      </c>
      <c r="G4" s="22" t="s">
        <v>11</v>
      </c>
      <c r="H4" s="22" t="s">
        <v>11</v>
      </c>
      <c r="I4" s="22" t="s">
        <v>11</v>
      </c>
      <c r="J4" s="22" t="s">
        <v>11</v>
      </c>
      <c r="K4" s="58"/>
      <c r="L4" s="58"/>
      <c r="M4" s="47"/>
      <c r="N4" s="47"/>
      <c r="O4" s="47"/>
      <c r="P4" s="47"/>
      <c r="Q4" s="37"/>
    </row>
    <row r="5" spans="1:21" ht="65.25" customHeight="1" x14ac:dyDescent="0.25">
      <c r="A5" s="21">
        <v>1</v>
      </c>
      <c r="B5" s="36" t="s">
        <v>19</v>
      </c>
      <c r="C5" s="29" t="s">
        <v>20</v>
      </c>
      <c r="D5" s="23" t="s">
        <v>21</v>
      </c>
      <c r="E5" s="23">
        <v>50</v>
      </c>
      <c r="F5" s="30">
        <v>10000</v>
      </c>
      <c r="G5" s="31">
        <v>19000</v>
      </c>
      <c r="H5" s="31">
        <v>16000</v>
      </c>
      <c r="I5" s="25"/>
      <c r="J5" s="26"/>
      <c r="K5" s="32">
        <f>AVERAGE(F5,G5,H5:J5)</f>
        <v>15000</v>
      </c>
      <c r="L5" s="32">
        <f>ROUND(K5,2)</f>
        <v>15000</v>
      </c>
      <c r="M5" s="33">
        <f t="shared" ref="M5" si="0">COUNT(F5:J5)</f>
        <v>3</v>
      </c>
      <c r="N5" s="34">
        <f>STDEV(F5,G5,H5,I5,J5)</f>
        <v>4582.5756949558399</v>
      </c>
      <c r="O5" s="35">
        <f>N5/K5*100</f>
        <v>30.550504633038933</v>
      </c>
      <c r="P5" s="34" t="str">
        <f>IF(O5&lt;33,"ОДНОРОДНЫЕ","НЕОДНОРОДНЫЕ")</f>
        <v>ОДНОРОДНЫЕ</v>
      </c>
      <c r="Q5" s="32">
        <f>E5*L5</f>
        <v>750000</v>
      </c>
    </row>
    <row r="6" spans="1:21" ht="18" customHeight="1" x14ac:dyDescent="0.25">
      <c r="E6" s="5" t="s">
        <v>15</v>
      </c>
      <c r="G6" s="11"/>
      <c r="I6" s="51" t="s">
        <v>6</v>
      </c>
      <c r="J6" s="52"/>
      <c r="K6" s="52"/>
      <c r="L6" s="52"/>
      <c r="M6" s="52"/>
      <c r="N6" s="52"/>
      <c r="O6" s="52"/>
      <c r="P6" s="52"/>
      <c r="Q6" s="10">
        <f>SUM(Q5:Q5)</f>
        <v>750000</v>
      </c>
    </row>
    <row r="7" spans="1:21" s="16" customFormat="1" ht="16.5" customHeight="1" x14ac:dyDescent="0.25">
      <c r="A7" s="13"/>
      <c r="B7" s="13"/>
      <c r="C7" s="59" t="s">
        <v>16</v>
      </c>
      <c r="D7" s="59"/>
      <c r="E7" s="59"/>
      <c r="F7" s="59"/>
      <c r="G7" s="59"/>
      <c r="H7" s="59"/>
      <c r="I7" s="60">
        <f>Q6</f>
        <v>750000</v>
      </c>
      <c r="J7" s="60"/>
      <c r="K7" s="60"/>
      <c r="L7" s="61"/>
      <c r="M7" s="61"/>
      <c r="N7" s="61"/>
      <c r="O7" s="13"/>
      <c r="P7" s="14"/>
      <c r="Q7" s="15"/>
    </row>
    <row r="8" spans="1:21" s="16" customFormat="1" ht="25.5" customHeight="1" x14ac:dyDescent="0.25">
      <c r="A8" s="13"/>
      <c r="B8" s="13"/>
      <c r="C8" s="39" t="s">
        <v>18</v>
      </c>
      <c r="D8" s="39"/>
      <c r="E8" s="39"/>
      <c r="F8" s="39"/>
      <c r="G8" s="39"/>
      <c r="H8" s="39"/>
      <c r="I8" s="39"/>
      <c r="J8" s="39"/>
      <c r="K8" s="39"/>
      <c r="L8" s="39"/>
      <c r="M8" s="13"/>
      <c r="N8" s="48" t="s">
        <v>27</v>
      </c>
      <c r="O8" s="49"/>
      <c r="P8" s="49"/>
      <c r="Q8" s="49"/>
    </row>
    <row r="9" spans="1:21" s="16" customFormat="1" ht="21" customHeight="1" x14ac:dyDescent="0.25">
      <c r="A9" s="17"/>
      <c r="B9" s="17"/>
      <c r="C9" s="40" t="s">
        <v>25</v>
      </c>
      <c r="D9" s="40"/>
      <c r="E9" s="40"/>
      <c r="F9" s="40"/>
      <c r="G9" s="40"/>
      <c r="H9" s="40"/>
      <c r="I9" s="40"/>
      <c r="J9" s="40"/>
      <c r="K9" s="40"/>
      <c r="L9" s="45"/>
      <c r="M9" s="19"/>
      <c r="N9" s="49"/>
      <c r="O9" s="49"/>
      <c r="P9" s="49"/>
      <c r="Q9" s="49"/>
    </row>
    <row r="10" spans="1:21" s="16" customFormat="1" ht="1.5" customHeight="1" x14ac:dyDescent="0.25">
      <c r="A10" s="17"/>
      <c r="B10" s="20"/>
      <c r="C10" s="40"/>
      <c r="D10" s="40"/>
      <c r="E10" s="40"/>
      <c r="F10" s="40"/>
      <c r="G10" s="40"/>
      <c r="H10" s="40"/>
      <c r="I10" s="40"/>
      <c r="J10" s="40"/>
      <c r="K10" s="40"/>
      <c r="L10" s="45"/>
      <c r="M10" s="19"/>
      <c r="N10" s="49"/>
      <c r="O10" s="49"/>
      <c r="P10" s="49"/>
      <c r="Q10" s="49"/>
    </row>
    <row r="11" spans="1:21" s="16" customFormat="1" ht="18" customHeight="1" x14ac:dyDescent="0.25">
      <c r="A11" s="17"/>
      <c r="B11" s="17"/>
      <c r="C11" s="40" t="s">
        <v>26</v>
      </c>
      <c r="D11" s="40"/>
      <c r="E11" s="40"/>
      <c r="F11" s="40"/>
      <c r="G11" s="40"/>
      <c r="H11" s="40"/>
      <c r="I11" s="40"/>
      <c r="J11" s="40"/>
      <c r="K11" s="40"/>
      <c r="L11" s="18"/>
      <c r="M11" s="19"/>
      <c r="N11" s="49"/>
      <c r="O11" s="49"/>
      <c r="P11" s="49"/>
      <c r="Q11" s="49"/>
    </row>
    <row r="12" spans="1:21" ht="65.25" customHeight="1" x14ac:dyDescent="0.25">
      <c r="A12" s="12"/>
      <c r="B12" s="9"/>
      <c r="C12" s="12"/>
      <c r="D12" s="12"/>
      <c r="E12" s="12"/>
      <c r="F12" s="8"/>
      <c r="G12" s="8"/>
      <c r="H12" s="8"/>
    </row>
    <row r="13" spans="1:21" ht="65.25" customHeight="1" x14ac:dyDescent="0.25">
      <c r="A13" s="38"/>
      <c r="B13" s="38"/>
      <c r="C13" s="38"/>
      <c r="D13" s="38"/>
      <c r="E13" s="38"/>
      <c r="F13" s="8"/>
      <c r="G13" s="4" t="s">
        <v>17</v>
      </c>
      <c r="H13" s="8"/>
    </row>
    <row r="14" spans="1:21" ht="65.25" customHeight="1" x14ac:dyDescent="0.25"/>
    <row r="15" spans="1:21" ht="65.25" customHeight="1" x14ac:dyDescent="0.25">
      <c r="A15" s="50"/>
      <c r="B15" s="50"/>
      <c r="C15" s="50"/>
      <c r="D15" s="50"/>
      <c r="E15" s="50"/>
    </row>
    <row r="16" spans="1:21" ht="65.25" customHeight="1" x14ac:dyDescent="0.25">
      <c r="G16" s="1"/>
    </row>
    <row r="17" spans="2:17" ht="65.25" customHeight="1" x14ac:dyDescent="0.25">
      <c r="B17" s="1"/>
      <c r="G17" s="1"/>
      <c r="H17" s="1"/>
      <c r="I17" s="1"/>
      <c r="J17" s="1"/>
      <c r="K17" s="3"/>
      <c r="L17" s="3"/>
      <c r="M17" s="1"/>
      <c r="P17" s="4"/>
      <c r="Q17" s="1"/>
    </row>
    <row r="18" spans="2:17" ht="65.25" customHeight="1" x14ac:dyDescent="0.25"/>
    <row r="19" spans="2:17" ht="65.25" customHeight="1" x14ac:dyDescent="0.25"/>
    <row r="20" spans="2:17" ht="65.25" customHeight="1" x14ac:dyDescent="0.25"/>
    <row r="21" spans="2:17" ht="65.25" customHeight="1" x14ac:dyDescent="0.25"/>
    <row r="22" spans="2:17" ht="65.25" customHeight="1" x14ac:dyDescent="0.25"/>
    <row r="23" spans="2:17" ht="65.25" customHeight="1" x14ac:dyDescent="0.25"/>
    <row r="24" spans="2:17" ht="65.25" customHeight="1" x14ac:dyDescent="0.25"/>
    <row r="25" spans="2:17" ht="65.25" customHeight="1" x14ac:dyDescent="0.25"/>
    <row r="26" spans="2:17" ht="65.25" customHeight="1" x14ac:dyDescent="0.25"/>
    <row r="27" spans="2:17" ht="65.25" customHeight="1" x14ac:dyDescent="0.25"/>
    <row r="28" spans="2:17" ht="65.25" customHeight="1" x14ac:dyDescent="0.25"/>
    <row r="29" spans="2:17" ht="65.25" customHeight="1" x14ac:dyDescent="0.25"/>
    <row r="30" spans="2:17" ht="65.25" customHeight="1" x14ac:dyDescent="0.25"/>
    <row r="31" spans="2:17" ht="65.25" customHeight="1" x14ac:dyDescent="0.25"/>
    <row r="32" spans="2:17" ht="65.25" customHeight="1" x14ac:dyDescent="0.25"/>
    <row r="33" spans="18:249" ht="65.25" customHeight="1" x14ac:dyDescent="0.25"/>
    <row r="34" spans="18:249" ht="65.25" customHeight="1" x14ac:dyDescent="0.25"/>
    <row r="35" spans="18:249" ht="65.25" customHeight="1" x14ac:dyDescent="0.25"/>
    <row r="36" spans="18:249" ht="65.25" customHeight="1" x14ac:dyDescent="0.25"/>
    <row r="37" spans="18:249" ht="25.5" customHeight="1" x14ac:dyDescent="0.25">
      <c r="R37" s="6"/>
    </row>
    <row r="38" spans="18:249" ht="25.5" customHeight="1" x14ac:dyDescent="0.25">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row>
    <row r="39" spans="18:249" ht="24" customHeight="1" x14ac:dyDescent="0.25">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row>
    <row r="40" spans="18:249" ht="12.75" customHeight="1" x14ac:dyDescent="0.25"/>
    <row r="42" spans="18:249" ht="12.75" customHeight="1" x14ac:dyDescent="0.25"/>
    <row r="48" spans="18:249" ht="30.75" hidden="1" customHeight="1" x14ac:dyDescent="0.25"/>
  </sheetData>
  <mergeCells count="24">
    <mergeCell ref="A15:E15"/>
    <mergeCell ref="I6:P6"/>
    <mergeCell ref="D3:D4"/>
    <mergeCell ref="E3:E4"/>
    <mergeCell ref="K3:K4"/>
    <mergeCell ref="M3:M4"/>
    <mergeCell ref="N3:N4"/>
    <mergeCell ref="L3:L4"/>
    <mergeCell ref="C7:H7"/>
    <mergeCell ref="I7:N7"/>
    <mergeCell ref="A3:A4"/>
    <mergeCell ref="B3:B4"/>
    <mergeCell ref="C3:C4"/>
    <mergeCell ref="Q3:Q4"/>
    <mergeCell ref="A13:E13"/>
    <mergeCell ref="C8:L8"/>
    <mergeCell ref="C11:K11"/>
    <mergeCell ref="Q1:U2"/>
    <mergeCell ref="C2:P2"/>
    <mergeCell ref="C9:L10"/>
    <mergeCell ref="C1:P1"/>
    <mergeCell ref="O3:O4"/>
    <mergeCell ref="P3:P4"/>
    <mergeCell ref="N8:Q11"/>
  </mergeCells>
  <conditionalFormatting sqref="P5">
    <cfRule type="containsText" dxfId="2" priority="4" operator="containsText" text="НЕОДНОРОДНЫЕ">
      <formula>NOT(ISERROR(SEARCH("НЕОДНОРОДНЫЕ",P5)))</formula>
    </cfRule>
    <cfRule type="containsText" dxfId="1" priority="5" operator="containsText" text="ОДНОРОДНЫЕ">
      <formula>NOT(ISERROR(SEARCH("ОДНОРОДНЫЕ",P5)))</formula>
    </cfRule>
    <cfRule type="containsText" dxfId="0" priority="6" operator="containsText" text="НЕОДНОРОДНЫЕ">
      <formula>NOT(ISERROR(SEARCH("НЕОДНОРОДНЫЕ",P5)))</formula>
    </cfRule>
  </conditionalFormatting>
  <pageMargins left="0.25" right="0.25" top="0.75" bottom="0.75" header="0.3" footer="0.3"/>
  <pageSetup paperSize="9" scale="60" fitToHeight="0"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2023-10-23T08:45:11Z</dcterms:modified>
</cp:coreProperties>
</file>