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929382B9-41FE-4FE3-B689-467121699E7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J9" i="1" l="1"/>
  <c r="K9" i="1" s="1"/>
  <c r="K10" i="1" s="1"/>
  <c r="I9" i="1" l="1"/>
</calcChain>
</file>

<file path=xl/sharedStrings.xml><?xml version="1.0" encoding="utf-8"?>
<sst xmlns="http://schemas.openxmlformats.org/spreadsheetml/2006/main" count="23" uniqueCount="18">
  <si>
    <t>Обоснование НМЦД методом сопоставимых рыночных цен (анализ рынка) 
для закупки конкурентным способом</t>
  </si>
  <si>
    <t>№ п/п</t>
  </si>
  <si>
    <t>Наименование каждой единицы товара, работы, услуги (предмет закупки)</t>
  </si>
  <si>
    <t>Ед. изм.</t>
  </si>
  <si>
    <t>Кол-во</t>
  </si>
  <si>
    <t>Информация о рыночных ценах за ед. изм., руб. без НДС</t>
  </si>
  <si>
    <t>Общая стоимость закупки, руб. без НДС</t>
  </si>
  <si>
    <t>ИТОГО</t>
  </si>
  <si>
    <t>х</t>
  </si>
  <si>
    <t xml:space="preserve">предложение №1 </t>
  </si>
  <si>
    <t>предложение №2</t>
  </si>
  <si>
    <t>предложение №3</t>
  </si>
  <si>
    <t>V - коэффициент вариации, %</t>
  </si>
  <si>
    <t xml:space="preserve"> Среднее квадратичное отклонение  
    </t>
  </si>
  <si>
    <t>Средняя арифмитическая цена за ед.</t>
  </si>
  <si>
    <t>Оказание услуг грузового автомобиля для вывоза илового осадка и выгрузке его на Муромской городской свалке</t>
  </si>
  <si>
    <t>час</t>
  </si>
  <si>
    <t>Приложение №2 к извещению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</si>
</sst>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4</xdr:row>
      <xdr:rowOff>914400</xdr:rowOff>
    </xdr:from>
    <xdr:to>
      <xdr:col>7</xdr:col>
      <xdr:colOff>1343025</xdr:colOff>
      <xdr:row>4</xdr:row>
      <xdr:rowOff>1362075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2590800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6</xdr:row>
      <xdr:rowOff>161925</xdr:rowOff>
    </xdr:from>
    <xdr:to>
      <xdr:col>7</xdr:col>
      <xdr:colOff>1047750</xdr:colOff>
      <xdr:row>7</xdr:row>
      <xdr:rowOff>0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971550"/>
          <a:ext cx="1019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4</xdr:row>
      <xdr:rowOff>1057275</xdr:rowOff>
    </xdr:from>
    <xdr:to>
      <xdr:col>8</xdr:col>
      <xdr:colOff>733425</xdr:colOff>
      <xdr:row>4</xdr:row>
      <xdr:rowOff>1400175</xdr:rowOff>
    </xdr:to>
    <xdr:pic>
      <xdr:nvPicPr>
        <xdr:cNvPr id="9" name="Pictur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2733675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</xdr:colOff>
      <xdr:row>6</xdr:row>
      <xdr:rowOff>266700</xdr:rowOff>
    </xdr:from>
    <xdr:to>
      <xdr:col>8</xdr:col>
      <xdr:colOff>866775</xdr:colOff>
      <xdr:row>7</xdr:row>
      <xdr:rowOff>0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1076325"/>
          <a:ext cx="6953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N7" sqref="N7"/>
    </sheetView>
  </sheetViews>
  <sheetFormatPr defaultRowHeight="14.4" x14ac:dyDescent="0.3"/>
  <cols>
    <col min="2" max="2" width="18.44140625" customWidth="1"/>
    <col min="5" max="5" width="17" customWidth="1"/>
    <col min="6" max="6" width="16.5546875" customWidth="1"/>
    <col min="7" max="7" width="16" customWidth="1"/>
    <col min="8" max="8" width="18.109375" customWidth="1"/>
    <col min="9" max="9" width="15.6640625" customWidth="1"/>
    <col min="10" max="10" width="16" customWidth="1"/>
    <col min="11" max="11" width="15.33203125" customWidth="1"/>
  </cols>
  <sheetData>
    <row r="1" spans="1:12" x14ac:dyDescent="0.3">
      <c r="I1" s="8" t="s">
        <v>17</v>
      </c>
      <c r="J1" s="8"/>
      <c r="K1" s="8"/>
    </row>
    <row r="3" spans="1:12" ht="17.399999999999999" x14ac:dyDescent="0.3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9.25" customHeight="1" x14ac:dyDescent="0.3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/>
      <c r="G5" s="10"/>
      <c r="H5" s="14" t="s">
        <v>13</v>
      </c>
      <c r="I5" s="14" t="s">
        <v>12</v>
      </c>
      <c r="J5" s="11" t="s">
        <v>14</v>
      </c>
      <c r="K5" s="10" t="s">
        <v>6</v>
      </c>
      <c r="L5" s="1"/>
    </row>
    <row r="6" spans="1:12" x14ac:dyDescent="0.3">
      <c r="A6" s="10"/>
      <c r="B6" s="10"/>
      <c r="C6" s="10"/>
      <c r="D6" s="10"/>
      <c r="E6" s="13" t="s">
        <v>9</v>
      </c>
      <c r="F6" s="13" t="s">
        <v>10</v>
      </c>
      <c r="G6" s="13" t="s">
        <v>11</v>
      </c>
      <c r="H6" s="15"/>
      <c r="I6" s="15"/>
      <c r="J6" s="12"/>
      <c r="K6" s="10"/>
      <c r="L6" s="1"/>
    </row>
    <row r="7" spans="1:12" ht="48" customHeight="1" x14ac:dyDescent="0.3">
      <c r="A7" s="10"/>
      <c r="B7" s="10"/>
      <c r="C7" s="10"/>
      <c r="D7" s="10"/>
      <c r="E7" s="13"/>
      <c r="F7" s="13"/>
      <c r="G7" s="13"/>
      <c r="H7" s="16"/>
      <c r="I7" s="16"/>
      <c r="J7" s="12"/>
      <c r="K7" s="10"/>
      <c r="L7" s="1"/>
    </row>
    <row r="8" spans="1:12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1"/>
    </row>
    <row r="9" spans="1:12" ht="96.6" x14ac:dyDescent="0.3">
      <c r="A9" s="2">
        <v>1</v>
      </c>
      <c r="B9" s="3" t="s">
        <v>15</v>
      </c>
      <c r="C9" s="2" t="s">
        <v>16</v>
      </c>
      <c r="D9" s="2">
        <v>400</v>
      </c>
      <c r="E9" s="4">
        <v>2300</v>
      </c>
      <c r="F9" s="4">
        <v>2500</v>
      </c>
      <c r="G9" s="4">
        <v>2190</v>
      </c>
      <c r="H9" s="4">
        <f>ROUND(STDEV(E9:G9),2)</f>
        <v>157.16</v>
      </c>
      <c r="I9" s="4">
        <f>ROUND(H9/J9*100,2)</f>
        <v>6.75</v>
      </c>
      <c r="J9" s="4">
        <f>(E9+F9+G9)/3</f>
        <v>2330</v>
      </c>
      <c r="K9" s="4">
        <f>J9*D9</f>
        <v>932000</v>
      </c>
      <c r="L9" s="1"/>
    </row>
    <row r="10" spans="1:12" x14ac:dyDescent="0.3">
      <c r="A10" s="5"/>
      <c r="B10" s="5" t="s">
        <v>7</v>
      </c>
      <c r="C10" s="6" t="s">
        <v>8</v>
      </c>
      <c r="D10" s="6" t="s">
        <v>8</v>
      </c>
      <c r="E10" s="6" t="s">
        <v>8</v>
      </c>
      <c r="F10" s="6" t="s">
        <v>8</v>
      </c>
      <c r="G10" s="6" t="s">
        <v>8</v>
      </c>
      <c r="H10" s="6"/>
      <c r="I10" s="6"/>
      <c r="J10" s="6" t="s">
        <v>8</v>
      </c>
      <c r="K10" s="7">
        <f>SUM(K9:K9)</f>
        <v>932000</v>
      </c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14">
    <mergeCell ref="I1:K1"/>
    <mergeCell ref="A3:K3"/>
    <mergeCell ref="A5:A7"/>
    <mergeCell ref="B5:B7"/>
    <mergeCell ref="C5:C7"/>
    <mergeCell ref="D5:D7"/>
    <mergeCell ref="E5:G5"/>
    <mergeCell ref="J5:J7"/>
    <mergeCell ref="K5:K7"/>
    <mergeCell ref="E6:E7"/>
    <mergeCell ref="F6:F7"/>
    <mergeCell ref="H5:H7"/>
    <mergeCell ref="I5:I7"/>
    <mergeCell ref="G6:G7"/>
  </mergeCells>
  <hyperlinks>
    <hyperlink ref="J5" location="_ftn1" display="_ftn1" xr:uid="{00000000-0004-0000-00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2024-04-04T06:20:23Z</dcterms:modified>
</cp:coreProperties>
</file>