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uliya.Kravchenko\Desktop\"/>
    </mc:Choice>
  </mc:AlternateContent>
  <xr:revisionPtr revIDLastSave="0" documentId="13_ncr:1_{E94F669B-B86A-434A-868F-7AFCBE824D77}" xr6:coauthVersionLast="47" xr6:coauthVersionMax="47" xr10:uidLastSave="{00000000-0000-0000-0000-000000000000}"/>
  <bookViews>
    <workbookView xWindow="12" yWindow="0" windowWidth="23028" windowHeight="12360" xr2:uid="{00000000-000D-0000-FFFF-FFFF00000000}"/>
  </bookViews>
  <sheets>
    <sheet name="Лист1" sheetId="1" r:id="rId1"/>
  </sheets>
  <definedNames>
    <definedName name="_xlnm.Print_Area" localSheetId="0">Лист1!$A$1:$E$92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E73" i="1"/>
  <c r="E72" i="1"/>
  <c r="E71" i="1"/>
  <c r="E70" i="1"/>
  <c r="E68" i="1"/>
  <c r="E69" i="1"/>
  <c r="E67" i="1"/>
  <c r="E64" i="1"/>
  <c r="E63" i="1"/>
  <c r="E62" i="1"/>
  <c r="E61" i="1"/>
  <c r="E19" i="1" l="1"/>
  <c r="E36" i="1" l="1"/>
  <c r="E35" i="1"/>
  <c r="E34" i="1"/>
  <c r="E33" i="1"/>
  <c r="E32" i="1"/>
  <c r="E31" i="1"/>
  <c r="E30" i="1"/>
  <c r="E29" i="1"/>
  <c r="E27" i="1"/>
</calcChain>
</file>

<file path=xl/sharedStrings.xml><?xml version="1.0" encoding="utf-8"?>
<sst xmlns="http://schemas.openxmlformats.org/spreadsheetml/2006/main" count="209" uniqueCount="112">
  <si>
    <t>№</t>
  </si>
  <si>
    <t>Артикул</t>
  </si>
  <si>
    <t>Описание</t>
  </si>
  <si>
    <t>Ед. изм.</t>
  </si>
  <si>
    <t>Кол-во</t>
  </si>
  <si>
    <t>шт</t>
  </si>
  <si>
    <t>к-т</t>
  </si>
  <si>
    <t>Работы</t>
  </si>
  <si>
    <t>Материалы</t>
  </si>
  <si>
    <t>Поршень в сборе</t>
  </si>
  <si>
    <t>Гильза</t>
  </si>
  <si>
    <t>Клапана впускные</t>
  </si>
  <si>
    <t xml:space="preserve">Клапана выпускные </t>
  </si>
  <si>
    <t>Седло клапана впуск</t>
  </si>
  <si>
    <t>Седло клапана выпуск</t>
  </si>
  <si>
    <t>Маслосъёмные колпачки клапана</t>
  </si>
  <si>
    <t>Направляющая клапана</t>
  </si>
  <si>
    <t>X54404200018</t>
  </si>
  <si>
    <t>Прокладка ГБЦ</t>
  </si>
  <si>
    <t>X54404200004</t>
  </si>
  <si>
    <t>Уплотнительная пластина ГБЦ</t>
  </si>
  <si>
    <t>X54404100006</t>
  </si>
  <si>
    <t>X54404100019</t>
  </si>
  <si>
    <t>X54403700123</t>
  </si>
  <si>
    <t>Уплотнительное кольцо под гильзу</t>
  </si>
  <si>
    <t>Металическое кольцо гильзы</t>
  </si>
  <si>
    <t>Графитовое кольцо гильзы</t>
  </si>
  <si>
    <t>Прокладка поддона</t>
  </si>
  <si>
    <t>X54501400016</t>
  </si>
  <si>
    <t>Уплотнительное кольцо стакана форсунки</t>
  </si>
  <si>
    <t>X54404100138</t>
  </si>
  <si>
    <t>Стакан форсунки</t>
  </si>
  <si>
    <t>X51604200003</t>
  </si>
  <si>
    <t>Прокладка клапанной крышки</t>
  </si>
  <si>
    <t>X51604200010</t>
  </si>
  <si>
    <t>XT1310100250</t>
  </si>
  <si>
    <t>700429570000</t>
  </si>
  <si>
    <t>Прокладка интеркуллера</t>
  </si>
  <si>
    <t>Ремонт ГБЦ в цеху</t>
  </si>
  <si>
    <t xml:space="preserve">Работы по подъёму мотора и организации доступа к движению двигателя </t>
  </si>
  <si>
    <t>Монтаж ГБЦ и форсунок</t>
  </si>
  <si>
    <t xml:space="preserve">Монтаж коллекторов </t>
  </si>
  <si>
    <t>Монтаж интеркуллера</t>
  </si>
  <si>
    <t>Антифриз</t>
  </si>
  <si>
    <t>Масло</t>
  </si>
  <si>
    <t>Запуск, пусконаладка и сдача результатов экипажу</t>
  </si>
  <si>
    <t>X00003277</t>
  </si>
  <si>
    <t>ЗИП для монтажа форсунки</t>
  </si>
  <si>
    <t>ЗИП для монтажа ГБЦ</t>
  </si>
  <si>
    <t>000535858</t>
  </si>
  <si>
    <t>X54404100075</t>
  </si>
  <si>
    <t>X54404100016</t>
  </si>
  <si>
    <t>ЗИП для монтажа блока цилиндров</t>
  </si>
  <si>
    <t>ЗИП для монтажа коллекторов</t>
  </si>
  <si>
    <t>0001424957</t>
  </si>
  <si>
    <t>Кольцо выпускного коллектора</t>
  </si>
  <si>
    <t>X57514100006</t>
  </si>
  <si>
    <t>Пластинчатое кольцо</t>
  </si>
  <si>
    <t>700429220002</t>
  </si>
  <si>
    <t>Уплотнительное кольцо</t>
  </si>
  <si>
    <t>X59499100111</t>
  </si>
  <si>
    <t>X59499100112</t>
  </si>
  <si>
    <t>700429160000</t>
  </si>
  <si>
    <t>700429192001</t>
  </si>
  <si>
    <t>700429048001</t>
  </si>
  <si>
    <t>5352030080</t>
  </si>
  <si>
    <t>Прокладка</t>
  </si>
  <si>
    <t>700429145001</t>
  </si>
  <si>
    <t>ЗИП для ремонта турбонагнетателя</t>
  </si>
  <si>
    <t>700429018005</t>
  </si>
  <si>
    <t>X51614100033</t>
  </si>
  <si>
    <t>Втулка подшипника</t>
  </si>
  <si>
    <t>700429126000</t>
  </si>
  <si>
    <t>5090850160</t>
  </si>
  <si>
    <t>Поршневое кольцо турбонагнетателя</t>
  </si>
  <si>
    <t>X51514100080</t>
  </si>
  <si>
    <t>Половинчатое кольцо</t>
  </si>
  <si>
    <t>5090850060</t>
  </si>
  <si>
    <t>Поршневое кольцо</t>
  </si>
  <si>
    <t>700429200002</t>
  </si>
  <si>
    <t>700429108000</t>
  </si>
  <si>
    <t>ЗИП для монтажа интеркуллера</t>
  </si>
  <si>
    <t>700429055000</t>
  </si>
  <si>
    <t>700429052003</t>
  </si>
  <si>
    <t>700429052000</t>
  </si>
  <si>
    <t>X51699100253</t>
  </si>
  <si>
    <t>5350980065</t>
  </si>
  <si>
    <t>X54412400118</t>
  </si>
  <si>
    <t>Прокладка трубопровода наддувочного воздуха</t>
  </si>
  <si>
    <t>X51699100103</t>
  </si>
  <si>
    <t>700429090002</t>
  </si>
  <si>
    <t>700429070000</t>
  </si>
  <si>
    <t>л</t>
  </si>
  <si>
    <t>X51699100254</t>
  </si>
  <si>
    <t>Комлпект поршневых колец</t>
  </si>
  <si>
    <t>Ремонт турбин ПГД</t>
  </si>
  <si>
    <t>Монтаж турбин ПГД</t>
  </si>
  <si>
    <t>X54403700056
0090374219
0120373218</t>
  </si>
  <si>
    <t>ЗИП для ТО</t>
  </si>
  <si>
    <t>Фильтр масла</t>
  </si>
  <si>
    <t>Фильтр воздуха</t>
  </si>
  <si>
    <t>Фильтр топлива тонкой очистки</t>
  </si>
  <si>
    <t>Работа по техническому обслуживанию (замена комплекта фильтров, антифриза, масла)</t>
  </si>
  <si>
    <t>Замена цилиндровой втулки и поршня</t>
  </si>
  <si>
    <t>Ротор турбокомпрессора с рабочим колесом</t>
  </si>
  <si>
    <t>Метализированное уплотнение</t>
  </si>
  <si>
    <t>Форсунка X51607500005</t>
  </si>
  <si>
    <t>0031845301</t>
  </si>
  <si>
    <t>X51508300003</t>
  </si>
  <si>
    <t>5360900001</t>
  </si>
  <si>
    <t>ГБЦ в сборе X51604100032</t>
  </si>
  <si>
    <t>Перечень работ с материалами для ремонта ГД м/я "Мрия"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</si>
</sst>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6" fillId="0" borderId="0" xfId="2" applyNumberFormat="1" applyFill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view="pageBreakPreview" topLeftCell="A22" zoomScale="85" zoomScaleNormal="85" zoomScaleSheetLayoutView="85" zoomScalePageLayoutView="85" workbookViewId="0">
      <selection activeCell="B9" sqref="B9"/>
    </sheetView>
  </sheetViews>
  <sheetFormatPr defaultRowHeight="14.4" x14ac:dyDescent="0.3"/>
  <cols>
    <col min="1" max="1" width="7.109375" customWidth="1"/>
    <col min="2" max="2" width="19" style="3" customWidth="1"/>
    <col min="3" max="3" width="64" customWidth="1"/>
    <col min="4" max="4" width="8.88671875" customWidth="1"/>
    <col min="6" max="6" width="25.6640625" style="15" customWidth="1"/>
  </cols>
  <sheetData>
    <row r="1" spans="1:6" s="1" customFormat="1" ht="16.350000000000001" customHeight="1" x14ac:dyDescent="0.3">
      <c r="A1" s="12"/>
      <c r="B1" s="14"/>
      <c r="C1" s="12"/>
      <c r="D1" s="12"/>
      <c r="E1" s="12"/>
      <c r="F1" s="16"/>
    </row>
    <row r="2" spans="1:6" s="1" customFormat="1" ht="17.25" customHeight="1" x14ac:dyDescent="0.3">
      <c r="A2" s="20" t="s">
        <v>111</v>
      </c>
      <c r="B2" s="20"/>
      <c r="C2" s="20"/>
      <c r="D2" s="20"/>
      <c r="E2" s="20"/>
      <c r="F2" s="16"/>
    </row>
    <row r="3" spans="1:6" ht="31.2" x14ac:dyDescent="0.3">
      <c r="A3" s="2" t="s">
        <v>0</v>
      </c>
      <c r="B3" s="4" t="s">
        <v>1</v>
      </c>
      <c r="C3" s="2" t="s">
        <v>2</v>
      </c>
      <c r="D3" s="2" t="s">
        <v>3</v>
      </c>
      <c r="E3" s="2" t="s">
        <v>4</v>
      </c>
    </row>
    <row r="4" spans="1:6" ht="30" customHeight="1" x14ac:dyDescent="0.3">
      <c r="A4" s="2"/>
      <c r="B4" s="23"/>
      <c r="C4" s="24"/>
      <c r="D4" s="24"/>
      <c r="E4" s="25"/>
    </row>
    <row r="5" spans="1:6" ht="15.6" x14ac:dyDescent="0.3">
      <c r="A5" s="5"/>
      <c r="B5" s="26" t="s">
        <v>7</v>
      </c>
      <c r="C5" s="27"/>
      <c r="D5" s="27"/>
      <c r="E5" s="27"/>
    </row>
    <row r="6" spans="1:6" ht="15.6" x14ac:dyDescent="0.3">
      <c r="A6" s="5"/>
      <c r="B6" s="13"/>
      <c r="C6" s="11" t="s">
        <v>38</v>
      </c>
      <c r="D6" s="10" t="s">
        <v>5</v>
      </c>
      <c r="E6" s="10">
        <v>31</v>
      </c>
    </row>
    <row r="7" spans="1:6" ht="15.6" x14ac:dyDescent="0.3">
      <c r="A7" s="5"/>
      <c r="B7" s="13"/>
      <c r="C7" s="11" t="s">
        <v>95</v>
      </c>
      <c r="D7" s="10" t="s">
        <v>5</v>
      </c>
      <c r="E7" s="10">
        <v>3</v>
      </c>
    </row>
    <row r="8" spans="1:6" ht="31.2" x14ac:dyDescent="0.3">
      <c r="A8" s="5"/>
      <c r="B8" s="13"/>
      <c r="C8" s="11" t="s">
        <v>39</v>
      </c>
      <c r="D8" s="10" t="s">
        <v>6</v>
      </c>
      <c r="E8" s="10">
        <v>2</v>
      </c>
    </row>
    <row r="9" spans="1:6" ht="15.6" x14ac:dyDescent="0.3">
      <c r="A9" s="5"/>
      <c r="B9" s="13"/>
      <c r="C9" s="11" t="s">
        <v>103</v>
      </c>
      <c r="D9" s="10" t="s">
        <v>6</v>
      </c>
      <c r="E9" s="10">
        <v>8</v>
      </c>
    </row>
    <row r="10" spans="1:6" ht="15.6" x14ac:dyDescent="0.3">
      <c r="A10" s="5"/>
      <c r="B10" s="13"/>
      <c r="C10" s="11" t="s">
        <v>40</v>
      </c>
      <c r="D10" s="10" t="s">
        <v>6</v>
      </c>
      <c r="E10" s="10">
        <v>32</v>
      </c>
    </row>
    <row r="11" spans="1:6" ht="15.6" x14ac:dyDescent="0.3">
      <c r="A11" s="5"/>
      <c r="B11" s="13"/>
      <c r="C11" s="11" t="s">
        <v>41</v>
      </c>
      <c r="D11" s="10" t="s">
        <v>6</v>
      </c>
      <c r="E11" s="10">
        <v>4</v>
      </c>
    </row>
    <row r="12" spans="1:6" ht="15.6" x14ac:dyDescent="0.3">
      <c r="A12" s="5"/>
      <c r="B12" s="13"/>
      <c r="C12" s="11" t="s">
        <v>96</v>
      </c>
      <c r="D12" s="10" t="s">
        <v>6</v>
      </c>
      <c r="E12" s="10">
        <v>1</v>
      </c>
    </row>
    <row r="13" spans="1:6" ht="15.6" x14ac:dyDescent="0.3">
      <c r="A13" s="5"/>
      <c r="B13" s="13"/>
      <c r="C13" s="11" t="s">
        <v>42</v>
      </c>
      <c r="D13" s="10" t="s">
        <v>6</v>
      </c>
      <c r="E13" s="10">
        <v>2</v>
      </c>
    </row>
    <row r="14" spans="1:6" ht="31.2" x14ac:dyDescent="0.3">
      <c r="A14" s="5"/>
      <c r="B14" s="13"/>
      <c r="C14" s="11" t="s">
        <v>102</v>
      </c>
      <c r="D14" s="10" t="s">
        <v>6</v>
      </c>
      <c r="E14" s="10">
        <v>2</v>
      </c>
    </row>
    <row r="15" spans="1:6" ht="15.6" x14ac:dyDescent="0.3">
      <c r="A15" s="5"/>
      <c r="B15" s="13"/>
      <c r="C15" s="11" t="s">
        <v>45</v>
      </c>
      <c r="D15" s="10" t="s">
        <v>5</v>
      </c>
      <c r="E15" s="10">
        <v>2</v>
      </c>
    </row>
    <row r="16" spans="1:6" ht="15.6" x14ac:dyDescent="0.3">
      <c r="A16" s="5"/>
      <c r="B16" s="26" t="s">
        <v>8</v>
      </c>
      <c r="C16" s="27"/>
      <c r="D16" s="27"/>
      <c r="E16" s="27"/>
    </row>
    <row r="17" spans="1:5" ht="16.2" x14ac:dyDescent="0.3">
      <c r="A17" s="5"/>
      <c r="B17" s="18" t="s">
        <v>52</v>
      </c>
      <c r="C17" s="19"/>
      <c r="D17" s="10" t="s">
        <v>6</v>
      </c>
      <c r="E17" s="10">
        <v>1</v>
      </c>
    </row>
    <row r="18" spans="1:5" ht="15.6" x14ac:dyDescent="0.3">
      <c r="A18" s="5"/>
      <c r="B18" s="13" t="s">
        <v>23</v>
      </c>
      <c r="C18" s="11" t="s">
        <v>9</v>
      </c>
      <c r="D18" s="10" t="s">
        <v>5</v>
      </c>
      <c r="E18" s="10">
        <v>4</v>
      </c>
    </row>
    <row r="19" spans="1:5" ht="15.6" x14ac:dyDescent="0.3">
      <c r="A19" s="5"/>
      <c r="B19" s="13">
        <v>5320110110</v>
      </c>
      <c r="C19" s="11" t="s">
        <v>10</v>
      </c>
      <c r="D19" s="10" t="s">
        <v>5</v>
      </c>
      <c r="E19" s="10">
        <f>2+6</f>
        <v>8</v>
      </c>
    </row>
    <row r="20" spans="1:5" ht="46.8" x14ac:dyDescent="0.3">
      <c r="A20" s="5"/>
      <c r="B20" s="13" t="s">
        <v>97</v>
      </c>
      <c r="C20" s="11" t="s">
        <v>94</v>
      </c>
      <c r="D20" s="10" t="s">
        <v>5</v>
      </c>
      <c r="E20" s="10">
        <v>4</v>
      </c>
    </row>
    <row r="21" spans="1:5" ht="15.6" x14ac:dyDescent="0.3">
      <c r="A21" s="5"/>
      <c r="B21" s="13">
        <v>8800110159</v>
      </c>
      <c r="C21" s="11" t="s">
        <v>24</v>
      </c>
      <c r="D21" s="10" t="s">
        <v>5</v>
      </c>
      <c r="E21" s="10">
        <v>16</v>
      </c>
    </row>
    <row r="22" spans="1:5" ht="15.6" x14ac:dyDescent="0.3">
      <c r="A22" s="5"/>
      <c r="B22" s="13">
        <v>5320110027</v>
      </c>
      <c r="C22" s="11" t="s">
        <v>25</v>
      </c>
      <c r="D22" s="10" t="s">
        <v>5</v>
      </c>
      <c r="E22" s="10">
        <v>8</v>
      </c>
    </row>
    <row r="23" spans="1:5" ht="15.6" x14ac:dyDescent="0.3">
      <c r="A23" s="5"/>
      <c r="B23" s="13">
        <v>5320110059</v>
      </c>
      <c r="C23" s="11" t="s">
        <v>26</v>
      </c>
      <c r="D23" s="10" t="s">
        <v>5</v>
      </c>
      <c r="E23" s="10">
        <v>8</v>
      </c>
    </row>
    <row r="24" spans="1:5" ht="15.6" x14ac:dyDescent="0.3">
      <c r="A24" s="5"/>
      <c r="B24" s="13" t="s">
        <v>28</v>
      </c>
      <c r="C24" s="11" t="s">
        <v>27</v>
      </c>
      <c r="D24" s="10" t="s">
        <v>5</v>
      </c>
      <c r="E24" s="10">
        <v>2</v>
      </c>
    </row>
    <row r="25" spans="1:5" ht="16.2" x14ac:dyDescent="0.3">
      <c r="A25" s="5"/>
      <c r="B25" s="18" t="s">
        <v>68</v>
      </c>
      <c r="C25" s="19"/>
      <c r="D25" s="10" t="s">
        <v>6</v>
      </c>
      <c r="E25" s="10">
        <v>1</v>
      </c>
    </row>
    <row r="26" spans="1:5" ht="15.6" x14ac:dyDescent="0.3">
      <c r="A26" s="5"/>
      <c r="B26" s="13" t="s">
        <v>69</v>
      </c>
      <c r="C26" s="11" t="s">
        <v>59</v>
      </c>
      <c r="D26" s="10" t="s">
        <v>5</v>
      </c>
      <c r="E26" s="10">
        <v>3</v>
      </c>
    </row>
    <row r="27" spans="1:5" ht="15.6" x14ac:dyDescent="0.3">
      <c r="A27" s="5"/>
      <c r="B27" s="13" t="s">
        <v>70</v>
      </c>
      <c r="C27" s="11" t="s">
        <v>57</v>
      </c>
      <c r="D27" s="10" t="s">
        <v>5</v>
      </c>
      <c r="E27" s="10">
        <f>1*3</f>
        <v>3</v>
      </c>
    </row>
    <row r="28" spans="1:5" ht="15.6" x14ac:dyDescent="0.3">
      <c r="A28" s="5"/>
      <c r="B28" s="13" t="s">
        <v>35</v>
      </c>
      <c r="C28" s="11" t="s">
        <v>104</v>
      </c>
      <c r="D28" s="10" t="s">
        <v>5</v>
      </c>
      <c r="E28" s="10">
        <v>1</v>
      </c>
    </row>
    <row r="29" spans="1:5" ht="15.6" x14ac:dyDescent="0.3">
      <c r="A29" s="5"/>
      <c r="B29" s="13" t="s">
        <v>46</v>
      </c>
      <c r="C29" s="11" t="s">
        <v>71</v>
      </c>
      <c r="D29" s="10" t="s">
        <v>5</v>
      </c>
      <c r="E29" s="10">
        <f>2*3</f>
        <v>6</v>
      </c>
    </row>
    <row r="30" spans="1:5" ht="15.6" x14ac:dyDescent="0.3">
      <c r="A30" s="5"/>
      <c r="B30" s="13" t="s">
        <v>72</v>
      </c>
      <c r="C30" s="11" t="s">
        <v>59</v>
      </c>
      <c r="D30" s="10" t="s">
        <v>5</v>
      </c>
      <c r="E30" s="10">
        <f>2*3</f>
        <v>6</v>
      </c>
    </row>
    <row r="31" spans="1:5" ht="15.6" x14ac:dyDescent="0.3">
      <c r="A31" s="5"/>
      <c r="B31" s="13" t="s">
        <v>73</v>
      </c>
      <c r="C31" s="11" t="s">
        <v>74</v>
      </c>
      <c r="D31" s="10" t="s">
        <v>5</v>
      </c>
      <c r="E31" s="10">
        <f>1*3</f>
        <v>3</v>
      </c>
    </row>
    <row r="32" spans="1:5" ht="15.6" x14ac:dyDescent="0.3">
      <c r="A32" s="5"/>
      <c r="B32" s="13" t="s">
        <v>75</v>
      </c>
      <c r="C32" s="11" t="s">
        <v>76</v>
      </c>
      <c r="D32" s="10" t="s">
        <v>5</v>
      </c>
      <c r="E32" s="10">
        <f>2*3</f>
        <v>6</v>
      </c>
    </row>
    <row r="33" spans="1:5" ht="15.6" x14ac:dyDescent="0.3">
      <c r="A33" s="5"/>
      <c r="B33" s="13" t="s">
        <v>54</v>
      </c>
      <c r="C33" s="11" t="s">
        <v>55</v>
      </c>
      <c r="D33" s="10" t="s">
        <v>5</v>
      </c>
      <c r="E33" s="10">
        <f>1*3</f>
        <v>3</v>
      </c>
    </row>
    <row r="34" spans="1:5" ht="15.6" x14ac:dyDescent="0.3">
      <c r="A34" s="5"/>
      <c r="B34" s="13" t="s">
        <v>77</v>
      </c>
      <c r="C34" s="11" t="s">
        <v>78</v>
      </c>
      <c r="D34" s="10" t="s">
        <v>5</v>
      </c>
      <c r="E34" s="10">
        <f>2*3</f>
        <v>6</v>
      </c>
    </row>
    <row r="35" spans="1:5" ht="15.6" x14ac:dyDescent="0.3">
      <c r="A35" s="5"/>
      <c r="B35" s="13" t="s">
        <v>79</v>
      </c>
      <c r="C35" s="11" t="s">
        <v>59</v>
      </c>
      <c r="D35" s="10" t="s">
        <v>5</v>
      </c>
      <c r="E35" s="10">
        <f>1*3</f>
        <v>3</v>
      </c>
    </row>
    <row r="36" spans="1:5" ht="15.6" x14ac:dyDescent="0.3">
      <c r="A36" s="5"/>
      <c r="B36" s="13" t="s">
        <v>80</v>
      </c>
      <c r="C36" s="11" t="s">
        <v>59</v>
      </c>
      <c r="D36" s="10" t="s">
        <v>5</v>
      </c>
      <c r="E36" s="10">
        <f>1*3</f>
        <v>3</v>
      </c>
    </row>
    <row r="37" spans="1:5" ht="16.2" x14ac:dyDescent="0.3">
      <c r="A37" s="5"/>
      <c r="B37" s="18" t="s">
        <v>106</v>
      </c>
      <c r="C37" s="19"/>
      <c r="D37" s="10" t="s">
        <v>5</v>
      </c>
      <c r="E37" s="10">
        <v>32</v>
      </c>
    </row>
    <row r="38" spans="1:5" ht="16.2" x14ac:dyDescent="0.3">
      <c r="A38" s="5"/>
      <c r="B38" s="18" t="s">
        <v>47</v>
      </c>
      <c r="C38" s="19"/>
      <c r="D38" s="10" t="s">
        <v>6</v>
      </c>
      <c r="E38" s="10">
        <v>2</v>
      </c>
    </row>
    <row r="39" spans="1:5" ht="15.6" x14ac:dyDescent="0.3">
      <c r="A39" s="5"/>
      <c r="B39" s="13">
        <v>5419970745</v>
      </c>
      <c r="C39" s="11" t="s">
        <v>29</v>
      </c>
      <c r="D39" s="10" t="s">
        <v>5</v>
      </c>
      <c r="E39" s="10">
        <v>16</v>
      </c>
    </row>
    <row r="40" spans="1:5" ht="15.6" x14ac:dyDescent="0.3">
      <c r="A40" s="5"/>
      <c r="B40" s="13" t="s">
        <v>30</v>
      </c>
      <c r="C40" s="11" t="s">
        <v>31</v>
      </c>
      <c r="D40" s="10" t="s">
        <v>5</v>
      </c>
      <c r="E40" s="10">
        <v>16</v>
      </c>
    </row>
    <row r="41" spans="1:5" ht="16.2" x14ac:dyDescent="0.3">
      <c r="A41" s="5"/>
      <c r="B41" s="18" t="s">
        <v>110</v>
      </c>
      <c r="C41" s="19"/>
      <c r="D41" s="10" t="s">
        <v>5</v>
      </c>
      <c r="E41" s="10">
        <v>1</v>
      </c>
    </row>
    <row r="42" spans="1:5" ht="16.2" x14ac:dyDescent="0.3">
      <c r="A42" s="5"/>
      <c r="B42" s="18" t="s">
        <v>48</v>
      </c>
      <c r="C42" s="19"/>
      <c r="D42" s="10" t="s">
        <v>6</v>
      </c>
      <c r="E42" s="10">
        <v>2</v>
      </c>
    </row>
    <row r="43" spans="1:5" ht="15.6" x14ac:dyDescent="0.3">
      <c r="A43" s="5"/>
      <c r="B43" s="13" t="s">
        <v>17</v>
      </c>
      <c r="C43" s="11" t="s">
        <v>18</v>
      </c>
      <c r="D43" s="10" t="s">
        <v>5</v>
      </c>
      <c r="E43" s="10">
        <v>16</v>
      </c>
    </row>
    <row r="44" spans="1:5" ht="15.6" x14ac:dyDescent="0.3">
      <c r="A44" s="5"/>
      <c r="B44" s="13" t="s">
        <v>19</v>
      </c>
      <c r="C44" s="11" t="s">
        <v>20</v>
      </c>
      <c r="D44" s="10" t="s">
        <v>5</v>
      </c>
      <c r="E44" s="10">
        <v>16</v>
      </c>
    </row>
    <row r="45" spans="1:5" ht="15.6" x14ac:dyDescent="0.3">
      <c r="A45" s="5"/>
      <c r="B45" s="13" t="s">
        <v>21</v>
      </c>
      <c r="C45" s="11" t="s">
        <v>11</v>
      </c>
      <c r="D45" s="10" t="s">
        <v>5</v>
      </c>
      <c r="E45" s="10">
        <v>32</v>
      </c>
    </row>
    <row r="46" spans="1:5" ht="15.6" x14ac:dyDescent="0.3">
      <c r="A46" s="5"/>
      <c r="B46" s="13" t="s">
        <v>22</v>
      </c>
      <c r="C46" s="11" t="s">
        <v>12</v>
      </c>
      <c r="D46" s="10" t="s">
        <v>5</v>
      </c>
      <c r="E46" s="10">
        <v>32</v>
      </c>
    </row>
    <row r="47" spans="1:5" ht="15.6" x14ac:dyDescent="0.3">
      <c r="A47" s="5"/>
      <c r="B47" s="13" t="s">
        <v>50</v>
      </c>
      <c r="C47" s="11" t="s">
        <v>13</v>
      </c>
      <c r="D47" s="10" t="s">
        <v>5</v>
      </c>
      <c r="E47" s="10">
        <v>32</v>
      </c>
    </row>
    <row r="48" spans="1:5" ht="15.6" x14ac:dyDescent="0.3">
      <c r="A48" s="5"/>
      <c r="B48" s="13" t="s">
        <v>51</v>
      </c>
      <c r="C48" s="11" t="s">
        <v>14</v>
      </c>
      <c r="D48" s="10" t="s">
        <v>5</v>
      </c>
      <c r="E48" s="10">
        <v>32</v>
      </c>
    </row>
    <row r="49" spans="1:5" ht="15.6" x14ac:dyDescent="0.3">
      <c r="A49" s="5"/>
      <c r="B49" s="13" t="s">
        <v>49</v>
      </c>
      <c r="C49" s="11" t="s">
        <v>15</v>
      </c>
      <c r="D49" s="10" t="s">
        <v>5</v>
      </c>
      <c r="E49" s="10">
        <v>64</v>
      </c>
    </row>
    <row r="50" spans="1:5" ht="15.6" x14ac:dyDescent="0.3">
      <c r="A50" s="5"/>
      <c r="B50" s="13">
        <v>5410532730</v>
      </c>
      <c r="C50" s="11" t="s">
        <v>16</v>
      </c>
      <c r="D50" s="10" t="s">
        <v>5</v>
      </c>
      <c r="E50" s="10">
        <v>64</v>
      </c>
    </row>
    <row r="51" spans="1:5" ht="15.6" x14ac:dyDescent="0.3">
      <c r="A51" s="5"/>
      <c r="B51" s="13" t="s">
        <v>32</v>
      </c>
      <c r="C51" s="11" t="s">
        <v>33</v>
      </c>
      <c r="D51" s="10" t="s">
        <v>5</v>
      </c>
      <c r="E51" s="10">
        <v>16</v>
      </c>
    </row>
    <row r="52" spans="1:5" ht="15.6" x14ac:dyDescent="0.3">
      <c r="A52" s="5"/>
      <c r="B52" s="13" t="s">
        <v>34</v>
      </c>
      <c r="C52" s="11" t="s">
        <v>33</v>
      </c>
      <c r="D52" s="10" t="s">
        <v>5</v>
      </c>
      <c r="E52" s="10">
        <v>16</v>
      </c>
    </row>
    <row r="53" spans="1:5" ht="16.2" x14ac:dyDescent="0.3">
      <c r="A53" s="5"/>
      <c r="B53" s="18" t="s">
        <v>53</v>
      </c>
      <c r="C53" s="19"/>
      <c r="D53" s="10" t="s">
        <v>6</v>
      </c>
      <c r="E53" s="10">
        <v>2</v>
      </c>
    </row>
    <row r="54" spans="1:5" ht="15.6" x14ac:dyDescent="0.3">
      <c r="A54" s="5"/>
      <c r="B54" s="13" t="s">
        <v>54</v>
      </c>
      <c r="C54" s="11" t="s">
        <v>55</v>
      </c>
      <c r="D54" s="10" t="s">
        <v>5</v>
      </c>
      <c r="E54" s="10">
        <v>2</v>
      </c>
    </row>
    <row r="55" spans="1:5" ht="15.6" x14ac:dyDescent="0.3">
      <c r="A55" s="5"/>
      <c r="B55" s="13" t="s">
        <v>56</v>
      </c>
      <c r="C55" s="11" t="s">
        <v>57</v>
      </c>
      <c r="D55" s="10" t="s">
        <v>5</v>
      </c>
      <c r="E55" s="10">
        <v>1</v>
      </c>
    </row>
    <row r="56" spans="1:5" ht="15.6" x14ac:dyDescent="0.3">
      <c r="A56" s="5"/>
      <c r="B56" s="13" t="s">
        <v>58</v>
      </c>
      <c r="C56" s="11" t="s">
        <v>59</v>
      </c>
      <c r="D56" s="10" t="s">
        <v>5</v>
      </c>
      <c r="E56" s="10">
        <v>2</v>
      </c>
    </row>
    <row r="57" spans="1:5" ht="15.6" x14ac:dyDescent="0.3">
      <c r="A57" s="5"/>
      <c r="B57" s="13" t="s">
        <v>60</v>
      </c>
      <c r="C57" s="11" t="s">
        <v>59</v>
      </c>
      <c r="D57" s="10" t="s">
        <v>5</v>
      </c>
      <c r="E57" s="10">
        <v>4</v>
      </c>
    </row>
    <row r="58" spans="1:5" ht="15.6" x14ac:dyDescent="0.3">
      <c r="A58" s="5"/>
      <c r="B58" s="13" t="s">
        <v>61</v>
      </c>
      <c r="C58" s="11" t="s">
        <v>59</v>
      </c>
      <c r="D58" s="10" t="s">
        <v>5</v>
      </c>
      <c r="E58" s="10">
        <v>4</v>
      </c>
    </row>
    <row r="59" spans="1:5" ht="15.6" x14ac:dyDescent="0.3">
      <c r="A59" s="5"/>
      <c r="B59" s="13" t="s">
        <v>62</v>
      </c>
      <c r="C59" s="11" t="s">
        <v>59</v>
      </c>
      <c r="D59" s="10" t="s">
        <v>5</v>
      </c>
      <c r="E59" s="10">
        <v>2</v>
      </c>
    </row>
    <row r="60" spans="1:5" ht="15.6" x14ac:dyDescent="0.3">
      <c r="A60" s="5"/>
      <c r="B60" s="13" t="s">
        <v>63</v>
      </c>
      <c r="C60" s="11" t="s">
        <v>59</v>
      </c>
      <c r="D60" s="10" t="s">
        <v>5</v>
      </c>
      <c r="E60" s="10">
        <v>2</v>
      </c>
    </row>
    <row r="61" spans="1:5" ht="15.6" x14ac:dyDescent="0.3">
      <c r="A61" s="5"/>
      <c r="B61" s="13" t="s">
        <v>64</v>
      </c>
      <c r="C61" s="11" t="s">
        <v>59</v>
      </c>
      <c r="D61" s="10" t="s">
        <v>5</v>
      </c>
      <c r="E61" s="10">
        <f>4*2</f>
        <v>8</v>
      </c>
    </row>
    <row r="62" spans="1:5" ht="15.6" x14ac:dyDescent="0.3">
      <c r="A62" s="5"/>
      <c r="B62" s="13" t="s">
        <v>65</v>
      </c>
      <c r="C62" s="11" t="s">
        <v>66</v>
      </c>
      <c r="D62" s="10" t="s">
        <v>5</v>
      </c>
      <c r="E62" s="10">
        <f>2*2</f>
        <v>4</v>
      </c>
    </row>
    <row r="63" spans="1:5" ht="15.6" x14ac:dyDescent="0.3">
      <c r="A63" s="5"/>
      <c r="B63" s="13" t="s">
        <v>63</v>
      </c>
      <c r="C63" s="11" t="s">
        <v>59</v>
      </c>
      <c r="D63" s="10" t="s">
        <v>5</v>
      </c>
      <c r="E63" s="10">
        <f>2*2</f>
        <v>4</v>
      </c>
    </row>
    <row r="64" spans="1:5" ht="15.6" x14ac:dyDescent="0.3">
      <c r="A64" s="5"/>
      <c r="B64" s="13" t="s">
        <v>67</v>
      </c>
      <c r="C64" s="11" t="s">
        <v>59</v>
      </c>
      <c r="D64" s="10" t="s">
        <v>5</v>
      </c>
      <c r="E64" s="10">
        <f>2*2</f>
        <v>4</v>
      </c>
    </row>
    <row r="65" spans="1:6" ht="16.2" x14ac:dyDescent="0.3">
      <c r="A65" s="5"/>
      <c r="B65" s="18" t="s">
        <v>81</v>
      </c>
      <c r="C65" s="19"/>
      <c r="D65" s="10" t="s">
        <v>6</v>
      </c>
      <c r="E65" s="10">
        <v>2</v>
      </c>
    </row>
    <row r="66" spans="1:6" ht="15.6" x14ac:dyDescent="0.3">
      <c r="A66" s="5"/>
      <c r="B66" s="13" t="s">
        <v>36</v>
      </c>
      <c r="C66" s="11" t="s">
        <v>37</v>
      </c>
      <c r="D66" s="10" t="s">
        <v>5</v>
      </c>
      <c r="E66" s="10">
        <v>1</v>
      </c>
    </row>
    <row r="67" spans="1:6" ht="15.6" x14ac:dyDescent="0.3">
      <c r="A67" s="5"/>
      <c r="B67" s="13" t="s">
        <v>82</v>
      </c>
      <c r="C67" s="11" t="s">
        <v>59</v>
      </c>
      <c r="D67" s="10" t="s">
        <v>5</v>
      </c>
      <c r="E67" s="10">
        <f>1*2</f>
        <v>2</v>
      </c>
    </row>
    <row r="68" spans="1:6" ht="15.6" x14ac:dyDescent="0.3">
      <c r="A68" s="5"/>
      <c r="B68" s="13" t="s">
        <v>83</v>
      </c>
      <c r="C68" s="11" t="s">
        <v>59</v>
      </c>
      <c r="D68" s="10" t="s">
        <v>5</v>
      </c>
      <c r="E68" s="10">
        <f t="shared" ref="E68:E69" si="0">1*2</f>
        <v>2</v>
      </c>
    </row>
    <row r="69" spans="1:6" ht="15.6" x14ac:dyDescent="0.3">
      <c r="A69" s="5"/>
      <c r="B69" s="13" t="s">
        <v>84</v>
      </c>
      <c r="C69" s="11" t="s">
        <v>59</v>
      </c>
      <c r="D69" s="10" t="s">
        <v>5</v>
      </c>
      <c r="E69" s="10">
        <f t="shared" si="0"/>
        <v>2</v>
      </c>
    </row>
    <row r="70" spans="1:6" ht="15.6" x14ac:dyDescent="0.3">
      <c r="A70" s="5"/>
      <c r="B70" s="13" t="s">
        <v>85</v>
      </c>
      <c r="C70" s="11" t="s">
        <v>105</v>
      </c>
      <c r="D70" s="10" t="s">
        <v>5</v>
      </c>
      <c r="E70" s="10">
        <f>2*2</f>
        <v>4</v>
      </c>
    </row>
    <row r="71" spans="1:6" ht="15.6" x14ac:dyDescent="0.3">
      <c r="A71" s="5"/>
      <c r="B71" s="13" t="s">
        <v>93</v>
      </c>
      <c r="C71" s="11" t="s">
        <v>105</v>
      </c>
      <c r="D71" s="10" t="s">
        <v>5</v>
      </c>
      <c r="E71" s="10">
        <f>2*2</f>
        <v>4</v>
      </c>
    </row>
    <row r="72" spans="1:6" ht="15.6" x14ac:dyDescent="0.3">
      <c r="A72" s="5"/>
      <c r="B72" s="13" t="s">
        <v>86</v>
      </c>
      <c r="C72" s="11" t="s">
        <v>59</v>
      </c>
      <c r="D72" s="10" t="s">
        <v>5</v>
      </c>
      <c r="E72" s="10">
        <f>14*2</f>
        <v>28</v>
      </c>
    </row>
    <row r="73" spans="1:6" ht="15.6" x14ac:dyDescent="0.3">
      <c r="A73" s="5"/>
      <c r="B73" s="13" t="s">
        <v>87</v>
      </c>
      <c r="C73" s="11" t="s">
        <v>88</v>
      </c>
      <c r="D73" s="10" t="s">
        <v>5</v>
      </c>
      <c r="E73" s="10">
        <f>16*2</f>
        <v>32</v>
      </c>
    </row>
    <row r="74" spans="1:6" ht="15.6" x14ac:dyDescent="0.3">
      <c r="A74" s="5"/>
      <c r="B74" s="13" t="s">
        <v>89</v>
      </c>
      <c r="C74" s="11" t="s">
        <v>59</v>
      </c>
      <c r="D74" s="10" t="s">
        <v>5</v>
      </c>
      <c r="E74" s="10">
        <f>16*2</f>
        <v>32</v>
      </c>
    </row>
    <row r="75" spans="1:6" ht="15.6" x14ac:dyDescent="0.3">
      <c r="A75" s="5"/>
      <c r="B75" s="13" t="s">
        <v>90</v>
      </c>
      <c r="C75" s="11" t="s">
        <v>59</v>
      </c>
      <c r="D75" s="10" t="s">
        <v>5</v>
      </c>
      <c r="E75" s="10">
        <v>3</v>
      </c>
    </row>
    <row r="76" spans="1:6" ht="15.6" x14ac:dyDescent="0.3">
      <c r="A76" s="5"/>
      <c r="B76" s="13" t="s">
        <v>91</v>
      </c>
      <c r="C76" s="11" t="s">
        <v>59</v>
      </c>
      <c r="D76" s="10" t="s">
        <v>5</v>
      </c>
      <c r="E76" s="10">
        <v>6</v>
      </c>
    </row>
    <row r="77" spans="1:6" ht="16.2" x14ac:dyDescent="0.3">
      <c r="A77" s="5"/>
      <c r="B77" s="18" t="s">
        <v>98</v>
      </c>
      <c r="C77" s="19"/>
      <c r="D77" s="10" t="s">
        <v>6</v>
      </c>
      <c r="E77" s="10">
        <v>2</v>
      </c>
      <c r="F77" s="17"/>
    </row>
    <row r="78" spans="1:6" ht="15.6" x14ac:dyDescent="0.3">
      <c r="A78" s="5"/>
      <c r="B78" s="13"/>
      <c r="C78" s="11" t="s">
        <v>43</v>
      </c>
      <c r="D78" s="10" t="s">
        <v>92</v>
      </c>
      <c r="E78" s="10">
        <v>150</v>
      </c>
      <c r="F78" s="17"/>
    </row>
    <row r="79" spans="1:6" ht="15.6" x14ac:dyDescent="0.3">
      <c r="A79" s="5"/>
      <c r="B79" s="13"/>
      <c r="C79" s="11" t="s">
        <v>44</v>
      </c>
      <c r="D79" s="10" t="s">
        <v>92</v>
      </c>
      <c r="E79" s="10">
        <v>150</v>
      </c>
      <c r="F79" s="17"/>
    </row>
    <row r="80" spans="1:6" ht="15.6" x14ac:dyDescent="0.3">
      <c r="A80" s="5"/>
      <c r="B80" s="13" t="s">
        <v>107</v>
      </c>
      <c r="C80" s="11" t="s">
        <v>99</v>
      </c>
      <c r="D80" s="10" t="s">
        <v>5</v>
      </c>
      <c r="E80" s="10">
        <v>4</v>
      </c>
      <c r="F80" s="17"/>
    </row>
    <row r="81" spans="1:6" ht="15.6" x14ac:dyDescent="0.3">
      <c r="A81" s="5"/>
      <c r="B81" s="13" t="s">
        <v>109</v>
      </c>
      <c r="C81" s="11" t="s">
        <v>100</v>
      </c>
      <c r="D81" s="10" t="s">
        <v>5</v>
      </c>
      <c r="E81" s="10">
        <v>4</v>
      </c>
      <c r="F81" s="17"/>
    </row>
    <row r="82" spans="1:6" ht="15.6" x14ac:dyDescent="0.3">
      <c r="A82" s="5"/>
      <c r="B82" s="13" t="s">
        <v>108</v>
      </c>
      <c r="C82" s="11" t="s">
        <v>101</v>
      </c>
      <c r="D82" s="10" t="s">
        <v>5</v>
      </c>
      <c r="E82" s="10">
        <v>4</v>
      </c>
      <c r="F82" s="17"/>
    </row>
    <row r="83" spans="1:6" ht="15.6" x14ac:dyDescent="0.3">
      <c r="A83" s="22"/>
      <c r="B83" s="22"/>
      <c r="C83" s="22"/>
      <c r="D83" s="22"/>
      <c r="E83" s="22"/>
    </row>
    <row r="84" spans="1:6" ht="15.6" x14ac:dyDescent="0.3">
      <c r="A84" s="22"/>
      <c r="B84" s="22"/>
      <c r="C84" s="22"/>
      <c r="D84" s="22"/>
      <c r="E84" s="22"/>
    </row>
    <row r="85" spans="1:6" ht="15.6" x14ac:dyDescent="0.3">
      <c r="A85" s="22"/>
      <c r="B85" s="22"/>
      <c r="C85" s="22"/>
      <c r="D85" s="22"/>
      <c r="E85" s="22"/>
    </row>
    <row r="86" spans="1:6" ht="80.25" customHeight="1" x14ac:dyDescent="0.3">
      <c r="A86" s="21"/>
      <c r="B86" s="21"/>
      <c r="C86" s="21"/>
      <c r="D86" s="21"/>
      <c r="E86" s="21"/>
    </row>
    <row r="87" spans="1:6" ht="15.6" x14ac:dyDescent="0.3">
      <c r="A87" s="6"/>
      <c r="B87" s="7"/>
      <c r="C87" s="6"/>
      <c r="D87" s="6"/>
      <c r="E87" s="6"/>
    </row>
    <row r="88" spans="1:6" ht="15.6" x14ac:dyDescent="0.3">
      <c r="A88" s="6"/>
      <c r="B88" s="8"/>
      <c r="C88" s="6"/>
      <c r="D88" s="6"/>
      <c r="E88" s="6"/>
    </row>
    <row r="89" spans="1:6" ht="15.6" x14ac:dyDescent="0.3">
      <c r="A89" s="6"/>
      <c r="B89" s="8"/>
      <c r="C89" s="6"/>
      <c r="D89" s="6"/>
      <c r="E89" s="6"/>
    </row>
    <row r="90" spans="1:6" ht="15.6" x14ac:dyDescent="0.3">
      <c r="B90" s="9"/>
    </row>
    <row r="97" ht="33" customHeight="1" x14ac:dyDescent="0.3"/>
  </sheetData>
  <mergeCells count="17">
    <mergeCell ref="B37:C37"/>
    <mergeCell ref="B41:C41"/>
    <mergeCell ref="A2:E2"/>
    <mergeCell ref="A86:E86"/>
    <mergeCell ref="A83:E83"/>
    <mergeCell ref="B4:E4"/>
    <mergeCell ref="A84:E84"/>
    <mergeCell ref="A85:E85"/>
    <mergeCell ref="B5:E5"/>
    <mergeCell ref="B16:E16"/>
    <mergeCell ref="B17:C17"/>
    <mergeCell ref="B77:C77"/>
    <mergeCell ref="B25:C25"/>
    <mergeCell ref="B42:C42"/>
    <mergeCell ref="B38:C38"/>
    <mergeCell ref="B53:C53"/>
    <mergeCell ref="B65:C65"/>
  </mergeCells>
  <phoneticPr fontId="4" type="noConversion"/>
  <pageMargins left="0.70866141732283472" right="0.70866141732283472" top="0.74803149606299213" bottom="0.19685039370078741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Юлия Кравченко</cp:lastModifiedBy>
  <cp:lastPrinted>2024-06-07T16:25:36Z</cp:lastPrinted>
  <dcterms:created xsi:type="dcterms:W3CDTF">2019-01-17T06:37:06Z</dcterms:created>
  <dcterms:modified xsi:type="dcterms:W3CDTF">2024-06-10T14:10:33Z</dcterms:modified>
</cp:coreProperties>
</file>