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81.5\еорд\ОКС\для ОКС. Хасавюрт ВК\Канализация\Капитальный ремонт канализационного коллектора  Ду500мм от мкр. Восточный по ул. 8-я до ул. Победы\"/>
    </mc:Choice>
  </mc:AlternateContent>
  <xr:revisionPtr revIDLastSave="0" documentId="13_ncr:1_{A6055368-06F4-4F45-A8D5-2CA25FF87F85}" xr6:coauthVersionLast="47" xr6:coauthVersionMax="47" xr10:uidLastSave="{00000000-0000-0000-0000-000000000000}"/>
  <bookViews>
    <workbookView xWindow="690" yWindow="2055" windowWidth="27360" windowHeight="13275" xr2:uid="{00000000-000D-0000-FFFF-FFFF00000000}"/>
  </bookViews>
  <sheets>
    <sheet name="НМЦК - НМЦК. Выполнение подряд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E11" i="1" l="1"/>
  <c r="G11" i="1" s="1"/>
  <c r="C12" i="1" l="1"/>
  <c r="C13" i="1" s="1"/>
  <c r="E10" i="1"/>
  <c r="G10" i="1" s="1"/>
  <c r="C14" i="1" l="1"/>
  <c r="E12" i="1" l="1"/>
  <c r="E13" i="1" s="1"/>
  <c r="E14" i="1" s="1"/>
  <c r="G12" i="1" l="1"/>
  <c r="G13" i="1" s="1"/>
  <c r="G14" i="1" s="1"/>
</calcChain>
</file>

<file path=xl/sharedStrings.xml><?xml version="1.0" encoding="utf-8"?>
<sst xmlns="http://schemas.openxmlformats.org/spreadsheetml/2006/main" count="20" uniqueCount="20">
  <si>
    <t>Приложение 2</t>
  </si>
  <si>
    <t>Приказа Минстроя России от 23.12.2019 №841/пр</t>
  </si>
  <si>
    <t>Наименование работ и затрат</t>
  </si>
  <si>
    <t>Индекс фактической инфляции</t>
  </si>
  <si>
    <t>Стоимость работ в
ценах на дату формирования начальной (максимальной) цены контракта
II квартал 2024г.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</si>
  <si>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</si>
  <si>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</si>
  <si>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</si>
  <si>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без учета НДС</t>
  </si>
  <si>
    <t>НДС (20%)</t>
  </si>
  <si>
    <t>Стоимость с учетом НДС</t>
  </si>
  <si>
    <t>РАСЧЕТ НАЧАЛЬНОЙ 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ОБЪЕКТОВ КАПИТАЛЬНОГО СТРОИТЕЛЬСТВА, ЦЕНЫ ТАКОГО КОНТРАКТА, ЗАКЛЮЧАЕМОГО С ЕДИНСТВЕННЫМ ПОСТАВЩИКОМ (ПОДРЯДЧИКОМ, ИСПОЛНИТЕЛЕМ) по объекту:</t>
  </si>
  <si>
    <t xml:space="preserve">
к Порядку определения начальной
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объекта капитального строительства, цены такого контракта, заключаемого с единственным поставщиком (подрядчиком, исполнителем), утвержденному приказом Министерства строительства и жилищно-коммунального хозяйства Российской Федерации
от 21 августа 2023 г. N 604/пр</t>
  </si>
  <si>
    <t>Разработка проектной документации</t>
  </si>
  <si>
    <t xml:space="preserve">Стоимость работ в ценах
на дату утверждения сметной документации на
</t>
  </si>
  <si>
    <r>
      <rPr>
        <b/>
        <sz val="10"/>
        <color rgb="FF000000"/>
        <rFont val="Arial"/>
        <family val="2"/>
        <charset val="204"/>
      </rPr>
      <t>Зам. Генерального директора по коммерческим вопросам</t>
    </r>
    <r>
      <rPr>
        <sz val="10"/>
        <color rgb="FF000000"/>
        <rFont val="Arial"/>
        <family val="2"/>
        <charset val="204"/>
      </rPr>
      <t>_______________Г.М. Магомедов</t>
    </r>
  </si>
  <si>
    <r>
      <rPr>
        <b/>
        <sz val="10"/>
        <color rgb="FF000000"/>
        <rFont val="Arial"/>
        <family val="2"/>
        <charset val="204"/>
      </rPr>
      <t>Зам. Генерального директора по строительству</t>
    </r>
    <r>
      <rPr>
        <sz val="10"/>
        <color rgb="FF000000"/>
        <rFont val="Arial"/>
        <family val="2"/>
        <charset val="204"/>
      </rPr>
      <t xml:space="preserve"> ________________________С.С. Исаев</t>
    </r>
  </si>
  <si>
    <r>
      <t xml:space="preserve">Составил: </t>
    </r>
    <r>
      <rPr>
        <u/>
        <sz val="10"/>
        <color rgb="FF000000"/>
        <rFont val="Arial"/>
        <family val="2"/>
        <charset val="204"/>
      </rPr>
      <t>Специалист сметного отдела                                              Алиханова Л.М.</t>
    </r>
  </si>
  <si>
    <r>
      <t xml:space="preserve">Проверил: </t>
    </r>
    <r>
      <rPr>
        <u/>
        <sz val="10"/>
        <color rgb="FF000000"/>
        <rFont val="Arial"/>
        <family val="2"/>
        <charset val="204"/>
      </rPr>
      <t>Нач. сметного отдела                                                       Темирханов Н.К.</t>
    </r>
  </si>
  <si>
    <t>Капитальный ремонт канализационного коллектора Ду500мм от мкр. Восточный по ул. 8-я до ул. Победы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</si>
</sst>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charset val="204"/>
    </font>
    <font>
      <u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/>
    <xf numFmtId="4" fontId="6" fillId="0" borderId="9" xfId="0" applyNumberFormat="1" applyFont="1" applyFill="1" applyBorder="1" applyAlignment="1" applyProtection="1">
      <alignment horizontal="center" vertical="top"/>
    </xf>
    <xf numFmtId="4" fontId="7" fillId="0" borderId="1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6" fillId="0" borderId="8" xfId="0" applyNumberFormat="1" applyFont="1" applyFill="1" applyBorder="1" applyAlignment="1" applyProtection="1">
      <alignment horizontal="center" vertical="center"/>
    </xf>
    <xf numFmtId="4" fontId="6" fillId="0" borderId="8" xfId="0" applyNumberFormat="1" applyFont="1" applyFill="1" applyBorder="1" applyAlignment="1" applyProtection="1">
      <alignment horizontal="center" vertical="top"/>
    </xf>
    <xf numFmtId="4" fontId="7" fillId="0" borderId="11" xfId="0" applyNumberFormat="1" applyFont="1" applyFill="1" applyBorder="1" applyAlignment="1" applyProtection="1">
      <alignment horizontal="center" vertical="top"/>
    </xf>
    <xf numFmtId="4" fontId="2" fillId="0" borderId="8" xfId="0" applyNumberFormat="1" applyFont="1" applyFill="1" applyBorder="1" applyAlignment="1" applyProtection="1">
      <alignment horizontal="center" vertical="top"/>
    </xf>
    <xf numFmtId="164" fontId="8" fillId="0" borderId="8" xfId="0" applyNumberFormat="1" applyFont="1" applyFill="1" applyBorder="1" applyAlignment="1" applyProtection="1">
      <alignment horizontal="center" vertical="top"/>
    </xf>
    <xf numFmtId="0" fontId="9" fillId="0" borderId="13" xfId="0" applyNumberFormat="1" applyFont="1" applyFill="1" applyBorder="1" applyAlignment="1" applyProtection="1"/>
    <xf numFmtId="0" fontId="9" fillId="0" borderId="13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6" fillId="0" borderId="14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1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B6" sqref="B6:G6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 t="s">
        <v>0</v>
      </c>
    </row>
    <row r="2" spans="1:7" customFormat="1" ht="120.75" customHeight="1" x14ac:dyDescent="0.25">
      <c r="A2" s="2"/>
      <c r="B2" s="2"/>
      <c r="C2" s="22" t="s">
        <v>12</v>
      </c>
      <c r="D2" s="22"/>
      <c r="E2" s="22"/>
      <c r="F2" s="22"/>
      <c r="G2" s="22"/>
    </row>
    <row r="3" spans="1:7" customFormat="1" ht="15" x14ac:dyDescent="0.25">
      <c r="A3" s="2"/>
      <c r="B3" s="2"/>
      <c r="C3" s="2"/>
      <c r="D3" s="2"/>
      <c r="E3" s="2"/>
      <c r="F3" s="2"/>
      <c r="G3" s="3" t="s">
        <v>1</v>
      </c>
    </row>
    <row r="4" spans="1:7" customFormat="1" ht="15" x14ac:dyDescent="0.25">
      <c r="A4" s="2"/>
      <c r="B4" s="2"/>
      <c r="C4" s="2"/>
      <c r="D4" s="2"/>
      <c r="E4" s="2"/>
      <c r="F4" s="2"/>
      <c r="G4" s="3"/>
    </row>
    <row r="5" spans="1:7" customFormat="1" ht="72" customHeight="1" x14ac:dyDescent="0.25">
      <c r="A5" s="2"/>
      <c r="B5" s="27" t="s">
        <v>11</v>
      </c>
      <c r="C5" s="27"/>
      <c r="D5" s="27"/>
      <c r="E5" s="27"/>
      <c r="F5" s="27"/>
      <c r="G5" s="27"/>
    </row>
    <row r="6" spans="1:7" customFormat="1" ht="52.5" customHeight="1" x14ac:dyDescent="0.25">
      <c r="A6" s="2"/>
      <c r="B6" s="28" t="s">
        <v>19</v>
      </c>
      <c r="C6" s="28"/>
      <c r="D6" s="28"/>
      <c r="E6" s="28"/>
      <c r="F6" s="28"/>
      <c r="G6" s="28"/>
    </row>
    <row r="7" spans="1:7" customFormat="1" ht="15.75" customHeight="1" x14ac:dyDescent="0.25">
      <c r="A7" s="2"/>
      <c r="B7" s="4"/>
      <c r="C7" s="4"/>
      <c r="D7" s="4"/>
      <c r="E7" s="4"/>
      <c r="F7" s="4"/>
      <c r="G7" s="4"/>
    </row>
    <row r="8" spans="1:7" customFormat="1" ht="146.25" customHeight="1" x14ac:dyDescent="0.25">
      <c r="A8" s="29" t="s">
        <v>2</v>
      </c>
      <c r="B8" s="30"/>
      <c r="C8" s="14" t="s">
        <v>14</v>
      </c>
      <c r="D8" s="5" t="s">
        <v>3</v>
      </c>
      <c r="E8" s="5" t="s">
        <v>4</v>
      </c>
      <c r="F8" s="5" t="s">
        <v>5</v>
      </c>
      <c r="G8" s="6" t="s">
        <v>6</v>
      </c>
    </row>
    <row r="9" spans="1:7" customFormat="1" ht="15" customHeight="1" x14ac:dyDescent="0.25">
      <c r="A9" s="31">
        <v>1</v>
      </c>
      <c r="B9" s="32"/>
      <c r="C9" s="7">
        <v>2</v>
      </c>
      <c r="D9" s="7">
        <v>3</v>
      </c>
      <c r="E9" s="7">
        <v>4</v>
      </c>
      <c r="F9" s="7">
        <v>5</v>
      </c>
      <c r="G9" s="8">
        <v>6</v>
      </c>
    </row>
    <row r="10" spans="1:7" customFormat="1" ht="15" customHeight="1" x14ac:dyDescent="0.25">
      <c r="A10" s="23" t="s">
        <v>13</v>
      </c>
      <c r="B10" s="24"/>
      <c r="C10" s="18">
        <f>896.44637*1000</f>
        <v>896446.37</v>
      </c>
      <c r="D10" s="16">
        <v>1</v>
      </c>
      <c r="E10" s="15">
        <f>C10</f>
        <v>896446.37</v>
      </c>
      <c r="F10" s="16">
        <v>1</v>
      </c>
      <c r="G10" s="15">
        <f>E10</f>
        <v>896446.37</v>
      </c>
    </row>
    <row r="11" spans="1:7" customFormat="1" ht="15" customHeight="1" x14ac:dyDescent="0.25">
      <c r="A11" s="25" t="s">
        <v>7</v>
      </c>
      <c r="B11" s="26"/>
      <c r="C11" s="16">
        <f>11771*1000</f>
        <v>11771000</v>
      </c>
      <c r="D11" s="16">
        <v>1</v>
      </c>
      <c r="E11" s="16">
        <f>C11*D11</f>
        <v>11771000</v>
      </c>
      <c r="F11" s="19">
        <v>1</v>
      </c>
      <c r="G11" s="12">
        <f>F11*E11</f>
        <v>11771000</v>
      </c>
    </row>
    <row r="12" spans="1:7" customFormat="1" ht="15" customHeight="1" x14ac:dyDescent="0.25">
      <c r="A12" s="25" t="s">
        <v>8</v>
      </c>
      <c r="B12" s="26"/>
      <c r="C12" s="16">
        <f>C10+C11</f>
        <v>12667446.369999999</v>
      </c>
      <c r="D12" s="16"/>
      <c r="E12" s="16">
        <f>E10+E11</f>
        <v>12667446.369999999</v>
      </c>
      <c r="F12" s="16"/>
      <c r="G12" s="12">
        <f>G10+G11</f>
        <v>12667446.369999999</v>
      </c>
    </row>
    <row r="13" spans="1:7" customFormat="1" ht="15" customHeight="1" x14ac:dyDescent="0.25">
      <c r="A13" s="25" t="s">
        <v>9</v>
      </c>
      <c r="B13" s="26"/>
      <c r="C13" s="12">
        <f>C12*0.2</f>
        <v>2533489.2740000002</v>
      </c>
      <c r="D13" s="16"/>
      <c r="E13" s="12">
        <f>E12*0.2</f>
        <v>2533489.2740000002</v>
      </c>
      <c r="F13" s="16"/>
      <c r="G13" s="12">
        <f>G12*0.2</f>
        <v>2533489.2740000002</v>
      </c>
    </row>
    <row r="14" spans="1:7" customFormat="1" ht="15" customHeight="1" thickBot="1" x14ac:dyDescent="0.3">
      <c r="A14" s="36" t="s">
        <v>10</v>
      </c>
      <c r="B14" s="37"/>
      <c r="C14" s="13">
        <f>C12+C13</f>
        <v>15200935.643999999</v>
      </c>
      <c r="D14" s="17"/>
      <c r="E14" s="13">
        <f>E12+E13</f>
        <v>15200935.643999999</v>
      </c>
      <c r="F14" s="17"/>
      <c r="G14" s="13">
        <f>G12+G13</f>
        <v>15200935.643999999</v>
      </c>
    </row>
    <row r="15" spans="1:7" customFormat="1" ht="15" customHeight="1" x14ac:dyDescent="0.25">
      <c r="A15" s="20"/>
      <c r="B15" s="20"/>
      <c r="C15" s="21"/>
      <c r="D15" s="21"/>
      <c r="E15" s="21"/>
      <c r="F15" s="21"/>
      <c r="G15" s="21"/>
    </row>
    <row r="16" spans="1:7" customFormat="1" ht="15" x14ac:dyDescent="0.25">
      <c r="B16" s="9"/>
      <c r="C16" s="9"/>
      <c r="D16" s="9"/>
      <c r="E16" s="9"/>
      <c r="F16" s="9"/>
      <c r="G16" s="9"/>
    </row>
    <row r="17" spans="2:4" customFormat="1" ht="15" x14ac:dyDescent="0.25">
      <c r="B17" s="10"/>
      <c r="C17" s="11"/>
    </row>
    <row r="18" spans="2:4" customFormat="1" ht="15" x14ac:dyDescent="0.25">
      <c r="B18" s="10"/>
      <c r="C18" s="11"/>
    </row>
    <row r="19" spans="2:4" customFormat="1" ht="15" x14ac:dyDescent="0.25">
      <c r="B19" s="33" t="s">
        <v>15</v>
      </c>
      <c r="C19" s="33"/>
      <c r="D19" s="33"/>
    </row>
    <row r="20" spans="2:4" customFormat="1" ht="15" x14ac:dyDescent="0.25">
      <c r="B20" s="10"/>
      <c r="C20" s="11"/>
    </row>
    <row r="21" spans="2:4" customFormat="1" ht="15" x14ac:dyDescent="0.25">
      <c r="B21" s="33" t="s">
        <v>16</v>
      </c>
      <c r="C21" s="33"/>
      <c r="D21" s="33"/>
    </row>
    <row r="22" spans="2:4" customFormat="1" ht="15" x14ac:dyDescent="0.25">
      <c r="B22" s="10"/>
      <c r="C22" s="11"/>
    </row>
    <row r="23" spans="2:4" customFormat="1" ht="26.25" customHeight="1" x14ac:dyDescent="0.25">
      <c r="B23" s="34" t="s">
        <v>17</v>
      </c>
      <c r="C23" s="34"/>
    </row>
    <row r="24" spans="2:4" customFormat="1" ht="12" customHeight="1" x14ac:dyDescent="0.25">
      <c r="B24" s="1"/>
      <c r="C24" s="11"/>
    </row>
    <row r="26" spans="2:4" ht="12.75" customHeight="1" x14ac:dyDescent="0.2">
      <c r="B26" s="34" t="s">
        <v>18</v>
      </c>
      <c r="C26" s="35"/>
    </row>
  </sheetData>
  <mergeCells count="14">
    <mergeCell ref="B21:D21"/>
    <mergeCell ref="B19:D19"/>
    <mergeCell ref="B23:C23"/>
    <mergeCell ref="B26:C26"/>
    <mergeCell ref="A14:B14"/>
    <mergeCell ref="C2:G2"/>
    <mergeCell ref="A10:B10"/>
    <mergeCell ref="A13:B13"/>
    <mergeCell ref="B5:G5"/>
    <mergeCell ref="B6:G6"/>
    <mergeCell ref="A8:B8"/>
    <mergeCell ref="A9:B9"/>
    <mergeCell ref="A11:B11"/>
    <mergeCell ref="A12:B12"/>
  </mergeCells>
  <pageMargins left="0.69999998807907104" right="0.69999998807907104" top="0.75" bottom="0.75" header="0.30000001192092901" footer="0.30000001192092901"/>
  <pageSetup paperSize="9" scale="90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- НМЦК. Выполнение подрядн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sr2</dc:creator>
  <cp:lastModifiedBy>pir1</cp:lastModifiedBy>
  <cp:lastPrinted>2024-06-03T12:44:22Z</cp:lastPrinted>
  <dcterms:created xsi:type="dcterms:W3CDTF">2020-09-25T12:10:42Z</dcterms:created>
  <dcterms:modified xsi:type="dcterms:W3CDTF">2024-08-28T06:24:55Z</dcterms:modified>
</cp:coreProperties>
</file>