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mto1\Desktop\260. поставка лабораторного оборудования и измерительных приборов\на размещение\"/>
    </mc:Choice>
  </mc:AlternateContent>
  <xr:revisionPtr revIDLastSave="0" documentId="13_ncr:1_{40D5BF56-1509-4DBB-BCA0-091F06804079}" xr6:coauthVersionLast="47" xr6:coauthVersionMax="47" xr10:uidLastSave="{00000000-0000-0000-0000-000000000000}"/>
  <bookViews>
    <workbookView xWindow="3390" yWindow="1620" windowWidth="22455" windowHeight="126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1" l="1"/>
  <c r="J80" i="1"/>
  <c r="I7" i="1" l="1"/>
  <c r="J7" i="1" s="1"/>
  <c r="I14" i="1"/>
  <c r="I26" i="1"/>
  <c r="I34" i="1"/>
  <c r="I38" i="1"/>
  <c r="I40" i="1"/>
  <c r="I47" i="1"/>
  <c r="I50" i="1"/>
  <c r="I51" i="1"/>
  <c r="I53" i="1"/>
  <c r="I59" i="1"/>
  <c r="I62" i="1"/>
  <c r="I63" i="1"/>
  <c r="I65" i="1"/>
  <c r="I71" i="1"/>
  <c r="I74" i="1"/>
  <c r="I75" i="1"/>
  <c r="I77" i="1"/>
  <c r="I9" i="1"/>
  <c r="I39" i="1"/>
  <c r="I41" i="1"/>
  <c r="I42" i="1"/>
  <c r="J42" i="1" s="1"/>
  <c r="I44" i="1"/>
  <c r="I45" i="1"/>
  <c r="I46" i="1"/>
  <c r="I48" i="1"/>
  <c r="I49" i="1"/>
  <c r="I54" i="1"/>
  <c r="I56" i="1"/>
  <c r="I57" i="1"/>
  <c r="I58" i="1"/>
  <c r="I60" i="1"/>
  <c r="I61" i="1"/>
  <c r="I66" i="1"/>
  <c r="I68" i="1"/>
  <c r="I69" i="1"/>
  <c r="I70" i="1"/>
  <c r="I72" i="1"/>
  <c r="I73" i="1"/>
  <c r="I78" i="1"/>
  <c r="I80" i="1"/>
  <c r="I33" i="1"/>
  <c r="I35" i="1"/>
  <c r="I36" i="1"/>
  <c r="I37" i="1"/>
  <c r="I23" i="1"/>
  <c r="I24" i="1"/>
  <c r="I25" i="1"/>
  <c r="I27" i="1"/>
  <c r="I21" i="1"/>
  <c r="I18" i="1"/>
  <c r="I20" i="1"/>
  <c r="I11" i="1"/>
  <c r="I12" i="1"/>
  <c r="I13" i="1"/>
  <c r="I10" i="1"/>
  <c r="J40" i="1" l="1"/>
  <c r="J11" i="1"/>
  <c r="J63" i="1"/>
  <c r="I22" i="1"/>
  <c r="J22" i="1" s="1"/>
  <c r="J74" i="1"/>
  <c r="J62" i="1"/>
  <c r="J50" i="1"/>
  <c r="J38" i="1"/>
  <c r="J37" i="1"/>
  <c r="J73" i="1"/>
  <c r="J61" i="1"/>
  <c r="J49" i="1"/>
  <c r="I32" i="1"/>
  <c r="J32" i="1" s="1"/>
  <c r="I8" i="1"/>
  <c r="J8" i="1" s="1"/>
  <c r="J24" i="1"/>
  <c r="J72" i="1"/>
  <c r="J60" i="1"/>
  <c r="J48" i="1"/>
  <c r="I31" i="1"/>
  <c r="J31" i="1" s="1"/>
  <c r="I19" i="1"/>
  <c r="J19" i="1" s="1"/>
  <c r="J20" i="1"/>
  <c r="J13" i="1"/>
  <c r="J35" i="1"/>
  <c r="J71" i="1"/>
  <c r="J59" i="1"/>
  <c r="J47" i="1"/>
  <c r="I79" i="1"/>
  <c r="J79" i="1" s="1"/>
  <c r="I67" i="1"/>
  <c r="J67" i="1" s="1"/>
  <c r="I55" i="1"/>
  <c r="J55" i="1" s="1"/>
  <c r="I43" i="1"/>
  <c r="J43" i="1" s="1"/>
  <c r="I30" i="1"/>
  <c r="J30" i="1" s="1"/>
  <c r="J12" i="1"/>
  <c r="J25" i="1"/>
  <c r="I29" i="1"/>
  <c r="J29" i="1" s="1"/>
  <c r="I17" i="1"/>
  <c r="J17" i="1" s="1"/>
  <c r="I28" i="1"/>
  <c r="J28" i="1" s="1"/>
  <c r="I16" i="1"/>
  <c r="J16" i="1" s="1"/>
  <c r="J14" i="1"/>
  <c r="J23" i="1"/>
  <c r="J68" i="1"/>
  <c r="J56" i="1"/>
  <c r="J44" i="1"/>
  <c r="I76" i="1"/>
  <c r="J76" i="1" s="1"/>
  <c r="I64" i="1"/>
  <c r="J64" i="1" s="1"/>
  <c r="I52" i="1"/>
  <c r="J52" i="1" s="1"/>
  <c r="I15" i="1"/>
  <c r="J15" i="1" s="1"/>
  <c r="J78" i="1"/>
  <c r="J54" i="1"/>
  <c r="J18" i="1"/>
  <c r="J77" i="1"/>
  <c r="J65" i="1"/>
  <c r="J53" i="1"/>
  <c r="J41" i="1"/>
  <c r="J75" i="1"/>
  <c r="J51" i="1"/>
  <c r="J39" i="1"/>
  <c r="J27" i="1"/>
  <c r="J26" i="1"/>
  <c r="J34" i="1"/>
  <c r="J21" i="1"/>
  <c r="J10" i="1"/>
  <c r="J9" i="1"/>
  <c r="J70" i="1"/>
  <c r="J58" i="1"/>
  <c r="J46" i="1"/>
  <c r="J33" i="1"/>
  <c r="J69" i="1"/>
  <c r="J57" i="1"/>
  <c r="J45" i="1"/>
  <c r="J66" i="1"/>
  <c r="J36" i="1"/>
</calcChain>
</file>

<file path=xl/sharedStrings.xml><?xml version="1.0" encoding="utf-8"?>
<sst xmlns="http://schemas.openxmlformats.org/spreadsheetml/2006/main" count="84" uniqueCount="81">
  <si>
    <t>Аквадистиллятор электрич воды Liston A1125</t>
  </si>
  <si>
    <t>Баня ПЭ 4300 водяная многоместная (6 мест)</t>
  </si>
  <si>
    <t>Диспенсер ЭКРОС ПЭ 5-60</t>
  </si>
  <si>
    <t>дозатор Экохим</t>
  </si>
  <si>
    <t>Наконечники для дозаторов 10мкл (1000шт)</t>
  </si>
  <si>
    <t>Наконечники для дозаторов 300мкл (1000шт)</t>
  </si>
  <si>
    <t>Наконечники для дозаторов 1000мкл (1000шт)</t>
  </si>
  <si>
    <t>Наконечники для дозаторов 5000мкл (1000шт)</t>
  </si>
  <si>
    <t>Колбонагреватель ES 4100 (0,5л)</t>
  </si>
  <si>
    <t>Колбонагреватель ES 4100 (1л)</t>
  </si>
  <si>
    <t>Колбонагреватель ES 4100 (2л)</t>
  </si>
  <si>
    <t>Колба мерная 1-25-2 мерная</t>
  </si>
  <si>
    <t>Колба мерная 1-50-2 мерная</t>
  </si>
  <si>
    <t>Колба мерная 1-100-2 мерная</t>
  </si>
  <si>
    <t>Колба мерная 1-200-2 мерная</t>
  </si>
  <si>
    <t>Колба мерная 1-250-2 мерная</t>
  </si>
  <si>
    <t>Колба мерная 1-500-2 мерная</t>
  </si>
  <si>
    <t>Колба мерная 1-1000-2 мерная</t>
  </si>
  <si>
    <t>Магнитная мешалка ES-6120 с подогревом</t>
  </si>
  <si>
    <t>Магнитная мешалка ПЭ-6100</t>
  </si>
  <si>
    <t>Плита нагревательная ES-Н3060</t>
  </si>
  <si>
    <t>Спектофотометр УФ-1200 300-1050 нм</t>
  </si>
  <si>
    <t>Спектофотометр ПЭ-5400 УФ</t>
  </si>
  <si>
    <t>Набор ХПК в воде для спектофотометров ПЭ-5300 ВИ, ПЭ-5400ВИ, ПЭ-5400УФ(без виал)</t>
  </si>
  <si>
    <t>Столик подъемный ES-2410 средний</t>
  </si>
  <si>
    <t>Столик подъемный ES-2400 большой</t>
  </si>
  <si>
    <t>Столик подъемный ES-2420 малый</t>
  </si>
  <si>
    <t>Программное обеспечение SC 5400</t>
  </si>
  <si>
    <t>ВЛАДИСАРТ Комплектация приборов вакуумного фильтрования ПВФ-35 для проведения исследований на цветность и мутность на 6 секций</t>
  </si>
  <si>
    <t>Устройство для сушки посуды ПЭ-2000</t>
  </si>
  <si>
    <t>Центрифуга лабораторная ПЭ6926 c ротором 12*1,5/2 мл</t>
  </si>
  <si>
    <t>Шейкер лабораторный ПЭ 6410 многоместный с нагревом 9 платформа из нержавеющей стали</t>
  </si>
  <si>
    <t>Шкаф сушильный ES-4610 (50л) 300 oC</t>
  </si>
  <si>
    <t>Штатив ПЭ-2700 лабораторный</t>
  </si>
  <si>
    <t>Штатив ПЭ-2710 лабораторный для бюреток</t>
  </si>
  <si>
    <t>Штатив ПЭ-2910 лабораторный для пипеток</t>
  </si>
  <si>
    <t>Весы аналитические ACN220</t>
  </si>
  <si>
    <t>Весы лабораторные ACA1000</t>
  </si>
  <si>
    <t>Воронка d=25мм лабораторная</t>
  </si>
  <si>
    <t>Воронка d=56мм лабораторная</t>
  </si>
  <si>
    <t>Воронка d=75мм лабораторная</t>
  </si>
  <si>
    <t>Воронка d=100мм лабораторная</t>
  </si>
  <si>
    <t>Воронка d=150мм лабораторная</t>
  </si>
  <si>
    <t>Воронка d=200мм лабораторная</t>
  </si>
  <si>
    <t xml:space="preserve">Мензурка с ручкой 500мл </t>
  </si>
  <si>
    <t xml:space="preserve">Мензурка с ручкой 1000мл </t>
  </si>
  <si>
    <t xml:space="preserve">Мензурка с ручкой 2000мл </t>
  </si>
  <si>
    <t>Стакан низкий со шкалой 50мл</t>
  </si>
  <si>
    <t>Стакан низкий со шкалой 100мл</t>
  </si>
  <si>
    <t>Стакан низкий со шкалой 250мл</t>
  </si>
  <si>
    <t>Стакан низкий со шкалой 500мл</t>
  </si>
  <si>
    <t>Стакан низкий со шкалой 800мл</t>
  </si>
  <si>
    <t>Стакан низкий со шкалой 1000мл</t>
  </si>
  <si>
    <t>Цилиндр 100мл с носиком (объемная шкала)</t>
  </si>
  <si>
    <t>Цилиндр 250мл с носиком (объемная шкала)</t>
  </si>
  <si>
    <t>Цилиндр 500мл с носиком (объемная шкала)</t>
  </si>
  <si>
    <t>Чашки выпаривательные фарфоровые тонкие (вес не более 55-57г) Д=100мм</t>
  </si>
  <si>
    <t>Чашка фарфоровая белая Д=160-180мм</t>
  </si>
  <si>
    <t>Емкость с плотноприлегающими крышками для хранения готовых реактивов (растворов) из темного стекла с плотными крышками V=1000мл</t>
  </si>
  <si>
    <t>Емкость с плотноприлегающими крышками для хранения готовых реактивов (растворов) из темного стекла с плотными крышками V=500мл</t>
  </si>
  <si>
    <t>Общая жесткость воды ГСО 7680-99МСО 094:2000 (100ммоль/дм3)</t>
  </si>
  <si>
    <t>Сухой остаток</t>
  </si>
  <si>
    <t>Мутность воды (формазиновая суспензия) ГСО 12428-2024 (4000 ЕМФ) 5мл</t>
  </si>
  <si>
    <t>Окисляемость перманганатная ПО-ЭК ГСО 11316-2019 (1мг/см3) 5мл</t>
  </si>
  <si>
    <t>Сульфат-ион ГСО 7684-99 МСО 0199:2001 (10 г/дм3)</t>
  </si>
  <si>
    <t>Аммоний ГСО 7747-99 МСО 0200:2001 (1 г/дм3)5мл</t>
  </si>
  <si>
    <t>Нитрит-ион ГСО7753-2000МСО 0202:2001 (1г/дм3)5мл</t>
  </si>
  <si>
    <t>Нитрат-ион ГСО7820-2000МСО 0292:2002 (1г/дм3)5мл</t>
  </si>
  <si>
    <t>Сульфат-ион ГСО7683-99МСО 0198:2001 (1г/дм3)5мл</t>
  </si>
  <si>
    <t>хлорид-ион ГСО7616-99МСО 0189:2000 (1г/дм3)5мл</t>
  </si>
  <si>
    <t>Шкаф вытяжной химический ЛК-1200 ШВП Глубина:765 Высота:2300 длина 2000 (1800)</t>
  </si>
  <si>
    <t>Средняя цена, руб.</t>
  </si>
  <si>
    <t>Сумма, руб.</t>
  </si>
  <si>
    <t>КП № 1  цена с НДС, руб.</t>
  </si>
  <si>
    <t xml:space="preserve">КП № 2  цена с НДС, руб </t>
  </si>
  <si>
    <t xml:space="preserve">КП № 3  цена с НДС, руб </t>
  </si>
  <si>
    <t>НДС</t>
  </si>
  <si>
    <t>№</t>
  </si>
  <si>
    <t>кол-во</t>
  </si>
  <si>
    <t>Наименование товаров</t>
  </si>
  <si>
    <t xml:space="preserve">ОБОСНОВАНИЕ НАЧАЛЬНОЙ (МАКСИМАЛЬНОЙ) ЦЕНЫ КОНТРАКТА                                                                      Приложение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</si>
</sst>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3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86"/>
  <sheetViews>
    <sheetView tabSelected="1" topLeftCell="A70" workbookViewId="0">
      <selection activeCell="F80" sqref="F80"/>
    </sheetView>
  </sheetViews>
  <sheetFormatPr defaultRowHeight="15" x14ac:dyDescent="0.25"/>
  <cols>
    <col min="3" max="3" width="58.140625" customWidth="1"/>
    <col min="5" max="5" width="9.28515625" bestFit="1" customWidth="1"/>
    <col min="6" max="6" width="9.7109375" bestFit="1" customWidth="1"/>
    <col min="7" max="7" width="17.140625" customWidth="1"/>
    <col min="8" max="8" width="14.140625" customWidth="1"/>
    <col min="9" max="9" width="9.5703125" bestFit="1" customWidth="1"/>
    <col min="10" max="10" width="15.5703125" bestFit="1" customWidth="1"/>
  </cols>
  <sheetData>
    <row r="4" spans="2:17" ht="15.75" x14ac:dyDescent="0.25">
      <c r="B4" s="12" t="s">
        <v>80</v>
      </c>
      <c r="C4" s="12"/>
      <c r="D4" s="12"/>
      <c r="E4" s="12"/>
      <c r="F4" s="12"/>
      <c r="G4" s="12"/>
      <c r="H4" s="12"/>
      <c r="I4" s="12"/>
      <c r="J4" s="12"/>
      <c r="K4" s="12"/>
    </row>
    <row r="5" spans="2:17" ht="15.7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2:17" ht="45" x14ac:dyDescent="0.25">
      <c r="B6" s="3" t="s">
        <v>77</v>
      </c>
      <c r="C6" s="3" t="s">
        <v>79</v>
      </c>
      <c r="D6" s="3" t="s">
        <v>78</v>
      </c>
      <c r="E6" s="9" t="s">
        <v>76</v>
      </c>
      <c r="F6" s="4" t="s">
        <v>73</v>
      </c>
      <c r="G6" s="4" t="s">
        <v>74</v>
      </c>
      <c r="H6" s="4" t="s">
        <v>75</v>
      </c>
      <c r="I6" s="4" t="s">
        <v>71</v>
      </c>
      <c r="J6" s="4" t="s">
        <v>72</v>
      </c>
      <c r="K6" s="1"/>
      <c r="L6" s="1"/>
      <c r="M6" s="1"/>
      <c r="N6" s="1"/>
    </row>
    <row r="7" spans="2:17" x14ac:dyDescent="0.25">
      <c r="B7" s="3">
        <v>1</v>
      </c>
      <c r="C7" s="3" t="s">
        <v>0</v>
      </c>
      <c r="D7" s="13">
        <v>1</v>
      </c>
      <c r="E7" s="5">
        <v>0</v>
      </c>
      <c r="F7" s="5">
        <v>235950</v>
      </c>
      <c r="G7" s="5">
        <v>165000</v>
      </c>
      <c r="H7" s="5">
        <v>165000</v>
      </c>
      <c r="I7" s="5">
        <f t="shared" ref="I7:I38" si="0">(F7+G7+H7)/3</f>
        <v>188650</v>
      </c>
      <c r="J7" s="5">
        <f t="shared" ref="J7:J38" si="1">D7*I7</f>
        <v>188650</v>
      </c>
    </row>
    <row r="8" spans="2:17" x14ac:dyDescent="0.25">
      <c r="B8" s="3">
        <v>2</v>
      </c>
      <c r="C8" s="3" t="s">
        <v>1</v>
      </c>
      <c r="D8" s="13">
        <v>2</v>
      </c>
      <c r="E8" s="5">
        <v>20</v>
      </c>
      <c r="F8" s="5">
        <v>175956</v>
      </c>
      <c r="G8" s="5">
        <v>156361</v>
      </c>
      <c r="H8" s="5">
        <v>159960</v>
      </c>
      <c r="I8" s="5">
        <f t="shared" si="0"/>
        <v>164092.33333333334</v>
      </c>
      <c r="J8" s="5">
        <f t="shared" si="1"/>
        <v>328184.66666666669</v>
      </c>
      <c r="O8" s="10"/>
      <c r="P8" s="10"/>
      <c r="Q8" s="10"/>
    </row>
    <row r="9" spans="2:17" x14ac:dyDescent="0.25">
      <c r="B9" s="3">
        <v>3</v>
      </c>
      <c r="C9" s="3" t="s">
        <v>2</v>
      </c>
      <c r="D9" s="13">
        <v>2</v>
      </c>
      <c r="E9" s="5">
        <v>20</v>
      </c>
      <c r="F9" s="5">
        <v>43010.003999999994</v>
      </c>
      <c r="G9" s="5">
        <v>35191</v>
      </c>
      <c r="H9" s="5">
        <v>39100</v>
      </c>
      <c r="I9" s="5">
        <f t="shared" si="0"/>
        <v>39100.334666666662</v>
      </c>
      <c r="J9" s="5">
        <f t="shared" si="1"/>
        <v>78200.669333333324</v>
      </c>
      <c r="O9" s="10"/>
      <c r="P9" s="11"/>
      <c r="Q9" s="10"/>
    </row>
    <row r="10" spans="2:17" x14ac:dyDescent="0.25">
      <c r="B10" s="3">
        <v>4</v>
      </c>
      <c r="C10" s="3" t="s">
        <v>3</v>
      </c>
      <c r="D10" s="13">
        <v>5</v>
      </c>
      <c r="E10" s="5">
        <v>0</v>
      </c>
      <c r="F10" s="5">
        <v>12529</v>
      </c>
      <c r="G10" s="5">
        <v>11134</v>
      </c>
      <c r="H10" s="5">
        <v>11390</v>
      </c>
      <c r="I10" s="5">
        <f t="shared" si="0"/>
        <v>11684.333333333334</v>
      </c>
      <c r="J10" s="5">
        <f t="shared" si="1"/>
        <v>58421.666666666672</v>
      </c>
      <c r="O10" s="10"/>
      <c r="P10" s="11"/>
      <c r="Q10" s="10"/>
    </row>
    <row r="11" spans="2:17" x14ac:dyDescent="0.25">
      <c r="B11" s="3">
        <v>5</v>
      </c>
      <c r="C11" s="3" t="s">
        <v>3</v>
      </c>
      <c r="D11" s="13">
        <v>5</v>
      </c>
      <c r="E11" s="5">
        <v>0</v>
      </c>
      <c r="F11" s="5">
        <v>10285</v>
      </c>
      <c r="G11" s="5">
        <v>9140</v>
      </c>
      <c r="H11" s="5">
        <v>9530</v>
      </c>
      <c r="I11" s="5">
        <f t="shared" si="0"/>
        <v>9651.6666666666661</v>
      </c>
      <c r="J11" s="5">
        <f t="shared" si="1"/>
        <v>48258.333333333328</v>
      </c>
      <c r="O11" s="10"/>
      <c r="P11" s="11"/>
      <c r="Q11" s="10"/>
    </row>
    <row r="12" spans="2:17" x14ac:dyDescent="0.25">
      <c r="B12" s="3">
        <v>6</v>
      </c>
      <c r="C12" s="3" t="s">
        <v>3</v>
      </c>
      <c r="D12" s="13">
        <v>5</v>
      </c>
      <c r="E12" s="5">
        <v>0</v>
      </c>
      <c r="F12" s="5">
        <v>10285</v>
      </c>
      <c r="G12" s="5">
        <v>9140</v>
      </c>
      <c r="H12" s="5">
        <v>9530</v>
      </c>
      <c r="I12" s="5">
        <f t="shared" si="0"/>
        <v>9651.6666666666661</v>
      </c>
      <c r="J12" s="5">
        <f t="shared" si="1"/>
        <v>48258.333333333328</v>
      </c>
      <c r="O12" s="10"/>
      <c r="P12" s="11"/>
      <c r="Q12" s="10"/>
    </row>
    <row r="13" spans="2:17" x14ac:dyDescent="0.25">
      <c r="B13" s="3">
        <v>7</v>
      </c>
      <c r="C13" s="3" t="s">
        <v>3</v>
      </c>
      <c r="D13" s="13">
        <v>5</v>
      </c>
      <c r="E13" s="5">
        <v>0</v>
      </c>
      <c r="F13" s="5">
        <v>12529</v>
      </c>
      <c r="G13" s="5">
        <v>11134</v>
      </c>
      <c r="H13" s="5">
        <v>11390</v>
      </c>
      <c r="I13" s="5">
        <f t="shared" si="0"/>
        <v>11684.333333333334</v>
      </c>
      <c r="J13" s="5">
        <f t="shared" si="1"/>
        <v>58421.666666666672</v>
      </c>
      <c r="O13" s="10"/>
      <c r="P13" s="11"/>
      <c r="Q13" s="10"/>
    </row>
    <row r="14" spans="2:17" x14ac:dyDescent="0.25">
      <c r="B14" s="3">
        <v>8</v>
      </c>
      <c r="C14" s="3" t="s">
        <v>4</v>
      </c>
      <c r="D14" s="13">
        <v>10</v>
      </c>
      <c r="E14" s="5">
        <v>20</v>
      </c>
      <c r="F14" s="5">
        <v>1320</v>
      </c>
      <c r="G14" s="5">
        <v>1243</v>
      </c>
      <c r="H14" s="5">
        <v>1200</v>
      </c>
      <c r="I14" s="5">
        <f t="shared" si="0"/>
        <v>1254.3333333333333</v>
      </c>
      <c r="J14" s="5">
        <f t="shared" si="1"/>
        <v>12543.333333333332</v>
      </c>
      <c r="O14" s="10"/>
      <c r="P14" s="11"/>
      <c r="Q14" s="10"/>
    </row>
    <row r="15" spans="2:17" x14ac:dyDescent="0.25">
      <c r="B15" s="3">
        <v>9</v>
      </c>
      <c r="C15" s="3" t="s">
        <v>5</v>
      </c>
      <c r="D15" s="13">
        <v>10</v>
      </c>
      <c r="E15" s="5">
        <v>20</v>
      </c>
      <c r="F15" s="5">
        <v>488.4</v>
      </c>
      <c r="G15" s="5">
        <v>460</v>
      </c>
      <c r="H15" s="5">
        <v>444</v>
      </c>
      <c r="I15" s="5">
        <f t="shared" si="0"/>
        <v>464.13333333333338</v>
      </c>
      <c r="J15" s="5">
        <f t="shared" si="1"/>
        <v>4641.3333333333339</v>
      </c>
      <c r="O15" s="10"/>
      <c r="P15" s="11"/>
      <c r="Q15" s="10"/>
    </row>
    <row r="16" spans="2:17" x14ac:dyDescent="0.25">
      <c r="B16" s="3">
        <v>10</v>
      </c>
      <c r="C16" s="3" t="s">
        <v>6</v>
      </c>
      <c r="D16" s="13">
        <v>10</v>
      </c>
      <c r="E16" s="5">
        <v>20</v>
      </c>
      <c r="F16" s="5">
        <v>660</v>
      </c>
      <c r="G16" s="5">
        <v>622</v>
      </c>
      <c r="H16" s="5">
        <v>600</v>
      </c>
      <c r="I16" s="5">
        <f t="shared" si="0"/>
        <v>627.33333333333337</v>
      </c>
      <c r="J16" s="5">
        <f t="shared" si="1"/>
        <v>6273.3333333333339</v>
      </c>
      <c r="O16" s="10"/>
      <c r="P16" s="11"/>
      <c r="Q16" s="10"/>
    </row>
    <row r="17" spans="2:17" x14ac:dyDescent="0.25">
      <c r="B17" s="3">
        <v>11</v>
      </c>
      <c r="C17" s="3" t="s">
        <v>7</v>
      </c>
      <c r="D17" s="13">
        <v>10</v>
      </c>
      <c r="E17" s="5">
        <v>20</v>
      </c>
      <c r="F17" s="5">
        <v>2389.1999999999998</v>
      </c>
      <c r="G17" s="5">
        <v>2834</v>
      </c>
      <c r="H17" s="5">
        <v>2172</v>
      </c>
      <c r="I17" s="5">
        <f t="shared" si="0"/>
        <v>2465.0666666666666</v>
      </c>
      <c r="J17" s="5">
        <f t="shared" si="1"/>
        <v>24650.666666666664</v>
      </c>
      <c r="O17" s="10"/>
      <c r="P17" s="11"/>
      <c r="Q17" s="10"/>
    </row>
    <row r="18" spans="2:17" x14ac:dyDescent="0.25">
      <c r="B18" s="3">
        <v>12</v>
      </c>
      <c r="C18" s="3" t="s">
        <v>8</v>
      </c>
      <c r="D18" s="13">
        <v>3</v>
      </c>
      <c r="E18" s="5">
        <v>20</v>
      </c>
      <c r="F18" s="5">
        <v>24684</v>
      </c>
      <c r="G18" s="5">
        <v>21936</v>
      </c>
      <c r="H18" s="5">
        <v>22440</v>
      </c>
      <c r="I18" s="5">
        <f t="shared" si="0"/>
        <v>23020</v>
      </c>
      <c r="J18" s="5">
        <f t="shared" si="1"/>
        <v>69060</v>
      </c>
      <c r="O18" s="10"/>
      <c r="P18" s="11"/>
      <c r="Q18" s="10"/>
    </row>
    <row r="19" spans="2:17" x14ac:dyDescent="0.25">
      <c r="B19" s="3">
        <v>13</v>
      </c>
      <c r="C19" s="3" t="s">
        <v>9</v>
      </c>
      <c r="D19" s="13">
        <v>1</v>
      </c>
      <c r="E19" s="5">
        <v>20</v>
      </c>
      <c r="F19" s="5">
        <v>27489</v>
      </c>
      <c r="G19" s="5">
        <v>24428</v>
      </c>
      <c r="H19" s="5">
        <v>24990</v>
      </c>
      <c r="I19" s="5">
        <f t="shared" si="0"/>
        <v>25635.666666666668</v>
      </c>
      <c r="J19" s="5">
        <f t="shared" si="1"/>
        <v>25635.666666666668</v>
      </c>
      <c r="O19" s="10"/>
      <c r="P19" s="11"/>
      <c r="Q19" s="10"/>
    </row>
    <row r="20" spans="2:17" x14ac:dyDescent="0.25">
      <c r="B20" s="3">
        <v>14</v>
      </c>
      <c r="C20" s="3" t="s">
        <v>10</v>
      </c>
      <c r="D20" s="13">
        <v>1</v>
      </c>
      <c r="E20" s="5">
        <v>20</v>
      </c>
      <c r="F20" s="5">
        <v>38334.995999999999</v>
      </c>
      <c r="G20" s="5">
        <v>34066</v>
      </c>
      <c r="H20" s="5">
        <v>34850</v>
      </c>
      <c r="I20" s="5">
        <f t="shared" si="0"/>
        <v>35750.332000000002</v>
      </c>
      <c r="J20" s="5">
        <f t="shared" si="1"/>
        <v>35750.332000000002</v>
      </c>
      <c r="O20" s="10"/>
      <c r="P20" s="11"/>
      <c r="Q20" s="10"/>
    </row>
    <row r="21" spans="2:17" x14ac:dyDescent="0.25">
      <c r="B21" s="3">
        <v>15</v>
      </c>
      <c r="C21" s="3" t="s">
        <v>11</v>
      </c>
      <c r="D21" s="13">
        <v>20</v>
      </c>
      <c r="E21" s="5">
        <v>10</v>
      </c>
      <c r="F21" s="5">
        <v>405.834</v>
      </c>
      <c r="G21" s="8">
        <v>283.8</v>
      </c>
      <c r="H21" s="5">
        <v>258</v>
      </c>
      <c r="I21" s="5">
        <f t="shared" si="0"/>
        <v>315.87799999999999</v>
      </c>
      <c r="J21" s="5">
        <f t="shared" si="1"/>
        <v>6317.5599999999995</v>
      </c>
      <c r="O21" s="10"/>
      <c r="P21" s="11"/>
      <c r="Q21" s="10"/>
    </row>
    <row r="22" spans="2:17" x14ac:dyDescent="0.25">
      <c r="B22" s="3">
        <v>16</v>
      </c>
      <c r="C22" s="3" t="s">
        <v>12</v>
      </c>
      <c r="D22" s="13">
        <v>50</v>
      </c>
      <c r="E22" s="5">
        <v>10</v>
      </c>
      <c r="F22" s="5">
        <v>410.55300000000005</v>
      </c>
      <c r="G22" s="8">
        <v>287.10000000000002</v>
      </c>
      <c r="H22" s="5">
        <v>261</v>
      </c>
      <c r="I22" s="5">
        <f t="shared" si="0"/>
        <v>319.55099999999999</v>
      </c>
      <c r="J22" s="5">
        <f t="shared" si="1"/>
        <v>15977.55</v>
      </c>
      <c r="O22" s="10"/>
      <c r="P22" s="11"/>
      <c r="Q22" s="10"/>
    </row>
    <row r="23" spans="2:17" x14ac:dyDescent="0.25">
      <c r="B23" s="3">
        <v>17</v>
      </c>
      <c r="C23" s="3" t="s">
        <v>13</v>
      </c>
      <c r="D23" s="13">
        <v>50</v>
      </c>
      <c r="E23" s="5">
        <v>10</v>
      </c>
      <c r="F23" s="5">
        <v>460.88900000000007</v>
      </c>
      <c r="G23" s="8">
        <v>322.3</v>
      </c>
      <c r="H23" s="5">
        <v>293</v>
      </c>
      <c r="I23" s="5">
        <f t="shared" si="0"/>
        <v>358.72966666666667</v>
      </c>
      <c r="J23" s="5">
        <f t="shared" si="1"/>
        <v>17936.483333333334</v>
      </c>
      <c r="O23" s="10"/>
      <c r="P23" s="11"/>
      <c r="Q23" s="10"/>
    </row>
    <row r="24" spans="2:17" x14ac:dyDescent="0.25">
      <c r="B24" s="3">
        <v>18</v>
      </c>
      <c r="C24" s="3" t="s">
        <v>14</v>
      </c>
      <c r="D24" s="13">
        <v>10</v>
      </c>
      <c r="E24" s="5">
        <v>10</v>
      </c>
      <c r="F24" s="5">
        <v>668.52500000000009</v>
      </c>
      <c r="G24" s="8">
        <v>467.5</v>
      </c>
      <c r="H24" s="5">
        <v>425</v>
      </c>
      <c r="I24" s="5">
        <f t="shared" si="0"/>
        <v>520.3416666666667</v>
      </c>
      <c r="J24" s="5">
        <f t="shared" si="1"/>
        <v>5203.416666666667</v>
      </c>
      <c r="O24" s="10"/>
      <c r="P24" s="11"/>
      <c r="Q24" s="10"/>
    </row>
    <row r="25" spans="2:17" x14ac:dyDescent="0.25">
      <c r="B25" s="3">
        <v>19</v>
      </c>
      <c r="C25" s="3" t="s">
        <v>15</v>
      </c>
      <c r="D25" s="13">
        <v>10</v>
      </c>
      <c r="E25" s="5">
        <v>10</v>
      </c>
      <c r="F25" s="5">
        <v>692.12000000000012</v>
      </c>
      <c r="G25" s="8">
        <v>484</v>
      </c>
      <c r="H25" s="5">
        <v>440</v>
      </c>
      <c r="I25" s="5">
        <f t="shared" si="0"/>
        <v>538.70666666666671</v>
      </c>
      <c r="J25" s="5">
        <f t="shared" si="1"/>
        <v>5387.0666666666675</v>
      </c>
      <c r="O25" s="10"/>
      <c r="P25" s="11"/>
      <c r="Q25" s="10"/>
    </row>
    <row r="26" spans="2:17" x14ac:dyDescent="0.25">
      <c r="B26" s="3">
        <v>20</v>
      </c>
      <c r="C26" s="3" t="s">
        <v>16</v>
      </c>
      <c r="D26" s="13">
        <v>4</v>
      </c>
      <c r="E26" s="5">
        <v>10</v>
      </c>
      <c r="F26" s="5">
        <v>879.30700000000013</v>
      </c>
      <c r="G26" s="8">
        <v>614.9</v>
      </c>
      <c r="H26" s="5">
        <v>559</v>
      </c>
      <c r="I26" s="5">
        <f t="shared" si="0"/>
        <v>684.40233333333344</v>
      </c>
      <c r="J26" s="5">
        <f t="shared" si="1"/>
        <v>2737.6093333333338</v>
      </c>
      <c r="O26" s="10"/>
      <c r="P26" s="11"/>
      <c r="Q26" s="10"/>
    </row>
    <row r="27" spans="2:17" x14ac:dyDescent="0.25">
      <c r="B27" s="3">
        <v>21</v>
      </c>
      <c r="C27" s="3" t="s">
        <v>17</v>
      </c>
      <c r="D27" s="13">
        <v>4</v>
      </c>
      <c r="E27" s="5">
        <v>10</v>
      </c>
      <c r="F27" s="5">
        <v>1132.56</v>
      </c>
      <c r="G27" s="8">
        <v>792</v>
      </c>
      <c r="H27" s="5">
        <v>720</v>
      </c>
      <c r="I27" s="5">
        <f t="shared" si="0"/>
        <v>881.52</v>
      </c>
      <c r="J27" s="5">
        <f t="shared" si="1"/>
        <v>3526.08</v>
      </c>
      <c r="O27" s="10"/>
      <c r="P27" s="11"/>
      <c r="Q27" s="10"/>
    </row>
    <row r="28" spans="2:17" x14ac:dyDescent="0.25">
      <c r="B28" s="3">
        <v>22</v>
      </c>
      <c r="C28" s="3" t="s">
        <v>18</v>
      </c>
      <c r="D28" s="13">
        <v>2</v>
      </c>
      <c r="E28" s="5">
        <v>20</v>
      </c>
      <c r="F28" s="5">
        <v>34221</v>
      </c>
      <c r="G28" s="8">
        <v>30411</v>
      </c>
      <c r="H28" s="5">
        <v>31110</v>
      </c>
      <c r="I28" s="5">
        <f t="shared" si="0"/>
        <v>31914</v>
      </c>
      <c r="J28" s="5">
        <f t="shared" si="1"/>
        <v>63828</v>
      </c>
      <c r="O28" s="10"/>
      <c r="P28" s="11"/>
      <c r="Q28" s="10"/>
    </row>
    <row r="29" spans="2:17" x14ac:dyDescent="0.25">
      <c r="B29" s="3">
        <v>23</v>
      </c>
      <c r="C29" s="3" t="s">
        <v>19</v>
      </c>
      <c r="D29" s="13">
        <v>2</v>
      </c>
      <c r="E29" s="5">
        <v>20</v>
      </c>
      <c r="F29" s="5">
        <v>7590</v>
      </c>
      <c r="G29" s="8">
        <v>6901</v>
      </c>
      <c r="H29" s="5">
        <v>6900</v>
      </c>
      <c r="I29" s="5">
        <f t="shared" si="0"/>
        <v>7130.333333333333</v>
      </c>
      <c r="J29" s="5">
        <f t="shared" si="1"/>
        <v>14260.666666666666</v>
      </c>
      <c r="O29" s="10"/>
      <c r="P29" s="11"/>
      <c r="Q29" s="10"/>
    </row>
    <row r="30" spans="2:17" x14ac:dyDescent="0.25">
      <c r="B30" s="3">
        <v>24</v>
      </c>
      <c r="C30" s="3" t="s">
        <v>20</v>
      </c>
      <c r="D30" s="13">
        <v>2</v>
      </c>
      <c r="E30" s="5">
        <v>20</v>
      </c>
      <c r="F30" s="5">
        <v>207570</v>
      </c>
      <c r="G30" s="8">
        <v>184455</v>
      </c>
      <c r="H30" s="5">
        <v>188700</v>
      </c>
      <c r="I30" s="5">
        <f t="shared" si="0"/>
        <v>193575</v>
      </c>
      <c r="J30" s="5">
        <f t="shared" si="1"/>
        <v>387150</v>
      </c>
      <c r="O30" s="10"/>
      <c r="P30" s="11"/>
      <c r="Q30" s="10"/>
    </row>
    <row r="31" spans="2:17" x14ac:dyDescent="0.25">
      <c r="B31" s="3">
        <v>25</v>
      </c>
      <c r="C31" s="3" t="s">
        <v>21</v>
      </c>
      <c r="D31" s="13">
        <v>2</v>
      </c>
      <c r="E31" s="5">
        <v>0</v>
      </c>
      <c r="F31" s="5">
        <v>0</v>
      </c>
      <c r="G31" s="8">
        <v>173116</v>
      </c>
      <c r="H31" s="5">
        <v>274275</v>
      </c>
      <c r="I31" s="5">
        <f t="shared" si="0"/>
        <v>149130.33333333334</v>
      </c>
      <c r="J31" s="5">
        <f t="shared" si="1"/>
        <v>298260.66666666669</v>
      </c>
      <c r="O31" s="10"/>
      <c r="P31" s="11"/>
      <c r="Q31" s="10"/>
    </row>
    <row r="32" spans="2:17" x14ac:dyDescent="0.25">
      <c r="B32" s="3">
        <v>26</v>
      </c>
      <c r="C32" s="3" t="s">
        <v>22</v>
      </c>
      <c r="D32" s="13">
        <v>2</v>
      </c>
      <c r="E32" s="5">
        <v>0</v>
      </c>
      <c r="F32" s="5">
        <v>312290</v>
      </c>
      <c r="G32" s="8">
        <v>244864</v>
      </c>
      <c r="H32" s="5">
        <v>283900</v>
      </c>
      <c r="I32" s="5">
        <f t="shared" si="0"/>
        <v>280351.33333333331</v>
      </c>
      <c r="J32" s="5">
        <f t="shared" si="1"/>
        <v>560702.66666666663</v>
      </c>
      <c r="O32" s="10"/>
      <c r="P32" s="11"/>
      <c r="Q32" s="10"/>
    </row>
    <row r="33" spans="2:17" ht="30" x14ac:dyDescent="0.25">
      <c r="B33" s="3">
        <v>27</v>
      </c>
      <c r="C33" s="6" t="s">
        <v>23</v>
      </c>
      <c r="D33" s="13">
        <v>2</v>
      </c>
      <c r="E33" s="5">
        <v>20</v>
      </c>
      <c r="F33" s="5">
        <v>102960</v>
      </c>
      <c r="G33" s="8">
        <v>96773</v>
      </c>
      <c r="H33" s="5">
        <v>93600</v>
      </c>
      <c r="I33" s="5">
        <f t="shared" si="0"/>
        <v>97777.666666666672</v>
      </c>
      <c r="J33" s="5">
        <f t="shared" si="1"/>
        <v>195555.33333333334</v>
      </c>
      <c r="O33" s="10"/>
      <c r="P33" s="11"/>
      <c r="Q33" s="10"/>
    </row>
    <row r="34" spans="2:17" x14ac:dyDescent="0.25">
      <c r="B34" s="3">
        <v>28</v>
      </c>
      <c r="C34" s="3" t="s">
        <v>24</v>
      </c>
      <c r="D34" s="13">
        <v>2</v>
      </c>
      <c r="E34" s="5">
        <v>20</v>
      </c>
      <c r="F34" s="5">
        <v>10154.1</v>
      </c>
      <c r="G34" s="8">
        <v>9024</v>
      </c>
      <c r="H34" s="5">
        <v>9321</v>
      </c>
      <c r="I34" s="5">
        <f t="shared" si="0"/>
        <v>9499.6999999999989</v>
      </c>
      <c r="J34" s="5">
        <f t="shared" si="1"/>
        <v>18999.399999999998</v>
      </c>
      <c r="O34" s="10"/>
      <c r="P34" s="11"/>
      <c r="Q34" s="10"/>
    </row>
    <row r="35" spans="2:17" x14ac:dyDescent="0.25">
      <c r="B35" s="3">
        <v>29</v>
      </c>
      <c r="C35" s="3" t="s">
        <v>25</v>
      </c>
      <c r="D35" s="13">
        <v>2</v>
      </c>
      <c r="E35" s="5">
        <v>20</v>
      </c>
      <c r="F35" s="5">
        <v>11687.495999999999</v>
      </c>
      <c r="G35" s="8">
        <v>10386</v>
      </c>
      <c r="H35" s="5">
        <v>10625</v>
      </c>
      <c r="I35" s="5">
        <f t="shared" si="0"/>
        <v>10899.498666666666</v>
      </c>
      <c r="J35" s="5">
        <f t="shared" si="1"/>
        <v>21798.997333333333</v>
      </c>
      <c r="O35" s="10"/>
      <c r="P35" s="11"/>
      <c r="Q35" s="10"/>
    </row>
    <row r="36" spans="2:17" x14ac:dyDescent="0.25">
      <c r="B36" s="3">
        <v>30</v>
      </c>
      <c r="C36" s="3" t="s">
        <v>26</v>
      </c>
      <c r="D36" s="13">
        <v>2</v>
      </c>
      <c r="E36" s="5">
        <v>20</v>
      </c>
      <c r="F36" s="5">
        <v>5983.9919999999993</v>
      </c>
      <c r="G36" s="8">
        <v>5318</v>
      </c>
      <c r="H36" s="5">
        <v>5440</v>
      </c>
      <c r="I36" s="5">
        <f t="shared" si="0"/>
        <v>5580.6639999999998</v>
      </c>
      <c r="J36" s="5">
        <f t="shared" si="1"/>
        <v>11161.328</v>
      </c>
      <c r="O36" s="10"/>
      <c r="P36" s="11"/>
      <c r="Q36" s="10"/>
    </row>
    <row r="37" spans="2:17" x14ac:dyDescent="0.25">
      <c r="B37" s="3">
        <v>31</v>
      </c>
      <c r="C37" s="3" t="s">
        <v>27</v>
      </c>
      <c r="D37" s="13">
        <v>1</v>
      </c>
      <c r="E37" s="5">
        <v>20</v>
      </c>
      <c r="F37" s="5">
        <v>16779.66</v>
      </c>
      <c r="G37" s="8">
        <v>18000</v>
      </c>
      <c r="H37" s="5">
        <v>15254</v>
      </c>
      <c r="I37" s="5">
        <f t="shared" si="0"/>
        <v>16677.886666666669</v>
      </c>
      <c r="J37" s="5">
        <f t="shared" si="1"/>
        <v>16677.886666666669</v>
      </c>
      <c r="O37" s="10"/>
      <c r="P37" s="11"/>
      <c r="Q37" s="10"/>
    </row>
    <row r="38" spans="2:17" ht="45" x14ac:dyDescent="0.25">
      <c r="B38" s="3">
        <v>32</v>
      </c>
      <c r="C38" s="4" t="s">
        <v>28</v>
      </c>
      <c r="D38" s="13">
        <v>1</v>
      </c>
      <c r="E38" s="5">
        <v>20</v>
      </c>
      <c r="F38" s="5">
        <v>214500</v>
      </c>
      <c r="G38" s="8">
        <v>231952</v>
      </c>
      <c r="H38" s="5">
        <v>322000</v>
      </c>
      <c r="I38" s="5">
        <f t="shared" si="0"/>
        <v>256150.66666666666</v>
      </c>
      <c r="J38" s="5">
        <f t="shared" si="1"/>
        <v>256150.66666666666</v>
      </c>
      <c r="O38" s="10"/>
      <c r="P38" s="11"/>
      <c r="Q38" s="10"/>
    </row>
    <row r="39" spans="2:17" x14ac:dyDescent="0.25">
      <c r="B39" s="3">
        <v>33</v>
      </c>
      <c r="C39" s="3" t="s">
        <v>29</v>
      </c>
      <c r="D39" s="13">
        <v>2</v>
      </c>
      <c r="E39" s="5">
        <v>20</v>
      </c>
      <c r="F39" s="5">
        <v>59400</v>
      </c>
      <c r="G39" s="8">
        <v>52786</v>
      </c>
      <c r="H39" s="5">
        <v>54000</v>
      </c>
      <c r="I39" s="5">
        <f t="shared" ref="I39:I70" si="2">(F39+G39+H39)/3</f>
        <v>55395.333333333336</v>
      </c>
      <c r="J39" s="5">
        <f t="shared" ref="J39:J70" si="3">D39*I39</f>
        <v>110790.66666666667</v>
      </c>
      <c r="O39" s="10"/>
      <c r="P39" s="11"/>
      <c r="Q39" s="10"/>
    </row>
    <row r="40" spans="2:17" x14ac:dyDescent="0.25">
      <c r="B40" s="3">
        <v>34</v>
      </c>
      <c r="C40" s="3" t="s">
        <v>30</v>
      </c>
      <c r="D40" s="13">
        <v>1</v>
      </c>
      <c r="E40" s="5">
        <v>20</v>
      </c>
      <c r="F40" s="5">
        <v>141676.26</v>
      </c>
      <c r="G40" s="8">
        <v>128796.6</v>
      </c>
      <c r="H40" s="5">
        <v>128796</v>
      </c>
      <c r="I40" s="5">
        <f t="shared" si="2"/>
        <v>133089.62</v>
      </c>
      <c r="J40" s="5">
        <f t="shared" si="3"/>
        <v>133089.62</v>
      </c>
      <c r="O40" s="10"/>
      <c r="P40" s="11"/>
      <c r="Q40" s="10"/>
    </row>
    <row r="41" spans="2:17" ht="30" x14ac:dyDescent="0.25">
      <c r="B41" s="3">
        <v>35</v>
      </c>
      <c r="C41" s="4" t="s">
        <v>31</v>
      </c>
      <c r="D41" s="13">
        <v>2</v>
      </c>
      <c r="E41" s="5">
        <v>20</v>
      </c>
      <c r="F41" s="5">
        <v>181500</v>
      </c>
      <c r="G41" s="8">
        <v>165000</v>
      </c>
      <c r="H41" s="5">
        <v>165000</v>
      </c>
      <c r="I41" s="5">
        <f t="shared" si="2"/>
        <v>170500</v>
      </c>
      <c r="J41" s="5">
        <f t="shared" si="3"/>
        <v>341000</v>
      </c>
      <c r="O41" s="10"/>
      <c r="P41" s="11"/>
      <c r="Q41" s="10"/>
    </row>
    <row r="42" spans="2:17" x14ac:dyDescent="0.25">
      <c r="B42" s="3">
        <v>36</v>
      </c>
      <c r="C42" s="3" t="s">
        <v>32</v>
      </c>
      <c r="D42" s="13">
        <v>2</v>
      </c>
      <c r="E42" s="5">
        <v>20</v>
      </c>
      <c r="F42" s="5">
        <v>93499.991999999998</v>
      </c>
      <c r="G42" s="8">
        <v>85000</v>
      </c>
      <c r="H42" s="5">
        <v>85000</v>
      </c>
      <c r="I42" s="5">
        <f t="shared" si="2"/>
        <v>87833.330666666661</v>
      </c>
      <c r="J42" s="5">
        <f t="shared" si="3"/>
        <v>175666.66133333332</v>
      </c>
      <c r="O42" s="10"/>
      <c r="P42" s="11"/>
      <c r="Q42" s="10"/>
    </row>
    <row r="43" spans="2:17" x14ac:dyDescent="0.25">
      <c r="B43" s="3">
        <v>37</v>
      </c>
      <c r="C43" s="3" t="s">
        <v>33</v>
      </c>
      <c r="D43" s="13">
        <v>2</v>
      </c>
      <c r="E43" s="5">
        <v>20</v>
      </c>
      <c r="F43" s="5">
        <v>8154.9120000000003</v>
      </c>
      <c r="G43" s="8">
        <v>7873.2</v>
      </c>
      <c r="H43" s="5">
        <v>7413</v>
      </c>
      <c r="I43" s="5">
        <f t="shared" si="2"/>
        <v>7813.7040000000006</v>
      </c>
      <c r="J43" s="5">
        <f t="shared" si="3"/>
        <v>15627.408000000001</v>
      </c>
      <c r="O43" s="10"/>
      <c r="P43" s="11"/>
      <c r="Q43" s="10"/>
    </row>
    <row r="44" spans="2:17" x14ac:dyDescent="0.25">
      <c r="B44" s="3">
        <v>38</v>
      </c>
      <c r="C44" s="3" t="s">
        <v>34</v>
      </c>
      <c r="D44" s="13">
        <v>10</v>
      </c>
      <c r="E44" s="5">
        <v>20</v>
      </c>
      <c r="F44" s="5">
        <v>6930</v>
      </c>
      <c r="G44" s="8">
        <v>6804</v>
      </c>
      <c r="H44" s="5">
        <v>6300</v>
      </c>
      <c r="I44" s="5">
        <f t="shared" si="2"/>
        <v>6678</v>
      </c>
      <c r="J44" s="5">
        <f t="shared" si="3"/>
        <v>66780</v>
      </c>
      <c r="O44" s="10"/>
      <c r="P44" s="11"/>
      <c r="Q44" s="10"/>
    </row>
    <row r="45" spans="2:17" x14ac:dyDescent="0.25">
      <c r="B45" s="3">
        <v>39</v>
      </c>
      <c r="C45" s="3" t="s">
        <v>35</v>
      </c>
      <c r="D45" s="13">
        <v>4</v>
      </c>
      <c r="E45" s="5">
        <v>20</v>
      </c>
      <c r="F45" s="5">
        <v>3151.5120000000002</v>
      </c>
      <c r="G45" s="8">
        <v>3094.2</v>
      </c>
      <c r="H45" s="5">
        <v>2865</v>
      </c>
      <c r="I45" s="5">
        <f t="shared" si="2"/>
        <v>3036.904</v>
      </c>
      <c r="J45" s="5">
        <f t="shared" si="3"/>
        <v>12147.616</v>
      </c>
      <c r="O45" s="10"/>
      <c r="P45" s="11"/>
      <c r="Q45" s="10"/>
    </row>
    <row r="46" spans="2:17" x14ac:dyDescent="0.25">
      <c r="B46" s="3">
        <v>40</v>
      </c>
      <c r="C46" s="3" t="s">
        <v>36</v>
      </c>
      <c r="D46" s="13">
        <v>2</v>
      </c>
      <c r="E46" s="5">
        <v>20</v>
      </c>
      <c r="F46" s="5">
        <v>296989.00799999997</v>
      </c>
      <c r="G46" s="8">
        <v>236292.98</v>
      </c>
      <c r="H46" s="5">
        <v>285067</v>
      </c>
      <c r="I46" s="5">
        <f t="shared" si="2"/>
        <v>272782.99599999998</v>
      </c>
      <c r="J46" s="5">
        <f t="shared" si="3"/>
        <v>545565.99199999997</v>
      </c>
      <c r="O46" s="10"/>
      <c r="P46" s="11"/>
      <c r="Q46" s="10"/>
    </row>
    <row r="47" spans="2:17" x14ac:dyDescent="0.25">
      <c r="B47" s="3">
        <v>41</v>
      </c>
      <c r="C47" s="3" t="s">
        <v>37</v>
      </c>
      <c r="D47" s="13">
        <v>2</v>
      </c>
      <c r="E47" s="5">
        <v>20</v>
      </c>
      <c r="F47" s="5">
        <v>74250</v>
      </c>
      <c r="G47" s="5">
        <v>254084.41</v>
      </c>
      <c r="H47" s="5">
        <v>170214</v>
      </c>
      <c r="I47" s="5">
        <f t="shared" si="2"/>
        <v>166182.80333333334</v>
      </c>
      <c r="J47" s="5">
        <f t="shared" si="3"/>
        <v>332365.60666666669</v>
      </c>
      <c r="O47" s="10"/>
      <c r="P47" s="11"/>
      <c r="Q47" s="10"/>
    </row>
    <row r="48" spans="2:17" x14ac:dyDescent="0.25">
      <c r="B48" s="3">
        <v>42</v>
      </c>
      <c r="C48" s="3" t="s">
        <v>38</v>
      </c>
      <c r="D48" s="13">
        <v>10</v>
      </c>
      <c r="E48" s="5">
        <v>20</v>
      </c>
      <c r="F48" s="5">
        <v>8.0280000000000005</v>
      </c>
      <c r="G48" s="5">
        <v>6.39</v>
      </c>
      <c r="H48" s="5">
        <v>8</v>
      </c>
      <c r="I48" s="5">
        <f t="shared" si="2"/>
        <v>7.4726666666666661</v>
      </c>
      <c r="J48" s="5">
        <f t="shared" si="3"/>
        <v>74.726666666666659</v>
      </c>
      <c r="O48" s="10"/>
      <c r="P48" s="11"/>
      <c r="Q48" s="10"/>
    </row>
    <row r="49" spans="2:17" x14ac:dyDescent="0.25">
      <c r="B49" s="3">
        <v>43</v>
      </c>
      <c r="C49" s="3" t="s">
        <v>39</v>
      </c>
      <c r="D49" s="13">
        <v>10</v>
      </c>
      <c r="E49" s="5">
        <v>20</v>
      </c>
      <c r="F49" s="5">
        <v>45.18</v>
      </c>
      <c r="G49" s="5">
        <v>35.96</v>
      </c>
      <c r="H49" s="5">
        <v>41</v>
      </c>
      <c r="I49" s="5">
        <f t="shared" si="2"/>
        <v>40.713333333333331</v>
      </c>
      <c r="J49" s="5">
        <f t="shared" si="3"/>
        <v>407.13333333333333</v>
      </c>
      <c r="O49" s="10"/>
      <c r="P49" s="11"/>
      <c r="Q49" s="10"/>
    </row>
    <row r="50" spans="2:17" x14ac:dyDescent="0.25">
      <c r="B50" s="3">
        <v>44</v>
      </c>
      <c r="C50" s="3" t="s">
        <v>40</v>
      </c>
      <c r="D50" s="13">
        <v>10</v>
      </c>
      <c r="E50" s="5">
        <v>20</v>
      </c>
      <c r="F50" s="5">
        <v>52.62</v>
      </c>
      <c r="G50" s="5">
        <v>41.88</v>
      </c>
      <c r="H50" s="5">
        <v>48</v>
      </c>
      <c r="I50" s="5">
        <f t="shared" si="2"/>
        <v>47.5</v>
      </c>
      <c r="J50" s="5">
        <f t="shared" si="3"/>
        <v>475</v>
      </c>
      <c r="O50" s="10"/>
      <c r="P50" s="11"/>
      <c r="Q50" s="10"/>
    </row>
    <row r="51" spans="2:17" x14ac:dyDescent="0.25">
      <c r="B51" s="3">
        <v>45</v>
      </c>
      <c r="C51" s="3" t="s">
        <v>41</v>
      </c>
      <c r="D51" s="13">
        <v>10</v>
      </c>
      <c r="E51" s="5">
        <v>20</v>
      </c>
      <c r="F51" s="5">
        <v>67.367999999999995</v>
      </c>
      <c r="G51" s="5">
        <v>53.63</v>
      </c>
      <c r="H51" s="5">
        <v>61</v>
      </c>
      <c r="I51" s="5">
        <f t="shared" si="2"/>
        <v>60.665999999999997</v>
      </c>
      <c r="J51" s="5">
        <f t="shared" si="3"/>
        <v>606.66</v>
      </c>
      <c r="O51" s="10"/>
      <c r="P51" s="11"/>
      <c r="Q51" s="10"/>
    </row>
    <row r="52" spans="2:17" x14ac:dyDescent="0.25">
      <c r="B52" s="3">
        <v>46</v>
      </c>
      <c r="C52" s="3" t="s">
        <v>42</v>
      </c>
      <c r="D52" s="13">
        <v>10</v>
      </c>
      <c r="E52" s="5">
        <v>20</v>
      </c>
      <c r="F52" s="5">
        <v>98.1</v>
      </c>
      <c r="G52" s="5">
        <v>78.09</v>
      </c>
      <c r="H52" s="5">
        <v>89</v>
      </c>
      <c r="I52" s="5">
        <f t="shared" si="2"/>
        <v>88.396666666666661</v>
      </c>
      <c r="J52" s="5">
        <f t="shared" si="3"/>
        <v>883.96666666666658</v>
      </c>
      <c r="O52" s="10"/>
      <c r="P52" s="11"/>
      <c r="Q52" s="10"/>
    </row>
    <row r="53" spans="2:17" x14ac:dyDescent="0.25">
      <c r="B53" s="3">
        <v>47</v>
      </c>
      <c r="C53" s="3" t="s">
        <v>43</v>
      </c>
      <c r="D53" s="13">
        <v>10</v>
      </c>
      <c r="E53" s="5">
        <v>20</v>
      </c>
      <c r="F53" s="5">
        <v>245.16</v>
      </c>
      <c r="G53" s="5">
        <v>195.14</v>
      </c>
      <c r="H53" s="5">
        <v>223</v>
      </c>
      <c r="I53" s="5">
        <f t="shared" si="2"/>
        <v>221.1</v>
      </c>
      <c r="J53" s="5">
        <f t="shared" si="3"/>
        <v>2211</v>
      </c>
      <c r="O53" s="10"/>
      <c r="P53" s="11"/>
      <c r="Q53" s="10"/>
    </row>
    <row r="54" spans="2:17" x14ac:dyDescent="0.25">
      <c r="B54" s="3">
        <v>48</v>
      </c>
      <c r="C54" s="3" t="s">
        <v>44</v>
      </c>
      <c r="D54" s="13">
        <v>4</v>
      </c>
      <c r="E54" s="5">
        <v>20</v>
      </c>
      <c r="F54" s="5">
        <v>66</v>
      </c>
      <c r="G54" s="5">
        <v>52.53</v>
      </c>
      <c r="H54" s="5">
        <v>60</v>
      </c>
      <c r="I54" s="5">
        <f t="shared" si="2"/>
        <v>59.51</v>
      </c>
      <c r="J54" s="5">
        <f t="shared" si="3"/>
        <v>238.04</v>
      </c>
      <c r="O54" s="10"/>
      <c r="P54" s="11"/>
      <c r="Q54" s="10"/>
    </row>
    <row r="55" spans="2:17" x14ac:dyDescent="0.25">
      <c r="B55" s="3">
        <v>49</v>
      </c>
      <c r="C55" s="3" t="s">
        <v>45</v>
      </c>
      <c r="D55" s="13">
        <v>2</v>
      </c>
      <c r="E55" s="5">
        <v>20</v>
      </c>
      <c r="F55" s="5">
        <v>82.5</v>
      </c>
      <c r="G55" s="5">
        <v>65.67</v>
      </c>
      <c r="H55" s="5">
        <v>75</v>
      </c>
      <c r="I55" s="5">
        <f t="shared" si="2"/>
        <v>74.39</v>
      </c>
      <c r="J55" s="5">
        <f t="shared" si="3"/>
        <v>148.78</v>
      </c>
      <c r="O55" s="10"/>
      <c r="P55" s="11"/>
      <c r="Q55" s="10"/>
    </row>
    <row r="56" spans="2:17" x14ac:dyDescent="0.25">
      <c r="B56" s="3">
        <v>50</v>
      </c>
      <c r="C56" s="3" t="s">
        <v>46</v>
      </c>
      <c r="D56" s="13">
        <v>2</v>
      </c>
      <c r="E56" s="5">
        <v>20</v>
      </c>
      <c r="F56" s="5">
        <v>161.85599999999999</v>
      </c>
      <c r="G56" s="5">
        <v>128.83000000000001</v>
      </c>
      <c r="H56" s="5">
        <v>147</v>
      </c>
      <c r="I56" s="5">
        <f t="shared" si="2"/>
        <v>145.89533333333335</v>
      </c>
      <c r="J56" s="5">
        <f t="shared" si="3"/>
        <v>291.79066666666671</v>
      </c>
      <c r="O56" s="10"/>
      <c r="P56" s="11"/>
      <c r="Q56" s="10"/>
    </row>
    <row r="57" spans="2:17" x14ac:dyDescent="0.25">
      <c r="B57" s="3">
        <v>51</v>
      </c>
      <c r="C57" s="3" t="s">
        <v>47</v>
      </c>
      <c r="D57" s="13">
        <v>10</v>
      </c>
      <c r="E57" s="5">
        <v>20</v>
      </c>
      <c r="F57" s="5">
        <v>36.707999999999998</v>
      </c>
      <c r="G57" s="5">
        <v>29.22</v>
      </c>
      <c r="H57" s="5">
        <v>33</v>
      </c>
      <c r="I57" s="5">
        <f t="shared" si="2"/>
        <v>32.975999999999999</v>
      </c>
      <c r="J57" s="5">
        <f t="shared" si="3"/>
        <v>329.76</v>
      </c>
      <c r="O57" s="10"/>
      <c r="P57" s="11"/>
      <c r="Q57" s="10"/>
    </row>
    <row r="58" spans="2:17" x14ac:dyDescent="0.25">
      <c r="B58" s="3">
        <v>52</v>
      </c>
      <c r="C58" s="3" t="s">
        <v>48</v>
      </c>
      <c r="D58" s="13">
        <v>5</v>
      </c>
      <c r="E58" s="5">
        <v>20</v>
      </c>
      <c r="F58" s="5">
        <v>44.268000000000001</v>
      </c>
      <c r="G58" s="5">
        <v>35.24</v>
      </c>
      <c r="H58" s="5">
        <v>40</v>
      </c>
      <c r="I58" s="5">
        <f t="shared" si="2"/>
        <v>39.836000000000006</v>
      </c>
      <c r="J58" s="5">
        <f t="shared" si="3"/>
        <v>199.18000000000004</v>
      </c>
      <c r="O58" s="10"/>
      <c r="P58" s="11"/>
      <c r="Q58" s="10"/>
    </row>
    <row r="59" spans="2:17" x14ac:dyDescent="0.25">
      <c r="B59" s="3">
        <v>53</v>
      </c>
      <c r="C59" s="3" t="s">
        <v>49</v>
      </c>
      <c r="D59" s="13">
        <v>5</v>
      </c>
      <c r="E59" s="5">
        <v>20</v>
      </c>
      <c r="F59" s="5">
        <v>47.543999999999997</v>
      </c>
      <c r="G59" s="5">
        <v>37.840000000000003</v>
      </c>
      <c r="H59" s="5">
        <v>43</v>
      </c>
      <c r="I59" s="5">
        <f t="shared" si="2"/>
        <v>42.794666666666672</v>
      </c>
      <c r="J59" s="5">
        <f t="shared" si="3"/>
        <v>213.97333333333336</v>
      </c>
      <c r="O59" s="10"/>
      <c r="P59" s="11"/>
      <c r="Q59" s="10"/>
    </row>
    <row r="60" spans="2:17" x14ac:dyDescent="0.25">
      <c r="B60" s="3">
        <v>54</v>
      </c>
      <c r="C60" s="3" t="s">
        <v>50</v>
      </c>
      <c r="D60" s="13">
        <v>5</v>
      </c>
      <c r="E60" s="5">
        <v>20</v>
      </c>
      <c r="F60" s="5">
        <v>99</v>
      </c>
      <c r="G60" s="5">
        <v>78.8</v>
      </c>
      <c r="H60" s="5">
        <v>90</v>
      </c>
      <c r="I60" s="5">
        <f t="shared" si="2"/>
        <v>89.266666666666666</v>
      </c>
      <c r="J60" s="5">
        <f t="shared" si="3"/>
        <v>446.33333333333331</v>
      </c>
      <c r="O60" s="10"/>
      <c r="P60" s="11"/>
      <c r="Q60" s="10"/>
    </row>
    <row r="61" spans="2:17" x14ac:dyDescent="0.25">
      <c r="B61" s="3">
        <v>55</v>
      </c>
      <c r="C61" s="3" t="s">
        <v>51</v>
      </c>
      <c r="D61" s="13">
        <v>3</v>
      </c>
      <c r="E61" s="5">
        <v>20</v>
      </c>
      <c r="F61" s="5">
        <v>126.49199999999999</v>
      </c>
      <c r="G61" s="5">
        <v>100.68</v>
      </c>
      <c r="H61" s="5">
        <v>115</v>
      </c>
      <c r="I61" s="5">
        <f t="shared" si="2"/>
        <v>114.05733333333335</v>
      </c>
      <c r="J61" s="5">
        <f t="shared" si="3"/>
        <v>342.17200000000003</v>
      </c>
      <c r="O61" s="10"/>
      <c r="P61" s="11"/>
      <c r="Q61" s="10"/>
    </row>
    <row r="62" spans="2:17" x14ac:dyDescent="0.25">
      <c r="B62" s="3">
        <v>56</v>
      </c>
      <c r="C62" s="3" t="s">
        <v>52</v>
      </c>
      <c r="D62" s="13">
        <v>2</v>
      </c>
      <c r="E62" s="5">
        <v>20</v>
      </c>
      <c r="F62" s="5">
        <v>159.49199999999999</v>
      </c>
      <c r="G62" s="5">
        <v>126.95</v>
      </c>
      <c r="H62" s="5">
        <v>145</v>
      </c>
      <c r="I62" s="5">
        <f t="shared" si="2"/>
        <v>143.81399999999999</v>
      </c>
      <c r="J62" s="5">
        <f t="shared" si="3"/>
        <v>287.62799999999999</v>
      </c>
      <c r="O62" s="10"/>
      <c r="P62" s="11"/>
      <c r="Q62" s="10"/>
    </row>
    <row r="63" spans="2:17" x14ac:dyDescent="0.25">
      <c r="B63" s="3">
        <v>57</v>
      </c>
      <c r="C63" s="3" t="s">
        <v>53</v>
      </c>
      <c r="D63" s="13">
        <v>6</v>
      </c>
      <c r="E63" s="5">
        <v>20</v>
      </c>
      <c r="F63" s="5">
        <v>85.344000000000008</v>
      </c>
      <c r="G63" s="5">
        <v>67.930000000000007</v>
      </c>
      <c r="H63" s="5">
        <v>78</v>
      </c>
      <c r="I63" s="5">
        <f t="shared" si="2"/>
        <v>77.091333333333338</v>
      </c>
      <c r="J63" s="5">
        <f t="shared" si="3"/>
        <v>462.548</v>
      </c>
      <c r="O63" s="10"/>
      <c r="P63" s="11"/>
      <c r="Q63" s="10"/>
    </row>
    <row r="64" spans="2:17" x14ac:dyDescent="0.25">
      <c r="B64" s="3">
        <v>58</v>
      </c>
      <c r="C64" s="3" t="s">
        <v>54</v>
      </c>
      <c r="D64" s="13">
        <v>4</v>
      </c>
      <c r="E64" s="5">
        <v>20</v>
      </c>
      <c r="F64" s="5">
        <v>202.61999999999998</v>
      </c>
      <c r="G64" s="5">
        <v>161.28</v>
      </c>
      <c r="H64" s="5">
        <v>184</v>
      </c>
      <c r="I64" s="5">
        <f t="shared" si="2"/>
        <v>182.63333333333333</v>
      </c>
      <c r="J64" s="5">
        <f t="shared" si="3"/>
        <v>730.5333333333333</v>
      </c>
      <c r="O64" s="10"/>
      <c r="P64" s="11"/>
      <c r="Q64" s="10"/>
    </row>
    <row r="65" spans="2:17" x14ac:dyDescent="0.25">
      <c r="B65" s="3">
        <v>59</v>
      </c>
      <c r="C65" s="3" t="s">
        <v>55</v>
      </c>
      <c r="D65" s="13">
        <v>4</v>
      </c>
      <c r="E65" s="5">
        <v>20</v>
      </c>
      <c r="F65" s="5">
        <v>267.95999999999998</v>
      </c>
      <c r="G65" s="5">
        <v>213.28</v>
      </c>
      <c r="H65" s="5">
        <v>244</v>
      </c>
      <c r="I65" s="5">
        <f t="shared" si="2"/>
        <v>241.74666666666667</v>
      </c>
      <c r="J65" s="5">
        <f t="shared" si="3"/>
        <v>966.98666666666668</v>
      </c>
      <c r="O65" s="10"/>
      <c r="P65" s="11"/>
      <c r="Q65" s="10"/>
    </row>
    <row r="66" spans="2:17" ht="30" x14ac:dyDescent="0.25">
      <c r="B66" s="3">
        <v>60</v>
      </c>
      <c r="C66" s="4" t="s">
        <v>56</v>
      </c>
      <c r="D66" s="13">
        <v>10</v>
      </c>
      <c r="E66" s="5">
        <v>20</v>
      </c>
      <c r="F66" s="5">
        <v>475.2</v>
      </c>
      <c r="G66" s="5">
        <v>423.94</v>
      </c>
      <c r="H66" s="5">
        <v>115</v>
      </c>
      <c r="I66" s="5">
        <f t="shared" si="2"/>
        <v>338.04666666666668</v>
      </c>
      <c r="J66" s="5">
        <f t="shared" si="3"/>
        <v>3380.4666666666667</v>
      </c>
      <c r="O66" s="10"/>
      <c r="P66" s="11"/>
      <c r="Q66" s="10"/>
    </row>
    <row r="67" spans="2:17" x14ac:dyDescent="0.25">
      <c r="B67" s="3">
        <v>61</v>
      </c>
      <c r="C67" s="3" t="s">
        <v>57</v>
      </c>
      <c r="D67" s="13">
        <v>5</v>
      </c>
      <c r="E67" s="5">
        <v>20</v>
      </c>
      <c r="F67" s="5">
        <v>1518</v>
      </c>
      <c r="G67" s="5">
        <v>1380.56</v>
      </c>
      <c r="H67" s="5">
        <v>1261</v>
      </c>
      <c r="I67" s="5">
        <f t="shared" si="2"/>
        <v>1386.5199999999998</v>
      </c>
      <c r="J67" s="5">
        <f t="shared" si="3"/>
        <v>6932.5999999999985</v>
      </c>
      <c r="O67" s="10"/>
      <c r="P67" s="11"/>
      <c r="Q67" s="10"/>
    </row>
    <row r="68" spans="2:17" ht="45" x14ac:dyDescent="0.25">
      <c r="B68" s="3">
        <v>62</v>
      </c>
      <c r="C68" s="4" t="s">
        <v>58</v>
      </c>
      <c r="D68" s="13">
        <v>20</v>
      </c>
      <c r="E68" s="5">
        <v>20</v>
      </c>
      <c r="F68" s="5">
        <v>900.9</v>
      </c>
      <c r="G68" s="5">
        <v>1499.55</v>
      </c>
      <c r="H68" s="5">
        <v>572</v>
      </c>
      <c r="I68" s="5">
        <f t="shared" si="2"/>
        <v>990.81666666666661</v>
      </c>
      <c r="J68" s="5">
        <f t="shared" si="3"/>
        <v>19816.333333333332</v>
      </c>
      <c r="O68" s="10"/>
      <c r="P68" s="11"/>
      <c r="Q68" s="10"/>
    </row>
    <row r="69" spans="2:17" ht="45" x14ac:dyDescent="0.25">
      <c r="B69" s="3">
        <v>63</v>
      </c>
      <c r="C69" s="4" t="s">
        <v>59</v>
      </c>
      <c r="D69" s="13">
        <v>20</v>
      </c>
      <c r="E69" s="5">
        <v>20</v>
      </c>
      <c r="F69" s="5">
        <v>549.12</v>
      </c>
      <c r="G69" s="5">
        <v>832.12</v>
      </c>
      <c r="H69" s="5">
        <v>340</v>
      </c>
      <c r="I69" s="5">
        <f t="shared" si="2"/>
        <v>573.74666666666667</v>
      </c>
      <c r="J69" s="5">
        <f t="shared" si="3"/>
        <v>11474.933333333334</v>
      </c>
      <c r="O69" s="10"/>
      <c r="P69" s="11"/>
      <c r="Q69" s="10"/>
    </row>
    <row r="70" spans="2:17" ht="30" x14ac:dyDescent="0.25">
      <c r="B70" s="3">
        <v>64</v>
      </c>
      <c r="C70" s="4" t="s">
        <v>60</v>
      </c>
      <c r="D70" s="13">
        <v>10</v>
      </c>
      <c r="E70" s="5">
        <v>20</v>
      </c>
      <c r="F70" s="5">
        <v>105.6</v>
      </c>
      <c r="G70" s="5">
        <v>84.05</v>
      </c>
      <c r="H70" s="5">
        <v>96</v>
      </c>
      <c r="I70" s="5">
        <f t="shared" si="2"/>
        <v>95.216666666666654</v>
      </c>
      <c r="J70" s="5">
        <f t="shared" si="3"/>
        <v>952.16666666666652</v>
      </c>
      <c r="O70" s="10"/>
      <c r="P70" s="11"/>
      <c r="Q70" s="10"/>
    </row>
    <row r="71" spans="2:17" x14ac:dyDescent="0.25">
      <c r="B71" s="3">
        <v>65</v>
      </c>
      <c r="C71" s="4" t="s">
        <v>61</v>
      </c>
      <c r="D71" s="13">
        <v>10</v>
      </c>
      <c r="E71" s="5">
        <v>20</v>
      </c>
      <c r="F71" s="5">
        <v>356.4</v>
      </c>
      <c r="G71" s="5">
        <v>283.68</v>
      </c>
      <c r="H71" s="5">
        <v>324</v>
      </c>
      <c r="I71" s="5">
        <f t="shared" ref="I71:I80" si="4">(F71+G71+H71)/3</f>
        <v>321.35999999999996</v>
      </c>
      <c r="J71" s="5">
        <f t="shared" ref="J71:J80" si="5">D71*I71</f>
        <v>3213.5999999999995</v>
      </c>
      <c r="O71" s="10"/>
      <c r="P71" s="11"/>
      <c r="Q71" s="10"/>
    </row>
    <row r="72" spans="2:17" ht="30" x14ac:dyDescent="0.25">
      <c r="B72" s="3">
        <v>66</v>
      </c>
      <c r="C72" s="4" t="s">
        <v>62</v>
      </c>
      <c r="D72" s="13">
        <v>10</v>
      </c>
      <c r="E72" s="5">
        <v>20</v>
      </c>
      <c r="F72" s="5">
        <v>303.59999999999997</v>
      </c>
      <c r="G72" s="5">
        <v>241.65</v>
      </c>
      <c r="H72" s="5">
        <v>276</v>
      </c>
      <c r="I72" s="5">
        <f t="shared" si="4"/>
        <v>273.75</v>
      </c>
      <c r="J72" s="5">
        <f t="shared" si="5"/>
        <v>2737.5</v>
      </c>
      <c r="O72" s="10"/>
      <c r="P72" s="11"/>
      <c r="Q72" s="10"/>
    </row>
    <row r="73" spans="2:17" ht="30" x14ac:dyDescent="0.25">
      <c r="B73" s="3">
        <v>67</v>
      </c>
      <c r="C73" s="4" t="s">
        <v>63</v>
      </c>
      <c r="D73" s="13">
        <v>10</v>
      </c>
      <c r="E73" s="5">
        <v>20</v>
      </c>
      <c r="F73" s="5">
        <v>316.8</v>
      </c>
      <c r="G73" s="5">
        <v>252.16</v>
      </c>
      <c r="H73" s="5">
        <v>288</v>
      </c>
      <c r="I73" s="5">
        <f t="shared" si="4"/>
        <v>285.65333333333336</v>
      </c>
      <c r="J73" s="5">
        <f t="shared" si="5"/>
        <v>2856.5333333333338</v>
      </c>
      <c r="O73" s="10"/>
      <c r="P73" s="11"/>
      <c r="Q73" s="10"/>
    </row>
    <row r="74" spans="2:17" x14ac:dyDescent="0.25">
      <c r="B74" s="3">
        <v>68</v>
      </c>
      <c r="C74" s="4" t="s">
        <v>64</v>
      </c>
      <c r="D74" s="13">
        <v>10</v>
      </c>
      <c r="E74" s="5">
        <v>20</v>
      </c>
      <c r="F74" s="5">
        <v>88.44</v>
      </c>
      <c r="G74" s="5">
        <v>70.39</v>
      </c>
      <c r="H74" s="5">
        <v>72</v>
      </c>
      <c r="I74" s="5">
        <f t="shared" si="4"/>
        <v>76.943333333333328</v>
      </c>
      <c r="J74" s="5">
        <f t="shared" si="5"/>
        <v>769.43333333333328</v>
      </c>
      <c r="O74" s="10"/>
      <c r="P74" s="11"/>
      <c r="Q74" s="10"/>
    </row>
    <row r="75" spans="2:17" x14ac:dyDescent="0.25">
      <c r="B75" s="3">
        <v>69</v>
      </c>
      <c r="C75" s="4" t="s">
        <v>65</v>
      </c>
      <c r="D75" s="13">
        <v>10</v>
      </c>
      <c r="E75" s="5">
        <v>20</v>
      </c>
      <c r="F75" s="5">
        <v>81.84</v>
      </c>
      <c r="G75" s="5">
        <v>65.14</v>
      </c>
      <c r="H75" s="5">
        <v>74</v>
      </c>
      <c r="I75" s="5">
        <f t="shared" si="4"/>
        <v>73.660000000000011</v>
      </c>
      <c r="J75" s="5">
        <f t="shared" si="5"/>
        <v>736.60000000000014</v>
      </c>
      <c r="O75" s="10"/>
      <c r="P75" s="11"/>
      <c r="Q75" s="10"/>
    </row>
    <row r="76" spans="2:17" x14ac:dyDescent="0.25">
      <c r="B76" s="3">
        <v>70</v>
      </c>
      <c r="C76" s="4" t="s">
        <v>66</v>
      </c>
      <c r="D76" s="13">
        <v>10</v>
      </c>
      <c r="E76" s="5">
        <v>20</v>
      </c>
      <c r="F76" s="5">
        <v>79.2</v>
      </c>
      <c r="G76" s="5">
        <v>63.04</v>
      </c>
      <c r="H76" s="5">
        <v>72</v>
      </c>
      <c r="I76" s="5">
        <f t="shared" si="4"/>
        <v>71.413333333333341</v>
      </c>
      <c r="J76" s="5">
        <f t="shared" si="5"/>
        <v>714.13333333333344</v>
      </c>
      <c r="O76" s="10"/>
      <c r="P76" s="11"/>
      <c r="Q76" s="10"/>
    </row>
    <row r="77" spans="2:17" x14ac:dyDescent="0.25">
      <c r="B77" s="3">
        <v>71</v>
      </c>
      <c r="C77" s="4" t="s">
        <v>67</v>
      </c>
      <c r="D77" s="13">
        <v>10</v>
      </c>
      <c r="E77" s="5">
        <v>20</v>
      </c>
      <c r="F77" s="5">
        <v>79.2</v>
      </c>
      <c r="G77" s="5">
        <v>63.04</v>
      </c>
      <c r="H77" s="5">
        <v>72</v>
      </c>
      <c r="I77" s="5">
        <f t="shared" si="4"/>
        <v>71.413333333333341</v>
      </c>
      <c r="J77" s="5">
        <f t="shared" si="5"/>
        <v>714.13333333333344</v>
      </c>
      <c r="O77" s="10"/>
      <c r="P77" s="11"/>
      <c r="Q77" s="10"/>
    </row>
    <row r="78" spans="2:17" x14ac:dyDescent="0.25">
      <c r="B78" s="3">
        <v>72</v>
      </c>
      <c r="C78" s="4" t="s">
        <v>68</v>
      </c>
      <c r="D78" s="13">
        <v>10</v>
      </c>
      <c r="E78" s="5">
        <v>20</v>
      </c>
      <c r="F78" s="5">
        <v>79.2</v>
      </c>
      <c r="G78" s="5">
        <v>63.04</v>
      </c>
      <c r="H78" s="5">
        <v>72</v>
      </c>
      <c r="I78" s="5">
        <f t="shared" si="4"/>
        <v>71.413333333333341</v>
      </c>
      <c r="J78" s="5">
        <f t="shared" si="5"/>
        <v>714.13333333333344</v>
      </c>
      <c r="O78" s="10"/>
      <c r="P78" s="11"/>
      <c r="Q78" s="10"/>
    </row>
    <row r="79" spans="2:17" x14ac:dyDescent="0.25">
      <c r="B79" s="3">
        <v>73</v>
      </c>
      <c r="C79" s="4" t="s">
        <v>69</v>
      </c>
      <c r="D79" s="13">
        <v>10</v>
      </c>
      <c r="E79" s="5">
        <v>20</v>
      </c>
      <c r="F79" s="5">
        <v>79.2</v>
      </c>
      <c r="G79" s="5">
        <v>63.04</v>
      </c>
      <c r="H79" s="5">
        <v>72</v>
      </c>
      <c r="I79" s="5">
        <f t="shared" si="4"/>
        <v>71.413333333333341</v>
      </c>
      <c r="J79" s="5">
        <f t="shared" si="5"/>
        <v>714.13333333333344</v>
      </c>
      <c r="O79" s="10"/>
      <c r="P79" s="11"/>
      <c r="Q79" s="10"/>
    </row>
    <row r="80" spans="2:17" ht="30" x14ac:dyDescent="0.25">
      <c r="B80" s="3">
        <v>74</v>
      </c>
      <c r="C80" s="4" t="s">
        <v>70</v>
      </c>
      <c r="D80" s="13">
        <v>2</v>
      </c>
      <c r="E80" s="5">
        <v>20</v>
      </c>
      <c r="F80" s="8">
        <v>62156.399999999994</v>
      </c>
      <c r="G80" s="5">
        <v>295706.39</v>
      </c>
      <c r="H80" s="5">
        <v>191730</v>
      </c>
      <c r="I80" s="5">
        <f t="shared" si="4"/>
        <v>183197.59666666668</v>
      </c>
      <c r="J80" s="5">
        <f t="shared" si="5"/>
        <v>366395.19333333336</v>
      </c>
      <c r="O80" s="10"/>
      <c r="P80" s="11"/>
      <c r="Q80" s="10"/>
    </row>
    <row r="81" spans="2:17" ht="18.75" x14ac:dyDescent="0.3">
      <c r="B81" s="3"/>
      <c r="C81" s="3"/>
      <c r="D81" s="3"/>
      <c r="E81" s="3"/>
      <c r="F81" s="3"/>
      <c r="G81" s="3"/>
      <c r="H81" s="3"/>
      <c r="I81" s="3"/>
      <c r="J81" s="7">
        <f>J7+J8+J9+J10+J11+J12+J13+J14+J15+J16+J17+J18+J19+J20+J21+J22+J23+J24+J25+J26+J27+J28+J29+J30+J31+J32+J33+J34+J35+J36+J37+J38+J39+J40+J41+J43+J42+J44+J45+J46+J47+J48+J49+J50+J51+J52+J53+J54+J55+J56+J57+J58+J59+J60+J61+J62+J63+J64+J65+J66+J67+J68+J69+J70+J71+J72+J73+J74+J75+J76+J77+J78+J79+J80</f>
        <v>5053053.055333334</v>
      </c>
      <c r="K81" s="2"/>
      <c r="L81" s="2"/>
      <c r="M81" s="2"/>
      <c r="N81" s="2"/>
      <c r="O81" s="10"/>
      <c r="P81" s="11"/>
      <c r="Q81" s="10"/>
    </row>
    <row r="82" spans="2:17" x14ac:dyDescent="0.25">
      <c r="O82" s="10"/>
      <c r="P82" s="11"/>
      <c r="Q82" s="10"/>
    </row>
    <row r="83" spans="2:17" x14ac:dyDescent="0.25">
      <c r="O83" s="10"/>
      <c r="P83" s="10"/>
      <c r="Q83" s="10"/>
    </row>
    <row r="84" spans="2:17" x14ac:dyDescent="0.25">
      <c r="O84" s="10"/>
      <c r="P84" s="10"/>
      <c r="Q84" s="10"/>
    </row>
    <row r="85" spans="2:17" x14ac:dyDescent="0.25">
      <c r="O85" s="10"/>
      <c r="P85" s="10"/>
      <c r="Q85" s="10"/>
    </row>
    <row r="86" spans="2:17" x14ac:dyDescent="0.25">
      <c r="O86" s="10"/>
      <c r="P86" s="10"/>
      <c r="Q8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omto1</cp:lastModifiedBy>
  <cp:lastPrinted>2024-09-24T08:34:04Z</cp:lastPrinted>
  <dcterms:created xsi:type="dcterms:W3CDTF">2015-06-05T18:19:34Z</dcterms:created>
  <dcterms:modified xsi:type="dcterms:W3CDTF">2024-09-24T09:31:53Z</dcterms:modified>
</cp:coreProperties>
</file>