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# ТОРГИ\ТОРГИ 2025\40_Услуги печати и конвертования платежных документов\"/>
    </mc:Choice>
  </mc:AlternateContent>
  <xr:revisionPtr revIDLastSave="0" documentId="13_ncr:1_{68E51A19-AC93-4C2F-A5BF-39DBCB660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умага офисная" sheetId="23" r:id="rId1"/>
  </sheets>
  <definedNames>
    <definedName name="_xlnm.Print_Area" localSheetId="0">'Бумага офисная'!$A$1:$R$20</definedName>
  </definedNames>
  <calcPr calcId="181029"/>
</workbook>
</file>

<file path=xl/calcChain.xml><?xml version="1.0" encoding="utf-8"?>
<calcChain xmlns="http://schemas.openxmlformats.org/spreadsheetml/2006/main">
  <c r="N10" i="23" l="1"/>
  <c r="O10" i="23" s="1"/>
  <c r="K10" i="23"/>
  <c r="L10" i="23" s="1"/>
  <c r="M10" i="23" s="1"/>
</calcChain>
</file>

<file path=xl/sharedStrings.xml><?xml version="1.0" encoding="utf-8"?>
<sst xmlns="http://schemas.openxmlformats.org/spreadsheetml/2006/main" count="37" uniqueCount="36">
  <si>
    <t>№</t>
  </si>
  <si>
    <t>Наименование предмета контракта</t>
  </si>
  <si>
    <t>Существенные условия исполнения контракта</t>
  </si>
  <si>
    <t>Ед. изм</t>
  </si>
  <si>
    <t>Кол-во</t>
  </si>
  <si>
    <t>Данные реестра контрактов (руб./ед.изм.)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</si>
  <si>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</si>
  <si>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</si>
  <si>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</si>
  <si>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</si>
  <si>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 xml:space="preserve">Номер сведений о контракте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</si>
  <si>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</si>
  <si>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</si>
  <si>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</si>
  <si>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</si>
  <si>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Метод сопоставимых рыночных цен (анализа рынка)</t>
  </si>
  <si>
    <t>Информация о запросах ценовых предложений (коммерческих предложений)</t>
  </si>
  <si>
    <t>(должность)</t>
  </si>
  <si>
    <t>(подпись/расшифровка подписи)</t>
  </si>
  <si>
    <t xml:space="preserve">
</t>
  </si>
  <si>
    <t>Используемый метод определения НМСЦ</t>
  </si>
  <si>
    <t>Н(М)СЦ, ЦДЕП, определяемая методом сопоставимых рыночных цен (анализа рынка)*</t>
  </si>
  <si>
    <t>Однородность совокупности значений выявленных цен, используемых в расчете Н(М)СЦ, ЦДЕП</t>
  </si>
  <si>
    <r>
      <rPr>
        <b/>
        <sz val="10"/>
        <color indexed="8"/>
        <rFont val="Times New Roman"/>
        <family val="1"/>
        <charset val="204"/>
      </rPr>
      <t>Расчет Н(М)СЦ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</si>
  <si>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Работник подразделения,
ответственного за расчет НМСЦ:
</t>
  </si>
  <si>
    <t>Нач. ОМТС</t>
  </si>
  <si>
    <t xml:space="preserve">Коммерческие предложения (руб./ед.изм.) </t>
  </si>
  <si>
    <t xml:space="preserve">На чальная максимальная цена за единицу изм.  (руб.) </t>
  </si>
  <si>
    <t>ОБОСНОВАНИЕ НАЧАЛЬНОЙ (МАКСИМАЛЬНОЙ) ЦЕНЫ ЗА  ЕДИНИЦУ ТОВАРА И (ИЛИ) СУММЫ ЦЕН ЗА ЕДИНИЦУ ТОВАРА (НМЦУ)</t>
  </si>
  <si>
    <t>Расчет НМЦ</t>
  </si>
  <si>
    <t>Приложение №4 к документации</t>
  </si>
  <si>
    <t>Оказание услуг печати и конвертования платежных документов</t>
  </si>
  <si>
    <t>шт</t>
  </si>
  <si>
    <t>Малярчук А. К. /_____________/</t>
  </si>
  <si>
    <t>В результате проведенного расчета НМЦУ составила:</t>
  </si>
  <si>
    <t>Дата подготовки обоснования НМЦ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</si>
</sst>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"/>
    <numFmt numFmtId="165" formatCode="0.000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/>
    <xf numFmtId="0" fontId="10" fillId="0" borderId="0" xfId="0" applyFont="1"/>
    <xf numFmtId="0" fontId="5" fillId="0" borderId="0" xfId="0" applyFont="1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horizontal="center"/>
    </xf>
    <xf numFmtId="0" fontId="8" fillId="0" borderId="0" xfId="0" applyFont="1"/>
    <xf numFmtId="0" fontId="2" fillId="2" borderId="2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4" fontId="1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8</xdr:row>
      <xdr:rowOff>952500</xdr:rowOff>
    </xdr:from>
    <xdr:to>
      <xdr:col>13</xdr:col>
      <xdr:colOff>0</xdr:colOff>
      <xdr:row>8</xdr:row>
      <xdr:rowOff>1304925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19050</xdr:colOff>
      <xdr:row>8</xdr:row>
      <xdr:rowOff>923925</xdr:rowOff>
    </xdr:from>
    <xdr:to>
      <xdr:col>11</xdr:col>
      <xdr:colOff>1019175</xdr:colOff>
      <xdr:row>8</xdr:row>
      <xdr:rowOff>1362075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19050</xdr:colOff>
      <xdr:row>8</xdr:row>
      <xdr:rowOff>1600200</xdr:rowOff>
    </xdr:from>
    <xdr:to>
      <xdr:col>13</xdr:col>
      <xdr:colOff>1504950</xdr:colOff>
      <xdr:row>8</xdr:row>
      <xdr:rowOff>1962150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266700</xdr:colOff>
      <xdr:row>8</xdr:row>
      <xdr:rowOff>1400175</xdr:rowOff>
    </xdr:from>
    <xdr:to>
      <xdr:col>13</xdr:col>
      <xdr:colOff>419100</xdr:colOff>
      <xdr:row>8</xdr:row>
      <xdr:rowOff>1628775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1"/>
  <sheetViews>
    <sheetView tabSelected="1" view="pageBreakPreview" zoomScale="90" zoomScaleNormal="112" zoomScaleSheetLayoutView="90" workbookViewId="0">
      <selection activeCell="E3" sqref="E3:Q3"/>
    </sheetView>
  </sheetViews>
  <sheetFormatPr defaultRowHeight="12.75" x14ac:dyDescent="0.2"/>
  <cols>
    <col min="1" max="1" width="4.85546875" style="1" customWidth="1"/>
    <col min="2" max="2" width="64.7109375" style="1" customWidth="1"/>
    <col min="3" max="3" width="7.7109375" style="1" customWidth="1"/>
    <col min="4" max="4" width="6.7109375" style="1" customWidth="1"/>
    <col min="5" max="5" width="6.85546875" style="1" customWidth="1"/>
    <col min="6" max="6" width="11.7109375" style="1" customWidth="1"/>
    <col min="7" max="7" width="11.7109375" style="21" customWidth="1"/>
    <col min="8" max="8" width="15.28515625" style="1" customWidth="1"/>
    <col min="9" max="9" width="9.85546875" style="1" customWidth="1"/>
    <col min="10" max="10" width="12.7109375" style="1" customWidth="1"/>
    <col min="11" max="11" width="15.5703125" style="1" customWidth="1"/>
    <col min="12" max="12" width="15.42578125" style="1" customWidth="1"/>
    <col min="13" max="13" width="34.42578125" style="1" customWidth="1"/>
    <col min="14" max="14" width="22.7109375" style="1" customWidth="1"/>
    <col min="15" max="15" width="19.7109375" style="1" customWidth="1"/>
    <col min="16" max="16" width="13.5703125" style="1" customWidth="1"/>
    <col min="17" max="17" width="15.42578125" style="1" customWidth="1"/>
    <col min="18" max="24" width="15.7109375" style="21" customWidth="1"/>
    <col min="25" max="25" width="11.85546875" style="1" customWidth="1"/>
    <col min="26" max="26" width="12.28515625" style="21" customWidth="1"/>
    <col min="27" max="27" width="9.140625" style="1" customWidth="1"/>
    <col min="28" max="28" width="9.140625" style="1" hidden="1" customWidth="1"/>
    <col min="29" max="29" width="9.140625" style="21"/>
    <col min="30" max="16384" width="9.140625" style="1"/>
  </cols>
  <sheetData>
    <row r="1" spans="1:29" ht="16.5" customHeight="1" x14ac:dyDescent="0.2">
      <c r="F1" s="7" t="s">
        <v>28</v>
      </c>
      <c r="N1" s="64" t="s">
        <v>30</v>
      </c>
      <c r="O1" s="65"/>
      <c r="P1" s="65"/>
      <c r="Q1" s="65"/>
    </row>
    <row r="2" spans="1:29" ht="12" customHeight="1" x14ac:dyDescent="0.2">
      <c r="A2" s="66" t="s">
        <v>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29" ht="32.25" customHeight="1" x14ac:dyDescent="0.2">
      <c r="A3" s="24"/>
      <c r="B3" s="54" t="s">
        <v>14</v>
      </c>
      <c r="C3" s="54"/>
      <c r="D3" s="24"/>
      <c r="E3" s="73" t="s">
        <v>31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29" ht="21" customHeight="1" x14ac:dyDescent="0.2">
      <c r="A4" s="24"/>
      <c r="B4" s="54" t="s">
        <v>20</v>
      </c>
      <c r="C4" s="54"/>
      <c r="D4" s="24"/>
      <c r="E4" s="54" t="s">
        <v>15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29" ht="33" customHeight="1" x14ac:dyDescent="0.2">
      <c r="A5" s="24"/>
      <c r="B5" s="54"/>
      <c r="C5" s="54"/>
      <c r="D5" s="2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29" ht="22.5" customHeight="1" x14ac:dyDescent="0.2">
      <c r="A6" s="54" t="s">
        <v>29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29" ht="39" customHeight="1" x14ac:dyDescent="0.2">
      <c r="A7" s="24"/>
      <c r="B7" s="54" t="s">
        <v>16</v>
      </c>
      <c r="C7" s="54"/>
      <c r="D7" s="24"/>
      <c r="E7" s="24"/>
      <c r="F7" s="24"/>
      <c r="G7" s="26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9" ht="39" customHeight="1" x14ac:dyDescent="0.2">
      <c r="A8" s="67" t="s">
        <v>0</v>
      </c>
      <c r="B8" s="68" t="s">
        <v>1</v>
      </c>
      <c r="C8" s="67" t="s">
        <v>2</v>
      </c>
      <c r="D8" s="67" t="s">
        <v>3</v>
      </c>
      <c r="E8" s="67" t="s">
        <v>4</v>
      </c>
      <c r="F8" s="67" t="s">
        <v>26</v>
      </c>
      <c r="G8" s="67"/>
      <c r="H8" s="67"/>
      <c r="I8" s="67" t="s">
        <v>5</v>
      </c>
      <c r="J8" s="67"/>
      <c r="K8" s="70" t="s">
        <v>22</v>
      </c>
      <c r="L8" s="71"/>
      <c r="M8" s="71"/>
      <c r="N8" s="72" t="s">
        <v>21</v>
      </c>
      <c r="O8" s="72"/>
      <c r="P8" s="72"/>
      <c r="Q8" s="72"/>
    </row>
    <row r="9" spans="1:29" ht="159" customHeight="1" x14ac:dyDescent="0.2">
      <c r="A9" s="67"/>
      <c r="B9" s="69"/>
      <c r="C9" s="67"/>
      <c r="D9" s="67"/>
      <c r="E9" s="67"/>
      <c r="F9" s="37" t="s">
        <v>11</v>
      </c>
      <c r="G9" s="40" t="s">
        <v>12</v>
      </c>
      <c r="H9" s="37" t="s">
        <v>13</v>
      </c>
      <c r="I9" s="37" t="s">
        <v>10</v>
      </c>
      <c r="J9" s="37" t="s">
        <v>6</v>
      </c>
      <c r="K9" s="38" t="s">
        <v>7</v>
      </c>
      <c r="L9" s="8" t="s">
        <v>8</v>
      </c>
      <c r="M9" s="8" t="s">
        <v>9</v>
      </c>
      <c r="N9" s="29" t="s">
        <v>23</v>
      </c>
      <c r="O9" s="14" t="s">
        <v>27</v>
      </c>
      <c r="P9" s="33"/>
      <c r="Q9" s="33"/>
      <c r="R9" s="33"/>
      <c r="S9" s="33"/>
      <c r="T9" s="33"/>
      <c r="U9" s="33"/>
      <c r="V9" s="1"/>
      <c r="X9" s="1"/>
      <c r="AC9" s="1"/>
    </row>
    <row r="10" spans="1:29" ht="44.25" customHeight="1" x14ac:dyDescent="0.2">
      <c r="A10" s="19">
        <v>1</v>
      </c>
      <c r="B10" s="41" t="s">
        <v>31</v>
      </c>
      <c r="C10" s="19"/>
      <c r="D10" s="36" t="s">
        <v>32</v>
      </c>
      <c r="E10" s="36">
        <v>1</v>
      </c>
      <c r="F10" s="49">
        <v>3.09</v>
      </c>
      <c r="G10" s="50">
        <v>3.12</v>
      </c>
      <c r="H10" s="50">
        <v>3.11</v>
      </c>
      <c r="I10" s="9"/>
      <c r="J10" s="9"/>
      <c r="K10" s="52">
        <f>AVERAGE(F10:H10)</f>
        <v>3.1066666666666669</v>
      </c>
      <c r="L10" s="53">
        <f>SQRT(((SUM((POWER(H10-K10,2)),(POWER(G10-K10,2)),(POWER(F10-K10,2)))/(COLUMNS(F10:H10)-1))))</f>
        <v>1.5275252316519577E-2</v>
      </c>
      <c r="M10" s="10">
        <f>L10/K10*100</f>
        <v>0.49169267113260434</v>
      </c>
      <c r="N10" s="51">
        <f>((E10/3)*(SUM(F10:H10)))</f>
        <v>3.1066666666666665</v>
      </c>
      <c r="O10" s="51">
        <f>N10/E10</f>
        <v>3.1066666666666665</v>
      </c>
      <c r="P10" s="34"/>
      <c r="Q10" s="34"/>
      <c r="R10" s="34"/>
      <c r="S10" s="34"/>
      <c r="T10" s="34"/>
      <c r="U10" s="34"/>
      <c r="V10" s="20"/>
      <c r="X10" s="1"/>
      <c r="Y10" s="30">
        <v>1.2</v>
      </c>
      <c r="AC10" s="1"/>
    </row>
    <row r="11" spans="1:29" ht="24.75" customHeight="1" x14ac:dyDescent="0.2">
      <c r="A11" s="19"/>
      <c r="B11" s="48"/>
      <c r="C11" s="19"/>
      <c r="D11" s="36"/>
      <c r="E11" s="36"/>
      <c r="F11" s="46"/>
      <c r="G11" s="47"/>
      <c r="H11" s="47"/>
      <c r="I11" s="9"/>
      <c r="J11" s="9"/>
      <c r="K11" s="39"/>
      <c r="L11" s="10"/>
      <c r="M11" s="10"/>
      <c r="N11" s="11"/>
      <c r="O11" s="11"/>
      <c r="P11" s="34"/>
      <c r="Q11" s="34"/>
      <c r="R11" s="34"/>
      <c r="S11" s="34"/>
      <c r="T11" s="34"/>
      <c r="U11" s="34"/>
      <c r="V11" s="20"/>
      <c r="X11" s="1"/>
      <c r="Y11" s="30">
        <v>1.2</v>
      </c>
      <c r="AC11" s="1"/>
    </row>
    <row r="12" spans="1:29" ht="21.75" customHeight="1" thickBot="1" x14ac:dyDescent="0.25">
      <c r="A12" s="37"/>
      <c r="B12" s="42"/>
      <c r="C12" s="42"/>
      <c r="D12" s="43"/>
      <c r="E12" s="43"/>
      <c r="F12" s="44"/>
      <c r="G12" s="45"/>
      <c r="H12" s="44"/>
      <c r="I12" s="44"/>
      <c r="J12" s="44"/>
      <c r="K12" s="15"/>
      <c r="L12" s="16"/>
      <c r="M12" s="16"/>
      <c r="N12" s="17"/>
      <c r="O12" s="18"/>
      <c r="P12" s="35"/>
      <c r="Q12" s="35"/>
      <c r="R12" s="35"/>
      <c r="S12" s="35"/>
      <c r="T12" s="35"/>
      <c r="U12" s="35"/>
      <c r="V12" s="1"/>
      <c r="X12" s="1"/>
      <c r="Y12" s="30">
        <v>1.2</v>
      </c>
      <c r="AC12" s="1"/>
    </row>
    <row r="13" spans="1:29" ht="16.5" thickBot="1" x14ac:dyDescent="0.25">
      <c r="A13" s="60" t="s">
        <v>34</v>
      </c>
      <c r="B13" s="60"/>
      <c r="C13" s="60"/>
      <c r="D13" s="60"/>
      <c r="E13" s="60"/>
      <c r="F13" s="60"/>
      <c r="G13" s="60"/>
      <c r="H13" s="60"/>
      <c r="I13" s="60"/>
      <c r="J13" s="60"/>
      <c r="K13" s="25">
        <v>3.11</v>
      </c>
      <c r="L13" s="13"/>
      <c r="M13" s="13"/>
      <c r="N13" s="13"/>
      <c r="O13" s="13"/>
      <c r="P13" s="13"/>
      <c r="Q13" s="12"/>
    </row>
    <row r="14" spans="1:29" ht="51.75" customHeight="1" x14ac:dyDescent="0.2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29" ht="8.25" customHeight="1" x14ac:dyDescent="0.25">
      <c r="A15" s="58"/>
      <c r="B15" s="58"/>
      <c r="C15" s="58"/>
      <c r="D15" s="2"/>
      <c r="E15" s="2"/>
      <c r="F15" s="59"/>
      <c r="G15" s="59"/>
      <c r="H15" s="59"/>
      <c r="I15" s="59"/>
      <c r="J15" s="59"/>
      <c r="K15" s="59"/>
      <c r="L15" s="59"/>
      <c r="M15" s="59"/>
    </row>
    <row r="16" spans="1:29" ht="27" customHeight="1" x14ac:dyDescent="0.2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32"/>
      <c r="T16" s="32"/>
      <c r="U16" s="32"/>
      <c r="V16" s="32"/>
      <c r="W16" s="32"/>
      <c r="X16" s="32"/>
    </row>
    <row r="17" spans="1:24" ht="23.25" customHeight="1" x14ac:dyDescent="0.25">
      <c r="A17" s="63" t="s">
        <v>35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31"/>
      <c r="T17" s="31"/>
      <c r="U17" s="31"/>
      <c r="V17" s="31"/>
      <c r="W17" s="31"/>
      <c r="X17" s="31"/>
    </row>
    <row r="18" spans="1:24" ht="24.75" customHeight="1" x14ac:dyDescent="0.25">
      <c r="A18" s="22"/>
      <c r="B18" s="55" t="s">
        <v>24</v>
      </c>
      <c r="C18" s="56"/>
      <c r="D18" s="2"/>
      <c r="E18" s="59" t="s">
        <v>25</v>
      </c>
      <c r="F18" s="59"/>
      <c r="G18" s="27"/>
      <c r="H18" s="59" t="s">
        <v>33</v>
      </c>
      <c r="I18" s="59"/>
      <c r="J18" s="59"/>
      <c r="K18" s="59"/>
      <c r="L18" s="59"/>
      <c r="M18" s="23"/>
    </row>
    <row r="19" spans="1:24" ht="22.5" customHeight="1" x14ac:dyDescent="0.25">
      <c r="A19" s="22"/>
      <c r="B19" s="56"/>
      <c r="C19" s="56"/>
      <c r="D19" s="2"/>
      <c r="E19" s="59" t="s">
        <v>17</v>
      </c>
      <c r="F19" s="59"/>
      <c r="G19" s="27"/>
      <c r="H19" s="59" t="s">
        <v>18</v>
      </c>
      <c r="I19" s="59"/>
      <c r="J19" s="59"/>
      <c r="K19" s="59"/>
      <c r="L19" s="59"/>
      <c r="M19" s="23"/>
    </row>
    <row r="20" spans="1:24" ht="15.75" x14ac:dyDescent="0.25">
      <c r="A20" s="61"/>
      <c r="B20" s="61"/>
      <c r="C20" s="61"/>
      <c r="D20" s="61"/>
      <c r="E20" s="3"/>
      <c r="F20" s="4"/>
      <c r="G20" s="28"/>
      <c r="H20" s="62"/>
      <c r="I20" s="62"/>
      <c r="J20" s="5"/>
      <c r="K20" s="5"/>
      <c r="L20" s="5"/>
      <c r="M20" s="5"/>
      <c r="N20" s="5"/>
      <c r="O20" s="5"/>
      <c r="P20" s="5"/>
      <c r="Q20" s="5"/>
    </row>
    <row r="21" spans="1:24" x14ac:dyDescent="0.2">
      <c r="I21" s="6"/>
    </row>
  </sheetData>
  <mergeCells count="32">
    <mergeCell ref="N1:Q1"/>
    <mergeCell ref="A2:Q2"/>
    <mergeCell ref="A8:A9"/>
    <mergeCell ref="B8:B9"/>
    <mergeCell ref="C8:C9"/>
    <mergeCell ref="D8:D9"/>
    <mergeCell ref="E8:E9"/>
    <mergeCell ref="F8:H8"/>
    <mergeCell ref="I8:J8"/>
    <mergeCell ref="K8:M8"/>
    <mergeCell ref="N8:Q8"/>
    <mergeCell ref="B3:C3"/>
    <mergeCell ref="E3:Q3"/>
    <mergeCell ref="B4:C4"/>
    <mergeCell ref="E4:Q4"/>
    <mergeCell ref="B5:C5"/>
    <mergeCell ref="A20:D20"/>
    <mergeCell ref="H20:I20"/>
    <mergeCell ref="A17:R17"/>
    <mergeCell ref="B18:C19"/>
    <mergeCell ref="E18:F18"/>
    <mergeCell ref="H18:L18"/>
    <mergeCell ref="E19:F19"/>
    <mergeCell ref="H19:L19"/>
    <mergeCell ref="E5:Q5"/>
    <mergeCell ref="A6:Q6"/>
    <mergeCell ref="B7:C7"/>
    <mergeCell ref="A16:R16"/>
    <mergeCell ref="A14:Q14"/>
    <mergeCell ref="A15:C15"/>
    <mergeCell ref="F15:M15"/>
    <mergeCell ref="A13:J13"/>
  </mergeCells>
  <pageMargins left="0.16" right="0.16" top="0.32" bottom="0.24" header="0.22" footer="0.19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Бумага офисная</vt:lpstr>
      <vt:lpstr>'Бумага офисная'!Область_печати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User</cp:lastModifiedBy>
  <cp:lastPrinted>2025-01-13T13:08:29Z</cp:lastPrinted>
  <dcterms:created xsi:type="dcterms:W3CDTF">2014-01-28T13:50:42Z</dcterms:created>
  <dcterms:modified xsi:type="dcterms:W3CDTF">2025-01-17T11:31:47Z</dcterms:modified>
</cp:coreProperties>
</file>