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Закупки АТЭК\АТЭК\Закупки 2025\18. Соль Новорос\В ИЗВЕЩЕНИЕ\"/>
    </mc:Choice>
  </mc:AlternateContent>
  <bookViews>
    <workbookView minimized="1" xWindow="-120" yWindow="-120" windowWidth="29040" windowHeight="15840"/>
  </bookViews>
  <sheets>
    <sheet name="НМЦ " sheetId="1" r:id="rId1"/>
    <sheet name="Лист2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J10" i="1" l="1"/>
  <c r="J11" i="1" s="1"/>
</calcChain>
</file>

<file path=xl/sharedStrings.xml><?xml version="1.0" encoding="utf-8"?>
<sst xmlns="http://schemas.openxmlformats.org/spreadsheetml/2006/main" count="48" uniqueCount="40">
  <si>
    <t>п/п</t>
  </si>
  <si>
    <t>ед. изм.</t>
  </si>
  <si>
    <t>Кол-во</t>
  </si>
  <si>
    <t xml:space="preserve">Наименование материалов </t>
  </si>
  <si>
    <t>шт</t>
  </si>
  <si>
    <t>для  Филиала АО "АТЭК" "Новороссийские тепловые сети ".</t>
  </si>
  <si>
    <t>И. М. Разумов.</t>
  </si>
  <si>
    <t>(8617) 63-53-02 доб 203</t>
  </si>
  <si>
    <t>1.Насос 1К100-80-160 дв. 15/3000                   -2 шт.</t>
  </si>
  <si>
    <t>2.Насос 1К80-65-160   дв. 7,5/3000                  -2 шт.</t>
  </si>
  <si>
    <t>3.Насос 1К80-50-200   дв. 15/3000                   -1 шт.</t>
  </si>
  <si>
    <t>4.Насос 1К100-65-200 дв. 22/3000                   -1 шт.</t>
  </si>
  <si>
    <t>5.Насос КМ100-65-200  дв. 30/3000                -1 шт.</t>
  </si>
  <si>
    <t>6.Насос КМ 100-65-200Т  дв. 30/3000             -1 шт.</t>
  </si>
  <si>
    <t>7.Насос КМ80-50-200   дв. 15/3000                  -2 шт.</t>
  </si>
  <si>
    <t>8.Насос КМ65-50-160    дв. 5,5/3000                -3 шт.</t>
  </si>
  <si>
    <t xml:space="preserve">Насос 1К100-80-160 дв. 15/3000 </t>
  </si>
  <si>
    <t xml:space="preserve">Насос 1К80-65-160  дв. 7,5/3000 </t>
  </si>
  <si>
    <t>Насос 1К80-50-200   дв. 15/3000</t>
  </si>
  <si>
    <t xml:space="preserve">Насос 1К100-65-200 дв. 22/3000   </t>
  </si>
  <si>
    <t xml:space="preserve">Насос КМ100-65-200  дв. 30/3000 </t>
  </si>
  <si>
    <t xml:space="preserve">Насос КМ 100-65-200Т дв. 30/3000  </t>
  </si>
  <si>
    <t xml:space="preserve">Насос КМ80-50-200  дв. 15/3000  </t>
  </si>
  <si>
    <t xml:space="preserve">Насос КМ65-50-160.  дв. 5,5/3000 </t>
  </si>
  <si>
    <t xml:space="preserve">Исполнил: </t>
  </si>
  <si>
    <t>РАСЧЕТ  НАЧАЛЬНОЙ (МАКСИМАЛЬНОЙ) ЦЕНЫ ДОГОВОРА на поставку концентрата минирального - Галит</t>
  </si>
  <si>
    <t xml:space="preserve"> Концентрат миниральный Галит</t>
  </si>
  <si>
    <t xml:space="preserve">Итого руб,             с НДС 20% </t>
  </si>
  <si>
    <t>В т.ч.                     НДС 20%</t>
  </si>
  <si>
    <t>15.01.2025 г</t>
  </si>
  <si>
    <t>т</t>
  </si>
  <si>
    <t>ООО "КСК", руб./т с НДС 20%</t>
  </si>
  <si>
    <t>ИП Савелов Р.В. , руб./т  с НДС 20%</t>
  </si>
  <si>
    <t xml:space="preserve"> ИП Тарасенко В.Г., руб./т с НДС 20%</t>
  </si>
  <si>
    <t>Средняя стоимость, руб/т с НДС 20%</t>
  </si>
  <si>
    <t>Итого, руб. с НДС 20%</t>
  </si>
  <si>
    <t xml:space="preserve">      Стоимость расчитана с учетом доставки запорной арматуры до получателя:  Филиал АО "АТЭК" "Новороссийские тепловые сети ", г. Новороссийск,  ул. Куникова 43</t>
  </si>
  <si>
    <t>(8617) 63-37-94 доб. 203</t>
  </si>
  <si>
    <t xml:space="preserve"> Начальник ОМТС филиала</t>
  </si>
  <si>
    <t>Начальная максимальная цена договора составляет  3 472 000 (Три миллиона четыреста семьдесят две тысячи) рублей 00 копеек, в т. ч. НДС 20% - 578 666,67 руб.,   (2 893 333,33 руб.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</si>
</sst>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Border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 wrapText="1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9" fillId="0" borderId="2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1" fontId="1" fillId="0" borderId="0" xfId="0" applyNumberFormat="1" applyFont="1"/>
    <xf numFmtId="164" fontId="1" fillId="0" borderId="0" xfId="0" applyNumberFormat="1" applyFon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right"/>
    </xf>
    <xf numFmtId="4" fontId="0" fillId="0" borderId="0" xfId="0" applyNumberFormat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55"/>
  <sheetViews>
    <sheetView tabSelected="1" zoomScaleNormal="100" workbookViewId="0">
      <selection activeCell="C14" sqref="C14:J14"/>
    </sheetView>
  </sheetViews>
  <sheetFormatPr defaultRowHeight="15.75" x14ac:dyDescent="0.25"/>
  <cols>
    <col min="1" max="1" width="11.42578125" customWidth="1"/>
    <col min="2" max="2" width="10.28515625" customWidth="1"/>
    <col min="3" max="3" width="27.42578125" customWidth="1"/>
    <col min="4" max="4" width="9.28515625" style="1" customWidth="1"/>
    <col min="5" max="5" width="11.140625" style="1" customWidth="1"/>
    <col min="6" max="6" width="18" customWidth="1"/>
    <col min="7" max="7" width="17.28515625" style="5" customWidth="1"/>
    <col min="8" max="8" width="16.7109375" style="3" customWidth="1"/>
    <col min="9" max="9" width="20.42578125" customWidth="1"/>
    <col min="10" max="10" width="22.42578125" style="2" customWidth="1"/>
    <col min="11" max="11" width="18.7109375" style="2" customWidth="1"/>
  </cols>
  <sheetData>
    <row r="5" spans="2:11" ht="18.75" x14ac:dyDescent="0.3">
      <c r="B5" s="9"/>
      <c r="C5" s="9"/>
      <c r="D5" s="10"/>
      <c r="E5" s="10"/>
      <c r="F5" s="9"/>
      <c r="G5" s="11"/>
      <c r="H5" s="12"/>
      <c r="I5" s="9"/>
      <c r="J5" s="13" t="s">
        <v>29</v>
      </c>
    </row>
    <row r="6" spans="2:11" ht="18.75" x14ac:dyDescent="0.3">
      <c r="B6" s="14"/>
      <c r="C6" s="45" t="s">
        <v>25</v>
      </c>
      <c r="D6" s="46"/>
      <c r="E6" s="46"/>
      <c r="F6" s="46"/>
      <c r="G6" s="46"/>
      <c r="H6" s="46"/>
      <c r="I6" s="46"/>
      <c r="J6" s="46"/>
      <c r="K6" s="4"/>
    </row>
    <row r="7" spans="2:11" ht="18.75" x14ac:dyDescent="0.3">
      <c r="B7" s="14"/>
      <c r="C7" s="45" t="s">
        <v>5</v>
      </c>
      <c r="D7" s="46"/>
      <c r="E7" s="46"/>
      <c r="F7" s="46"/>
      <c r="G7" s="46"/>
      <c r="H7" s="46"/>
      <c r="I7" s="46"/>
      <c r="J7" s="46"/>
      <c r="K7" s="4"/>
    </row>
    <row r="8" spans="2:11" ht="75" x14ac:dyDescent="0.25">
      <c r="B8" s="15" t="s">
        <v>0</v>
      </c>
      <c r="C8" s="15" t="s">
        <v>3</v>
      </c>
      <c r="D8" s="15" t="s">
        <v>1</v>
      </c>
      <c r="E8" s="15" t="s">
        <v>2</v>
      </c>
      <c r="F8" s="15" t="s">
        <v>31</v>
      </c>
      <c r="G8" s="15" t="s">
        <v>32</v>
      </c>
      <c r="H8" s="15" t="s">
        <v>33</v>
      </c>
      <c r="I8" s="16" t="s">
        <v>34</v>
      </c>
      <c r="J8" s="16" t="s">
        <v>35</v>
      </c>
    </row>
    <row r="9" spans="2:11" s="24" customFormat="1" ht="43.5" customHeight="1" x14ac:dyDescent="0.25">
      <c r="B9" s="31">
        <v>1</v>
      </c>
      <c r="C9" s="34" t="s">
        <v>26</v>
      </c>
      <c r="D9" s="29" t="s">
        <v>30</v>
      </c>
      <c r="E9" s="29">
        <v>224</v>
      </c>
      <c r="F9" s="32">
        <v>15000</v>
      </c>
      <c r="G9" s="32">
        <v>15500</v>
      </c>
      <c r="H9" s="32">
        <v>16000</v>
      </c>
      <c r="I9" s="32">
        <f>(F9+G9+H9)/3</f>
        <v>15500</v>
      </c>
      <c r="J9" s="32">
        <f>I9*E9</f>
        <v>3472000</v>
      </c>
      <c r="K9" s="33"/>
    </row>
    <row r="10" spans="2:11" ht="37.5" x14ac:dyDescent="0.3">
      <c r="B10" s="9"/>
      <c r="C10" s="9"/>
      <c r="D10" s="25"/>
      <c r="E10" s="25"/>
      <c r="F10" s="9"/>
      <c r="G10" s="11"/>
      <c r="H10" s="12"/>
      <c r="I10" s="19" t="s">
        <v>27</v>
      </c>
      <c r="J10" s="20">
        <f>SUM(J9:J9)</f>
        <v>3472000</v>
      </c>
    </row>
    <row r="11" spans="2:11" ht="37.5" x14ac:dyDescent="0.3">
      <c r="B11" s="9"/>
      <c r="C11" s="9"/>
      <c r="D11" s="25"/>
      <c r="E11" s="25"/>
      <c r="F11" s="9"/>
      <c r="G11" s="11"/>
      <c r="H11" s="12"/>
      <c r="I11" s="28" t="s">
        <v>28</v>
      </c>
      <c r="J11" s="20">
        <f>J10*20/120</f>
        <v>578666.66666666663</v>
      </c>
    </row>
    <row r="12" spans="2:11" ht="18.75" x14ac:dyDescent="0.3">
      <c r="B12" s="9"/>
      <c r="C12" s="9"/>
      <c r="D12" s="30"/>
      <c r="E12" s="30"/>
      <c r="F12" s="9"/>
      <c r="G12" s="11"/>
      <c r="H12" s="12"/>
      <c r="I12" s="37"/>
      <c r="J12" s="38"/>
    </row>
    <row r="13" spans="2:11" ht="35.25" customHeight="1" x14ac:dyDescent="0.25">
      <c r="B13" s="6"/>
      <c r="C13" s="47" t="s">
        <v>36</v>
      </c>
      <c r="D13" s="48"/>
      <c r="E13" s="48"/>
      <c r="F13" s="48"/>
      <c r="G13" s="48"/>
      <c r="H13" s="48"/>
      <c r="I13" s="48"/>
      <c r="J13" s="48"/>
      <c r="K13"/>
    </row>
    <row r="14" spans="2:11" ht="46.5" customHeight="1" x14ac:dyDescent="0.3">
      <c r="B14" s="6"/>
      <c r="C14" s="49" t="s">
        <v>39</v>
      </c>
      <c r="D14" s="50"/>
      <c r="E14" s="50"/>
      <c r="F14" s="50"/>
      <c r="G14" s="50"/>
      <c r="H14" s="50"/>
      <c r="I14" s="50"/>
      <c r="J14" s="50"/>
      <c r="K14"/>
    </row>
    <row r="15" spans="2:11" x14ac:dyDescent="0.25">
      <c r="B15" s="6"/>
      <c r="C15" s="39"/>
      <c r="E15" s="40"/>
      <c r="F15" s="6"/>
      <c r="G15" s="41"/>
      <c r="H15" s="6"/>
      <c r="I15" s="4"/>
      <c r="J15" s="4"/>
      <c r="K15"/>
    </row>
    <row r="16" spans="2:11" x14ac:dyDescent="0.25">
      <c r="B16" s="8"/>
      <c r="C16" s="27"/>
      <c r="E16" s="42"/>
      <c r="G16" s="43"/>
      <c r="H16" s="44"/>
      <c r="I16" s="2"/>
      <c r="K16"/>
    </row>
    <row r="17" spans="2:11" ht="18.75" x14ac:dyDescent="0.3">
      <c r="B17" s="17" t="s">
        <v>38</v>
      </c>
      <c r="C17" s="35"/>
      <c r="D17" s="6"/>
      <c r="E17" s="40"/>
      <c r="G17" s="43"/>
      <c r="H17" s="44"/>
      <c r="I17" s="2"/>
      <c r="K17"/>
    </row>
    <row r="18" spans="2:11" ht="18.75" x14ac:dyDescent="0.3">
      <c r="B18" s="17" t="s">
        <v>6</v>
      </c>
      <c r="C18" s="35"/>
      <c r="D18" s="6"/>
      <c r="E18" s="40"/>
      <c r="G18" s="43"/>
      <c r="H18"/>
      <c r="I18" s="2"/>
      <c r="K18"/>
    </row>
    <row r="19" spans="2:11" ht="18.75" x14ac:dyDescent="0.3">
      <c r="B19" s="17" t="s">
        <v>37</v>
      </c>
      <c r="C19" s="35"/>
      <c r="D19" s="6"/>
      <c r="E19" s="40"/>
      <c r="G19" s="43"/>
      <c r="H19"/>
      <c r="I19" s="2"/>
      <c r="K19"/>
    </row>
    <row r="20" spans="2:11" s="17" customFormat="1" ht="31.5" customHeight="1" x14ac:dyDescent="0.3">
      <c r="B20" s="35"/>
      <c r="C20" s="36"/>
      <c r="D20" s="22"/>
      <c r="E20" s="22"/>
      <c r="F20" s="22"/>
      <c r="G20" s="22"/>
      <c r="H20" s="22"/>
      <c r="I20" s="22"/>
      <c r="J20" s="22"/>
      <c r="K20" s="18"/>
    </row>
    <row r="21" spans="2:11" s="17" customFormat="1" ht="31.5" customHeight="1" x14ac:dyDescent="0.3">
      <c r="B21" s="21"/>
      <c r="C21" s="22"/>
      <c r="D21" s="22"/>
      <c r="E21" s="22"/>
      <c r="F21" s="22"/>
      <c r="G21" s="22"/>
      <c r="H21" s="22"/>
      <c r="I21" s="22"/>
      <c r="J21" s="22"/>
      <c r="K21" s="18"/>
    </row>
    <row r="22" spans="2:11" s="17" customFormat="1" ht="31.5" customHeight="1" x14ac:dyDescent="0.3">
      <c r="B22" s="21"/>
      <c r="C22" s="22"/>
      <c r="D22" s="22"/>
      <c r="E22" s="22"/>
      <c r="F22" s="22"/>
      <c r="G22" s="22"/>
      <c r="H22" s="22"/>
      <c r="I22" s="22"/>
      <c r="J22" s="22"/>
      <c r="K22" s="18"/>
    </row>
    <row r="23" spans="2:11" s="17" customFormat="1" ht="31.5" customHeight="1" x14ac:dyDescent="0.3">
      <c r="B23" s="21"/>
      <c r="C23" s="22"/>
      <c r="D23" s="22"/>
      <c r="E23" s="22"/>
      <c r="F23" s="22"/>
      <c r="G23" s="22"/>
      <c r="H23" s="22"/>
      <c r="I23" s="22"/>
      <c r="J23" s="22"/>
      <c r="K23" s="18"/>
    </row>
    <row r="24" spans="2:11" s="17" customFormat="1" ht="31.5" customHeight="1" x14ac:dyDescent="0.3">
      <c r="B24" s="21"/>
      <c r="C24" s="22"/>
      <c r="D24" s="22"/>
      <c r="E24" s="22"/>
      <c r="F24" s="22"/>
      <c r="G24" s="22"/>
      <c r="H24" s="22"/>
      <c r="I24" s="22"/>
      <c r="J24" s="22"/>
      <c r="K24" s="18"/>
    </row>
    <row r="25" spans="2:11" s="17" customFormat="1" ht="31.5" customHeight="1" x14ac:dyDescent="0.3">
      <c r="B25" s="21"/>
      <c r="C25" s="22"/>
      <c r="D25" s="22"/>
      <c r="E25" s="22"/>
      <c r="F25" s="22"/>
      <c r="G25" s="22"/>
      <c r="H25" s="22"/>
      <c r="I25" s="22"/>
      <c r="J25" s="22"/>
      <c r="K25" s="18"/>
    </row>
    <row r="26" spans="2:11" s="17" customFormat="1" ht="31.5" customHeight="1" x14ac:dyDescent="0.3">
      <c r="B26" s="26"/>
      <c r="C26" s="27"/>
      <c r="D26" s="27"/>
      <c r="E26" s="27"/>
      <c r="F26" s="27"/>
      <c r="G26" s="27"/>
      <c r="H26" s="27"/>
      <c r="I26" s="27"/>
      <c r="J26" s="27"/>
      <c r="K26" s="18"/>
    </row>
    <row r="27" spans="2:11" s="17" customFormat="1" ht="31.5" customHeight="1" x14ac:dyDescent="0.3">
      <c r="B27" s="26"/>
      <c r="C27" s="27"/>
      <c r="D27" s="27"/>
      <c r="E27" s="27"/>
      <c r="F27" s="27"/>
      <c r="G27" s="27"/>
      <c r="H27" s="27"/>
      <c r="I27" s="27"/>
      <c r="J27" s="27"/>
      <c r="K27" s="18"/>
    </row>
    <row r="28" spans="2:11" s="17" customFormat="1" ht="31.5" customHeight="1" x14ac:dyDescent="0.3">
      <c r="B28" s="26"/>
      <c r="C28" s="27"/>
      <c r="D28" s="27"/>
      <c r="E28" s="27"/>
      <c r="F28" s="27"/>
      <c r="G28" s="27"/>
      <c r="H28" s="27"/>
      <c r="I28" s="27"/>
      <c r="J28" s="27"/>
      <c r="K28" s="18"/>
    </row>
    <row r="29" spans="2:11" s="17" customFormat="1" ht="31.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18"/>
    </row>
    <row r="30" spans="2:11" s="17" customFormat="1" ht="31.5" customHeight="1" x14ac:dyDescent="0.3">
      <c r="B30" s="26"/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7" customFormat="1" ht="31.5" customHeight="1" x14ac:dyDescent="0.3">
      <c r="B31" s="35"/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7" customFormat="1" ht="31.5" customHeight="1" x14ac:dyDescent="0.3">
      <c r="B32" s="35"/>
      <c r="C32" s="27"/>
      <c r="D32" s="27"/>
      <c r="E32" s="27"/>
      <c r="F32" s="27"/>
      <c r="G32" s="27"/>
      <c r="H32" s="27"/>
      <c r="I32" s="27"/>
      <c r="J32" s="27"/>
      <c r="K32" s="18"/>
    </row>
    <row r="33" spans="2:11" s="17" customFormat="1" ht="31.5" customHeight="1" x14ac:dyDescent="0.3">
      <c r="B33" s="35"/>
      <c r="C33" s="27"/>
      <c r="D33" s="27"/>
      <c r="E33" s="27"/>
      <c r="F33" s="27"/>
      <c r="G33" s="27"/>
      <c r="H33" s="27"/>
      <c r="I33" s="27"/>
      <c r="J33" s="27"/>
      <c r="K33" s="18"/>
    </row>
    <row r="34" spans="2:11" s="17" customFormat="1" ht="31.5" customHeight="1" x14ac:dyDescent="0.3">
      <c r="B34" s="35"/>
      <c r="C34" s="27"/>
      <c r="D34" s="27"/>
      <c r="E34" s="27"/>
      <c r="F34" s="27"/>
      <c r="G34" s="27"/>
      <c r="H34" s="27"/>
      <c r="I34" s="27"/>
      <c r="J34" s="27"/>
      <c r="K34" s="18"/>
    </row>
    <row r="35" spans="2:11" s="17" customFormat="1" ht="31.5" customHeight="1" x14ac:dyDescent="0.3">
      <c r="B35" s="35"/>
      <c r="C35" s="27"/>
      <c r="D35" s="27"/>
      <c r="E35" s="27"/>
      <c r="F35" s="27"/>
      <c r="G35" s="27"/>
      <c r="H35" s="27"/>
      <c r="I35" s="27"/>
      <c r="J35" s="27"/>
      <c r="K35" s="18"/>
    </row>
    <row r="36" spans="2:11" s="17" customFormat="1" ht="31.5" customHeight="1" x14ac:dyDescent="0.3">
      <c r="B36" s="26"/>
      <c r="C36" s="27"/>
      <c r="D36" s="27"/>
      <c r="E36" s="27"/>
      <c r="F36" s="27"/>
      <c r="G36" s="27"/>
      <c r="H36" s="27"/>
      <c r="I36" s="27"/>
      <c r="J36" s="27"/>
      <c r="K36" s="18"/>
    </row>
    <row r="37" spans="2:11" s="17" customFormat="1" ht="31.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18"/>
    </row>
    <row r="38" spans="2:11" s="17" customFormat="1" ht="31.5" customHeight="1" x14ac:dyDescent="0.3">
      <c r="B38" s="26"/>
      <c r="C38" s="27"/>
      <c r="D38" s="27"/>
      <c r="E38" s="27"/>
      <c r="F38" s="27"/>
      <c r="G38" s="27"/>
      <c r="H38" s="27"/>
      <c r="I38" s="27"/>
      <c r="J38" s="27"/>
      <c r="K38" s="18"/>
    </row>
    <row r="39" spans="2:11" s="17" customFormat="1" ht="31.5" customHeight="1" x14ac:dyDescent="0.3">
      <c r="B39" s="21"/>
      <c r="C39" s="22"/>
      <c r="D39" s="22"/>
      <c r="E39" s="22"/>
      <c r="F39" s="22"/>
      <c r="G39" s="22"/>
      <c r="H39" s="22"/>
      <c r="I39" s="22"/>
      <c r="J39" s="22"/>
      <c r="K39" s="18"/>
    </row>
    <row r="40" spans="2:11" ht="31.5" customHeight="1" x14ac:dyDescent="0.25">
      <c r="B40" s="6"/>
      <c r="C40" s="6"/>
      <c r="F40" s="6"/>
      <c r="G40" s="6"/>
      <c r="H40" s="7"/>
      <c r="I40" s="6"/>
      <c r="J40" s="4"/>
      <c r="K40" s="4"/>
    </row>
    <row r="41" spans="2:11" ht="18" customHeight="1" x14ac:dyDescent="0.3">
      <c r="B41" s="17" t="s">
        <v>24</v>
      </c>
      <c r="C41" s="6"/>
      <c r="F41" s="6"/>
      <c r="G41" s="6"/>
      <c r="H41" s="7"/>
      <c r="I41" s="6"/>
      <c r="J41" s="4"/>
      <c r="K41" s="4"/>
    </row>
    <row r="42" spans="2:11" ht="18" customHeight="1" x14ac:dyDescent="0.3">
      <c r="B42" s="17" t="s">
        <v>6</v>
      </c>
      <c r="C42" s="6"/>
      <c r="F42" s="6"/>
      <c r="G42" s="6"/>
      <c r="H42" s="7"/>
      <c r="I42" s="6"/>
      <c r="J42" s="4"/>
      <c r="K42" s="4"/>
    </row>
    <row r="43" spans="2:11" ht="18" customHeight="1" x14ac:dyDescent="0.3">
      <c r="B43" s="17" t="s">
        <v>7</v>
      </c>
      <c r="C43" s="6"/>
      <c r="F43" s="6"/>
      <c r="G43" s="6"/>
      <c r="H43" s="7"/>
      <c r="I43" s="6"/>
      <c r="J43" s="4"/>
      <c r="K43" s="4"/>
    </row>
    <row r="44" spans="2:11" ht="31.5" customHeight="1" x14ac:dyDescent="0.25">
      <c r="B44" s="6"/>
      <c r="C44" s="6"/>
      <c r="F44" s="6"/>
      <c r="G44" s="6"/>
      <c r="H44" s="7"/>
      <c r="I44" s="6"/>
      <c r="J44" s="4"/>
      <c r="K44" s="4"/>
    </row>
    <row r="45" spans="2:11" ht="31.5" customHeight="1" x14ac:dyDescent="0.25">
      <c r="B45" s="6"/>
      <c r="C45" s="6"/>
      <c r="F45" s="6"/>
      <c r="G45" s="6"/>
      <c r="H45" s="7"/>
      <c r="I45" s="6"/>
      <c r="J45" s="4"/>
      <c r="K45" s="4"/>
    </row>
    <row r="46" spans="2:11" ht="31.5" customHeight="1" x14ac:dyDescent="0.25">
      <c r="B46" s="6"/>
      <c r="C46" s="6"/>
      <c r="F46" s="6"/>
      <c r="G46" s="6"/>
      <c r="H46" s="7"/>
      <c r="I46" s="6"/>
      <c r="J46" s="4"/>
      <c r="K46" s="4"/>
    </row>
    <row r="47" spans="2:11" ht="31.5" customHeight="1" x14ac:dyDescent="0.25">
      <c r="B47" s="6"/>
      <c r="C47" s="6"/>
      <c r="F47" s="6"/>
      <c r="G47" s="6"/>
      <c r="H47" s="7"/>
      <c r="I47" s="6"/>
      <c r="J47" s="4"/>
      <c r="K47" s="4"/>
    </row>
    <row r="48" spans="2:11" ht="31.5" customHeight="1" x14ac:dyDescent="0.25">
      <c r="B48" s="6"/>
      <c r="C48" s="6"/>
      <c r="F48" s="6"/>
      <c r="G48" s="6"/>
      <c r="H48" s="7"/>
      <c r="I48" s="6"/>
      <c r="J48" s="4"/>
      <c r="K48" s="4"/>
    </row>
    <row r="49" spans="2:11" ht="31.5" customHeight="1" x14ac:dyDescent="0.25">
      <c r="B49" s="6"/>
      <c r="C49" s="6"/>
      <c r="F49" s="6"/>
      <c r="G49" s="6"/>
      <c r="H49" s="7"/>
      <c r="I49" s="6"/>
      <c r="J49" s="4"/>
      <c r="K49" s="4"/>
    </row>
    <row r="50" spans="2:11" ht="31.5" customHeight="1" x14ac:dyDescent="0.25">
      <c r="B50" s="6"/>
      <c r="C50" s="6"/>
      <c r="F50" s="6"/>
      <c r="G50" s="6"/>
      <c r="H50" s="7"/>
      <c r="I50" s="6"/>
      <c r="J50" s="4"/>
      <c r="K50" s="4"/>
    </row>
    <row r="51" spans="2:11" x14ac:dyDescent="0.25">
      <c r="B51" s="6"/>
      <c r="C51" s="6"/>
      <c r="F51" s="6"/>
      <c r="G51" s="6"/>
      <c r="H51" s="7"/>
      <c r="I51" s="6"/>
      <c r="J51" s="4"/>
      <c r="K51" s="4"/>
    </row>
    <row r="52" spans="2:11" x14ac:dyDescent="0.25">
      <c r="B52" s="8"/>
      <c r="G52"/>
    </row>
    <row r="53" spans="2:11" ht="18.75" customHeight="1" x14ac:dyDescent="0.25">
      <c r="C53" s="6"/>
      <c r="D53" s="6"/>
      <c r="E53" s="6"/>
      <c r="F53" s="6"/>
      <c r="G53"/>
    </row>
    <row r="54" spans="2:11" x14ac:dyDescent="0.25">
      <c r="C54" s="6"/>
      <c r="D54" s="6"/>
      <c r="E54" s="6"/>
      <c r="F54" s="6"/>
      <c r="G54"/>
    </row>
    <row r="55" spans="2:11" x14ac:dyDescent="0.25">
      <c r="C55" s="6"/>
      <c r="D55" s="6"/>
      <c r="E55" s="6"/>
      <c r="F55" s="6"/>
      <c r="G55"/>
    </row>
  </sheetData>
  <mergeCells count="4">
    <mergeCell ref="C6:J6"/>
    <mergeCell ref="C7:J7"/>
    <mergeCell ref="C13:J13"/>
    <mergeCell ref="C14:J14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K13"/>
  <sheetViews>
    <sheetView workbookViewId="0">
      <selection activeCell="G5" sqref="G5:G12"/>
    </sheetView>
  </sheetViews>
  <sheetFormatPr defaultRowHeight="15" x14ac:dyDescent="0.25"/>
  <cols>
    <col min="5" max="5" width="44.5703125" customWidth="1"/>
    <col min="6" max="6" width="5.5703125" style="24" customWidth="1"/>
    <col min="7" max="7" width="9.140625" style="24"/>
  </cols>
  <sheetData>
    <row r="5" spans="5:11" ht="15.75" x14ac:dyDescent="0.25">
      <c r="E5" s="23" t="s">
        <v>16</v>
      </c>
      <c r="F5" s="1" t="s">
        <v>4</v>
      </c>
      <c r="G5" s="1">
        <v>2</v>
      </c>
      <c r="K5" s="23" t="s">
        <v>8</v>
      </c>
    </row>
    <row r="6" spans="5:11" ht="15.75" x14ac:dyDescent="0.25">
      <c r="E6" s="23" t="s">
        <v>17</v>
      </c>
      <c r="F6" s="1" t="s">
        <v>4</v>
      </c>
      <c r="G6" s="1">
        <v>2</v>
      </c>
      <c r="K6" s="23" t="s">
        <v>9</v>
      </c>
    </row>
    <row r="7" spans="5:11" ht="15.75" x14ac:dyDescent="0.25">
      <c r="E7" s="23" t="s">
        <v>18</v>
      </c>
      <c r="F7" s="1" t="s">
        <v>4</v>
      </c>
      <c r="G7" s="1">
        <v>1</v>
      </c>
      <c r="K7" s="23" t="s">
        <v>10</v>
      </c>
    </row>
    <row r="8" spans="5:11" ht="15.75" x14ac:dyDescent="0.25">
      <c r="E8" s="23" t="s">
        <v>19</v>
      </c>
      <c r="F8" s="1" t="s">
        <v>4</v>
      </c>
      <c r="G8" s="1">
        <v>1</v>
      </c>
      <c r="K8" s="23" t="s">
        <v>11</v>
      </c>
    </row>
    <row r="9" spans="5:11" ht="15.75" x14ac:dyDescent="0.25">
      <c r="E9" s="23" t="s">
        <v>20</v>
      </c>
      <c r="F9" s="1" t="s">
        <v>4</v>
      </c>
      <c r="G9" s="1">
        <v>1</v>
      </c>
      <c r="K9" s="23" t="s">
        <v>12</v>
      </c>
    </row>
    <row r="10" spans="5:11" ht="15.75" x14ac:dyDescent="0.25">
      <c r="E10" s="23" t="s">
        <v>21</v>
      </c>
      <c r="F10" s="1" t="s">
        <v>4</v>
      </c>
      <c r="G10" s="1">
        <v>1</v>
      </c>
      <c r="K10" s="23" t="s">
        <v>13</v>
      </c>
    </row>
    <row r="11" spans="5:11" ht="15.75" x14ac:dyDescent="0.25">
      <c r="E11" s="23" t="s">
        <v>22</v>
      </c>
      <c r="F11" s="1" t="s">
        <v>4</v>
      </c>
      <c r="G11" s="1">
        <v>2</v>
      </c>
      <c r="K11" s="23" t="s">
        <v>14</v>
      </c>
    </row>
    <row r="12" spans="5:11" ht="15.75" x14ac:dyDescent="0.25">
      <c r="E12" s="6" t="s">
        <v>23</v>
      </c>
      <c r="F12" s="1" t="s">
        <v>4</v>
      </c>
      <c r="G12" s="1">
        <v>3</v>
      </c>
      <c r="K12" s="6" t="s">
        <v>15</v>
      </c>
    </row>
    <row r="13" spans="5:11" ht="15.75" x14ac:dyDescent="0.25">
      <c r="E13" s="6"/>
      <c r="F13" s="1"/>
      <c r="G1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 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pto12</dc:creator>
  <cp:lastModifiedBy>Шумайлова Наталья Владимировна</cp:lastModifiedBy>
  <cp:lastPrinted>2025-01-16T13:52:15Z</cp:lastPrinted>
  <dcterms:created xsi:type="dcterms:W3CDTF">2015-06-05T18:19:34Z</dcterms:created>
  <dcterms:modified xsi:type="dcterms:W3CDTF">2025-02-11T13:50:33Z</dcterms:modified>
</cp:coreProperties>
</file>