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720" windowWidth="27495" windowHeight="13875"/>
  </bookViews>
  <sheets>
    <sheet name="Расценки - КЛ" sheetId="2" r:id="rId1"/>
  </sheets>
  <definedNames>
    <definedName name="_xlnm.Print_Titles" localSheetId="0">'Расценки - КЛ'!$8:$8</definedName>
  </definedNames>
  <calcPr calcId="125725" refMode="R1C1"/>
</workbook>
</file>

<file path=xl/calcChain.xml><?xml version="1.0" encoding="utf-8"?>
<calcChain xmlns="http://schemas.openxmlformats.org/spreadsheetml/2006/main">
  <c r="D34" i="2"/>
  <c r="E34"/>
  <c r="A10" l="1"/>
  <c r="A11"/>
  <c r="A12"/>
  <c r="A13"/>
  <c r="A14"/>
  <c r="A15"/>
  <c r="A16"/>
  <c r="A17"/>
  <c r="A18"/>
  <c r="A19"/>
  <c r="A20"/>
  <c r="A21"/>
  <c r="A22"/>
  <c r="A23"/>
  <c r="A24"/>
  <c r="A25"/>
  <c r="A26"/>
  <c r="A9"/>
</calcChain>
</file>

<file path=xl/sharedStrings.xml><?xml version="1.0" encoding="utf-8"?>
<sst xmlns="http://schemas.openxmlformats.org/spreadsheetml/2006/main" count="80" uniqueCount="40">
  <si>
    <t>№ п/п</t>
  </si>
  <si>
    <t>Наименование работ</t>
  </si>
  <si>
    <t>Ед.
изм.</t>
  </si>
  <si>
    <t>шт</t>
  </si>
  <si>
    <t xml:space="preserve">1 </t>
  </si>
  <si>
    <t>Муфта концевая эпоксидная для 3-жильного кабеля напряжением: 1 кВ, сечение одной жилы до 35 мм2</t>
  </si>
  <si>
    <t>Муфта концевая эпоксидная для 3-жильного кабеля напряжением: 1 кВ, сечение одной жилы до 70 мм2</t>
  </si>
  <si>
    <t>Муфта концевая эпоксидная для 3-жильного кабеля напряжением: 1 кВ, сечение одной жилы до 185 мм2</t>
  </si>
  <si>
    <t>Муфта концевая эпоксидная для 3-жильного кабеля напряжением: 1 кВ, сечение одной жилы до 240 мм2</t>
  </si>
  <si>
    <t>Муфта концевая эпоксидная для 3-жильного кабеля напряжением: до 10 кВ, сечение одной жилы до 35 мм2</t>
  </si>
  <si>
    <t>Муфта концевая эпоксидная для 3-жильного кабеля напряжением: до 10 кВ, сечение одной жилы до 70 мм2</t>
  </si>
  <si>
    <t>Муфта концевая эпоксидная для 3-жильного кабеля напряжением: до 10 кВ, сечение одной жилы до 120 мм2</t>
  </si>
  <si>
    <t>Муфта концевая эпоксидная для 3-жильного кабеля напряжением: до 10 кВ, сечение одной жилы до 185 мм2</t>
  </si>
  <si>
    <t>Муфта концевая эпоксидная для 3-жильного кабеля напряжением: до 10 кВ, сечение одной жилы до 240 мм2</t>
  </si>
  <si>
    <t>Заделка концевая в резиновой перчатке для 3-5-жильного кабеля напряжением: до 1 кВ, сечение одной жилы до 35 мм2</t>
  </si>
  <si>
    <t>Заделка концевая в резиновой перчатке для 3-5-жильного кабеля напряжением: до 1 кВ, сечение одной жилы до 70 мм2</t>
  </si>
  <si>
    <t>Заделка концевая в резиновой перчатке для 3-5-жильного кабеля напряжением: до 1 кВ, сечение одной жилы до 120 мм2</t>
  </si>
  <si>
    <t>Заделка концевая в резиновой перчатке для 3-5-жильного кабеля напряжением: до 1 кВ, сечение одной жилы до 240 мм2</t>
  </si>
  <si>
    <t>Заделка концевая в резиновой перчатке для 3-5-жильного кабеля напряжением: до 10 кВ, сечение одной жилы до 35 мм2</t>
  </si>
  <si>
    <t>Заделка концевая в резиновой перчатке для 3-5-жильного кабеля напряжением: до 10 кВ, сечение одной жилы до 70 мм2</t>
  </si>
  <si>
    <t>Заделка концевая в резиновой перчатке для 3-5-жильного кабеля напряжением: до 10 кВ, сечение одной жилы до 120 мм2</t>
  </si>
  <si>
    <t>Заделка концевая в резиновой перчатке для 3-5-жильного кабеля напряжением: до 10 кВ, сечение одной жилы до 185 мм2</t>
  </si>
  <si>
    <t>Заделка концевая в резиновой перчатке для 3-5-жильного кабеля напряжением: до 10 кВ, сечение одной жилы до 240 мм2</t>
  </si>
  <si>
    <t>Кабель до 35 кВ в готовых траншеях без покрытий, масса 1 м: свыше 6 до 9 кг</t>
  </si>
  <si>
    <t>Кабель до 35 кВ в проложенных трубах, блоках и коробах, масса 1 м кабеля: до 9 кг</t>
  </si>
  <si>
    <t>Кабель до 35 кВ с креплением накладными скобами, масса 1 м кабеля: до 9 кг</t>
  </si>
  <si>
    <t>Кабель до 35 кВ по установленным конструкциям и лоткам с креплением по всей длине, масса 1 м кабеля: свыше 6 до 9 кг</t>
  </si>
  <si>
    <t>100 м</t>
  </si>
  <si>
    <t>Стоимость работ без НДС</t>
  </si>
  <si>
    <t>Стоимость работ с НДС, 20%</t>
  </si>
  <si>
    <t>В ценах по состоянию на IV квартал 2024г.</t>
  </si>
  <si>
    <t>ИТОГО:</t>
  </si>
  <si>
    <t>Расчет цен за единицу работ</t>
  </si>
  <si>
    <t>Приложение №1</t>
  </si>
  <si>
    <t>Директор по капитальному строительству и инвестициям 
филиала ООО "МСК" в г.Севастополе</t>
  </si>
  <si>
    <t>________________Д.П. Киктенко</t>
  </si>
  <si>
    <t>Испытание кабеля силового длиной до 500 м напряжением до 1 кВ</t>
  </si>
  <si>
    <t>Испытание кабеля силового длиной до 500 м напряжением: до 10 кВ</t>
  </si>
  <si>
    <t>Обрезка крон деревьев под естественный вид: с автогидроподъемника</t>
  </si>
  <si>
    <t xml:space="preserve">Приложение № 1 к Техническому заданию на проведение процедуры закупки "Капитальный ремонт КЛ - 0,4/6(10)кВ на территории г. Севастополя, Гагаринский р-н"
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</si>
</sst>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top" wrapText="1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49" fontId="8" fillId="0" borderId="0" xfId="1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4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/>
    </xf>
    <xf numFmtId="4" fontId="4" fillId="0" borderId="5" xfId="0" applyNumberFormat="1" applyFont="1" applyFill="1" applyBorder="1" applyAlignment="1" applyProtection="1">
      <alignment horizontal="center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0" borderId="0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49" fontId="9" fillId="0" borderId="0" xfId="1" applyNumberFormat="1" applyFont="1" applyFill="1" applyBorder="1" applyAlignment="1" applyProtection="1">
      <alignment horizontal="left" vertical="top" wrapText="1"/>
    </xf>
    <xf numFmtId="49" fontId="9" fillId="0" borderId="0" xfId="1" applyNumberFormat="1" applyFont="1" applyFill="1" applyBorder="1" applyAlignment="1" applyProtection="1">
      <alignment horizontal="right" wrapText="1"/>
    </xf>
    <xf numFmtId="0" fontId="1" fillId="0" borderId="6" xfId="0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7"/>
  <sheetViews>
    <sheetView tabSelected="1" workbookViewId="0">
      <selection activeCell="H5" sqref="H5"/>
    </sheetView>
  </sheetViews>
  <sheetFormatPr defaultRowHeight="11.25" customHeight="1"/>
  <cols>
    <col min="1" max="1" width="5.7109375" style="9" customWidth="1"/>
    <col min="2" max="2" width="36.7109375" style="10" customWidth="1"/>
    <col min="3" max="3" width="12.42578125" style="10" customWidth="1"/>
    <col min="4" max="4" width="19.7109375" style="10" customWidth="1"/>
    <col min="5" max="5" width="18.7109375" style="10" customWidth="1"/>
    <col min="6" max="6" width="8.7109375" style="10" customWidth="1"/>
    <col min="7" max="7" width="8.140625" style="10" hidden="1" customWidth="1"/>
    <col min="8" max="8" width="24.85546875" style="10" customWidth="1"/>
    <col min="9" max="9" width="20.5703125" style="10" customWidth="1"/>
    <col min="10" max="10" width="7.85546875" style="10" customWidth="1"/>
    <col min="11" max="11" width="9.7109375" style="10" customWidth="1"/>
    <col min="12" max="12" width="11" style="10" hidden="1" customWidth="1"/>
    <col min="13" max="13" width="14.28515625" style="10" customWidth="1"/>
    <col min="14" max="16" width="9.140625" style="10"/>
    <col min="17" max="17" width="107.85546875" style="11" hidden="1" customWidth="1"/>
    <col min="18" max="20" width="49.42578125" style="11" hidden="1" customWidth="1"/>
    <col min="21" max="23" width="47" style="11" hidden="1" customWidth="1"/>
    <col min="24" max="26" width="49.42578125" style="11" hidden="1" customWidth="1"/>
    <col min="27" max="29" width="47" style="11" hidden="1" customWidth="1"/>
    <col min="30" max="16384" width="9.140625" style="10"/>
  </cols>
  <sheetData>
    <row r="1" spans="1:17" ht="11.25" customHeight="1">
      <c r="D1" s="28" t="s">
        <v>33</v>
      </c>
      <c r="E1" s="29"/>
    </row>
    <row r="2" spans="1:17" ht="50.25" customHeight="1">
      <c r="C2" s="30" t="s">
        <v>39</v>
      </c>
      <c r="D2" s="30"/>
      <c r="E2" s="30"/>
    </row>
    <row r="4" spans="1:17" s="8" customFormat="1" ht="15">
      <c r="A4" s="31" t="s">
        <v>32</v>
      </c>
      <c r="B4" s="31"/>
      <c r="C4" s="31"/>
      <c r="D4" s="31"/>
      <c r="E4" s="31"/>
    </row>
    <row r="5" spans="1:17" s="8" customFormat="1" ht="18">
      <c r="A5" s="1"/>
      <c r="B5" s="1"/>
      <c r="C5" s="1"/>
      <c r="D5" s="1"/>
      <c r="E5" s="1"/>
    </row>
    <row r="6" spans="1:17" s="8" customFormat="1" ht="18" customHeight="1">
      <c r="A6" s="32" t="s">
        <v>30</v>
      </c>
      <c r="B6" s="32"/>
      <c r="C6" s="17"/>
    </row>
    <row r="7" spans="1:17" s="8" customFormat="1" ht="36" customHeight="1">
      <c r="A7" s="14" t="s">
        <v>0</v>
      </c>
      <c r="B7" s="12" t="s">
        <v>1</v>
      </c>
      <c r="C7" s="12" t="s">
        <v>2</v>
      </c>
      <c r="D7" s="12" t="s">
        <v>28</v>
      </c>
      <c r="E7" s="12" t="s">
        <v>29</v>
      </c>
    </row>
    <row r="8" spans="1:17" s="8" customFormat="1" ht="15">
      <c r="A8" s="2">
        <v>1</v>
      </c>
      <c r="B8" s="13">
        <v>2</v>
      </c>
      <c r="C8" s="13">
        <v>3</v>
      </c>
      <c r="D8" s="13">
        <v>4</v>
      </c>
      <c r="E8" s="13">
        <v>5</v>
      </c>
    </row>
    <row r="9" spans="1:17" s="8" customFormat="1" ht="22.5">
      <c r="A9" s="4">
        <f>IF(G13&lt;&gt;"",COUNTA(G$3:G13),"")</f>
        <v>1</v>
      </c>
      <c r="B9" s="5" t="s">
        <v>23</v>
      </c>
      <c r="C9" s="6" t="s">
        <v>27</v>
      </c>
      <c r="D9" s="16">
        <v>39689.01</v>
      </c>
      <c r="E9" s="15">
        <v>47626.811999999998</v>
      </c>
      <c r="G9" s="10"/>
      <c r="Q9" s="3"/>
    </row>
    <row r="10" spans="1:17" s="8" customFormat="1" ht="22.5">
      <c r="A10" s="4">
        <f>IF(G14&lt;&gt;"",COUNTA(G$3:G14),"")</f>
        <v>2</v>
      </c>
      <c r="B10" s="5" t="s">
        <v>24</v>
      </c>
      <c r="C10" s="6" t="s">
        <v>27</v>
      </c>
      <c r="D10" s="16">
        <v>45540.1</v>
      </c>
      <c r="E10" s="15">
        <v>54648.119999999995</v>
      </c>
      <c r="G10" s="10"/>
      <c r="Q10" s="3"/>
    </row>
    <row r="11" spans="1:17" s="8" customFormat="1" ht="22.5">
      <c r="A11" s="4">
        <f>IF(G15&lt;&gt;"",COUNTA(G$3:G15),"")</f>
        <v>3</v>
      </c>
      <c r="B11" s="5" t="s">
        <v>25</v>
      </c>
      <c r="C11" s="6" t="s">
        <v>27</v>
      </c>
      <c r="D11" s="16">
        <v>91371.24</v>
      </c>
      <c r="E11" s="15">
        <v>109645.488</v>
      </c>
      <c r="G11" s="10"/>
      <c r="Q11" s="3"/>
    </row>
    <row r="12" spans="1:17" s="8" customFormat="1" ht="33.75">
      <c r="A12" s="4">
        <f>IF(G16&lt;&gt;"",COUNTA(G$3:G16),"")</f>
        <v>4</v>
      </c>
      <c r="B12" s="5" t="s">
        <v>26</v>
      </c>
      <c r="C12" s="6" t="s">
        <v>27</v>
      </c>
      <c r="D12" s="16">
        <v>59911.74</v>
      </c>
      <c r="E12" s="15">
        <v>71894.087999999989</v>
      </c>
      <c r="G12" s="10"/>
      <c r="Q12" s="3"/>
    </row>
    <row r="13" spans="1:17" s="8" customFormat="1" ht="33.75">
      <c r="A13" s="4">
        <f>IF(G17&lt;&gt;"",COUNTA(G$3:G17),"")</f>
        <v>5</v>
      </c>
      <c r="B13" s="5" t="s">
        <v>5</v>
      </c>
      <c r="C13" s="6" t="s">
        <v>3</v>
      </c>
      <c r="D13" s="16">
        <v>20035.939999999999</v>
      </c>
      <c r="E13" s="15">
        <v>24043.127999999997</v>
      </c>
      <c r="G13" s="10" t="s">
        <v>4</v>
      </c>
      <c r="Q13" s="3"/>
    </row>
    <row r="14" spans="1:17" s="8" customFormat="1" ht="33.75">
      <c r="A14" s="4">
        <f>IF(G18&lt;&gt;"",COUNTA(G$3:G18),"")</f>
        <v>6</v>
      </c>
      <c r="B14" s="5" t="s">
        <v>6</v>
      </c>
      <c r="C14" s="6" t="s">
        <v>3</v>
      </c>
      <c r="D14" s="16">
        <v>22914.42</v>
      </c>
      <c r="E14" s="15">
        <v>27497.303999999996</v>
      </c>
      <c r="G14" s="10" t="s">
        <v>4</v>
      </c>
      <c r="Q14" s="3"/>
    </row>
    <row r="15" spans="1:17" s="8" customFormat="1" ht="33.75">
      <c r="A15" s="4">
        <f>IF(G19&lt;&gt;"",COUNTA(G$3:G19),"")</f>
        <v>7</v>
      </c>
      <c r="B15" s="5" t="s">
        <v>7</v>
      </c>
      <c r="C15" s="6" t="s">
        <v>3</v>
      </c>
      <c r="D15" s="16">
        <v>28175.86</v>
      </c>
      <c r="E15" s="15">
        <v>33811.031999999999</v>
      </c>
      <c r="G15" s="10" t="s">
        <v>4</v>
      </c>
      <c r="Q15" s="3"/>
    </row>
    <row r="16" spans="1:17" s="8" customFormat="1" ht="33.75">
      <c r="A16" s="4">
        <f>IF(G20&lt;&gt;"",COUNTA(G$3:G20),"")</f>
        <v>8</v>
      </c>
      <c r="B16" s="5" t="s">
        <v>8</v>
      </c>
      <c r="C16" s="6" t="s">
        <v>3</v>
      </c>
      <c r="D16" s="16">
        <v>39223.589999999997</v>
      </c>
      <c r="E16" s="15">
        <v>47068.307999999997</v>
      </c>
      <c r="G16" s="10" t="s">
        <v>4</v>
      </c>
      <c r="Q16" s="3"/>
    </row>
    <row r="17" spans="1:17" s="8" customFormat="1" ht="33.75">
      <c r="A17" s="4">
        <f>IF(G21&lt;&gt;"",COUNTA(G$3:G21),"")</f>
        <v>9</v>
      </c>
      <c r="B17" s="5" t="s">
        <v>9</v>
      </c>
      <c r="C17" s="6" t="s">
        <v>3</v>
      </c>
      <c r="D17" s="16">
        <v>22438.75</v>
      </c>
      <c r="E17" s="15">
        <v>26926.5</v>
      </c>
      <c r="G17" s="10" t="s">
        <v>4</v>
      </c>
      <c r="Q17" s="3"/>
    </row>
    <row r="18" spans="1:17" s="8" customFormat="1" ht="33.75">
      <c r="A18" s="4">
        <f>IF(G22&lt;&gt;"",COUNTA(G$3:G22),"")</f>
        <v>10</v>
      </c>
      <c r="B18" s="5" t="s">
        <v>10</v>
      </c>
      <c r="C18" s="6" t="s">
        <v>3</v>
      </c>
      <c r="D18" s="16">
        <v>27700.17</v>
      </c>
      <c r="E18" s="15">
        <v>33240.203999999998</v>
      </c>
      <c r="G18" s="10" t="s">
        <v>4</v>
      </c>
      <c r="Q18" s="3"/>
    </row>
    <row r="19" spans="1:17" s="8" customFormat="1" ht="33.75">
      <c r="A19" s="4">
        <f>IF(G23&lt;&gt;"",COUNTA(G$3:G23),"")</f>
        <v>11</v>
      </c>
      <c r="B19" s="5" t="s">
        <v>11</v>
      </c>
      <c r="C19" s="6" t="s">
        <v>3</v>
      </c>
      <c r="D19" s="16">
        <v>32327.58</v>
      </c>
      <c r="E19" s="15">
        <v>38793.095999999998</v>
      </c>
      <c r="G19" s="10" t="s">
        <v>4</v>
      </c>
      <c r="Q19" s="3"/>
    </row>
    <row r="20" spans="1:17" s="8" customFormat="1" ht="33.75">
      <c r="A20" s="4">
        <f>IF(G24&lt;&gt;"",COUNTA(G$3:G24),"")</f>
        <v>12</v>
      </c>
      <c r="B20" s="5" t="s">
        <v>12</v>
      </c>
      <c r="C20" s="6" t="s">
        <v>3</v>
      </c>
      <c r="D20" s="16">
        <v>41626.42</v>
      </c>
      <c r="E20" s="15">
        <v>49951.703999999998</v>
      </c>
      <c r="G20" s="10" t="s">
        <v>4</v>
      </c>
      <c r="Q20" s="3"/>
    </row>
    <row r="21" spans="1:17" s="8" customFormat="1" ht="33.75">
      <c r="A21" s="4">
        <f>IF(G25&lt;&gt;"",COUNTA(G$3:G25),"")</f>
        <v>13</v>
      </c>
      <c r="B21" s="5" t="s">
        <v>13</v>
      </c>
      <c r="C21" s="6" t="s">
        <v>3</v>
      </c>
      <c r="D21" s="16">
        <v>45714.29</v>
      </c>
      <c r="E21" s="15">
        <v>54857.148000000001</v>
      </c>
      <c r="G21" s="10" t="s">
        <v>4</v>
      </c>
      <c r="Q21" s="3"/>
    </row>
    <row r="22" spans="1:17" s="8" customFormat="1" ht="33.75">
      <c r="A22" s="4">
        <f>IF(G26&lt;&gt;"",COUNTA(G$3:G26),"")</f>
        <v>14</v>
      </c>
      <c r="B22" s="5" t="s">
        <v>14</v>
      </c>
      <c r="C22" s="6" t="s">
        <v>3</v>
      </c>
      <c r="D22" s="16">
        <v>2612.0700000000002</v>
      </c>
      <c r="E22" s="15">
        <v>3134.4839999999999</v>
      </c>
      <c r="G22" s="10" t="s">
        <v>4</v>
      </c>
      <c r="Q22" s="3"/>
    </row>
    <row r="23" spans="1:17" s="8" customFormat="1" ht="33.75">
      <c r="A23" s="4">
        <f>IF(G27&lt;&gt;"",COUNTA(G$3:G27),"")</f>
        <v>15</v>
      </c>
      <c r="B23" s="5" t="s">
        <v>15</v>
      </c>
      <c r="C23" s="6" t="s">
        <v>3</v>
      </c>
      <c r="D23" s="16">
        <v>2934.81</v>
      </c>
      <c r="E23" s="15">
        <v>3521.7719999999999</v>
      </c>
      <c r="G23" s="10" t="s">
        <v>4</v>
      </c>
      <c r="Q23" s="3"/>
    </row>
    <row r="24" spans="1:17" s="8" customFormat="1" ht="33.75">
      <c r="A24" s="4">
        <f>IF(G28&lt;&gt;"",COUNTA(G$3:G28),"")</f>
        <v>16</v>
      </c>
      <c r="B24" s="5" t="s">
        <v>16</v>
      </c>
      <c r="C24" s="6" t="s">
        <v>3</v>
      </c>
      <c r="D24" s="16">
        <v>3228.2</v>
      </c>
      <c r="E24" s="15">
        <v>3873.8399999999997</v>
      </c>
      <c r="G24" s="10" t="s">
        <v>4</v>
      </c>
      <c r="Q24" s="3"/>
    </row>
    <row r="25" spans="1:17" s="8" customFormat="1" ht="33.75">
      <c r="A25" s="4">
        <f>IF(G29&lt;&gt;"",COUNTA(G$3:G29),"")</f>
        <v>17</v>
      </c>
      <c r="B25" s="5" t="s">
        <v>17</v>
      </c>
      <c r="C25" s="6" t="s">
        <v>3</v>
      </c>
      <c r="D25" s="16">
        <v>3462.91</v>
      </c>
      <c r="E25" s="15">
        <v>4155.4919999999993</v>
      </c>
      <c r="G25" s="10" t="s">
        <v>4</v>
      </c>
      <c r="Q25" s="3"/>
    </row>
    <row r="26" spans="1:17" s="8" customFormat="1" ht="33.75">
      <c r="A26" s="4">
        <f>IF(G32&lt;&gt;"",COUNTA(G$3:G32),"")</f>
        <v>18</v>
      </c>
      <c r="B26" s="5" t="s">
        <v>18</v>
      </c>
      <c r="C26" s="6" t="s">
        <v>3</v>
      </c>
      <c r="D26" s="16">
        <v>2377.37</v>
      </c>
      <c r="E26" s="15">
        <v>2852.8439999999996</v>
      </c>
      <c r="G26" s="10" t="s">
        <v>4</v>
      </c>
      <c r="Q26" s="3"/>
    </row>
    <row r="27" spans="1:17" s="8" customFormat="1" ht="33.75">
      <c r="A27" s="4">
        <v>19</v>
      </c>
      <c r="B27" s="5" t="s">
        <v>19</v>
      </c>
      <c r="C27" s="6" t="s">
        <v>3</v>
      </c>
      <c r="D27" s="16">
        <v>2993.49</v>
      </c>
      <c r="E27" s="15">
        <v>3592.1879999999996</v>
      </c>
      <c r="G27" s="10" t="s">
        <v>4</v>
      </c>
      <c r="Q27" s="3"/>
    </row>
    <row r="28" spans="1:17" s="8" customFormat="1" ht="33.75">
      <c r="A28" s="4">
        <v>20</v>
      </c>
      <c r="B28" s="5" t="s">
        <v>20</v>
      </c>
      <c r="C28" s="6" t="s">
        <v>3</v>
      </c>
      <c r="D28" s="25">
        <v>3462.91</v>
      </c>
      <c r="E28" s="15">
        <v>4155.4919999999993</v>
      </c>
      <c r="G28" s="10" t="s">
        <v>4</v>
      </c>
      <c r="Q28" s="3"/>
    </row>
    <row r="29" spans="1:17" s="8" customFormat="1" ht="33.75">
      <c r="A29" s="4">
        <v>21</v>
      </c>
      <c r="B29" s="5" t="s">
        <v>21</v>
      </c>
      <c r="C29" s="6" t="s">
        <v>3</v>
      </c>
      <c r="D29" s="16">
        <v>4093.73</v>
      </c>
      <c r="E29" s="15">
        <v>4912.4759999999997</v>
      </c>
      <c r="G29" s="10" t="s">
        <v>4</v>
      </c>
      <c r="Q29" s="3"/>
    </row>
    <row r="30" spans="1:17" s="8" customFormat="1" ht="33.75">
      <c r="A30" s="19">
        <v>22</v>
      </c>
      <c r="B30" s="20" t="s">
        <v>22</v>
      </c>
      <c r="C30" s="21" t="s">
        <v>3</v>
      </c>
      <c r="D30" s="16">
        <v>4372.45</v>
      </c>
      <c r="E30" s="22">
        <v>5246.94</v>
      </c>
      <c r="G30" s="10"/>
      <c r="Q30" s="3"/>
    </row>
    <row r="31" spans="1:17" s="8" customFormat="1" ht="22.5">
      <c r="A31" s="19">
        <v>23</v>
      </c>
      <c r="B31" s="5" t="s">
        <v>36</v>
      </c>
      <c r="C31" s="6" t="s">
        <v>3</v>
      </c>
      <c r="D31" s="16">
        <v>3512.25</v>
      </c>
      <c r="E31" s="22">
        <v>4214.7</v>
      </c>
      <c r="G31" s="10"/>
      <c r="H31" s="26"/>
      <c r="I31" s="17"/>
      <c r="Q31" s="3"/>
    </row>
    <row r="32" spans="1:17" s="8" customFormat="1" ht="22.5">
      <c r="A32" s="4">
        <v>24</v>
      </c>
      <c r="B32" s="5" t="s">
        <v>37</v>
      </c>
      <c r="C32" s="6" t="s">
        <v>3</v>
      </c>
      <c r="D32" s="25">
        <v>7024.48</v>
      </c>
      <c r="E32" s="15">
        <v>8429.3759999999984</v>
      </c>
      <c r="G32" s="10" t="s">
        <v>4</v>
      </c>
      <c r="H32" s="26"/>
      <c r="I32" s="17"/>
      <c r="Q32" s="3"/>
    </row>
    <row r="33" spans="1:17" s="8" customFormat="1" ht="22.5">
      <c r="A33" s="35">
        <v>25</v>
      </c>
      <c r="B33" s="27" t="s">
        <v>38</v>
      </c>
      <c r="C33" s="6" t="s">
        <v>3</v>
      </c>
      <c r="D33" s="25">
        <v>2120.41</v>
      </c>
      <c r="E33" s="15">
        <v>2544.4899999999998</v>
      </c>
      <c r="G33" s="10"/>
      <c r="H33" s="26"/>
      <c r="I33" s="17"/>
      <c r="Q33" s="3"/>
    </row>
    <row r="34" spans="1:17" s="8" customFormat="1" ht="20.25" customHeight="1">
      <c r="B34" s="10"/>
      <c r="C34" s="23" t="s">
        <v>31</v>
      </c>
      <c r="D34" s="24">
        <f>SUM(D9:D33)</f>
        <v>558864.18999999994</v>
      </c>
      <c r="E34" s="24">
        <f>SUM(E9:E33)</f>
        <v>670637.02599999995</v>
      </c>
      <c r="H34" s="17"/>
      <c r="I34" s="17"/>
    </row>
    <row r="35" spans="1:17" s="11" customFormat="1" ht="15.7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7" s="8" customFormat="1" ht="15">
      <c r="C36" s="7"/>
    </row>
    <row r="37" spans="1:17" s="11" customFormat="1" ht="25.5" customHeight="1">
      <c r="A37" s="9"/>
      <c r="B37" s="33" t="s">
        <v>34</v>
      </c>
      <c r="C37" s="33"/>
      <c r="D37" s="34" t="s">
        <v>35</v>
      </c>
      <c r="E37" s="34"/>
      <c r="F37" s="18"/>
      <c r="G37" s="10"/>
      <c r="H37" s="10"/>
      <c r="I37" s="10"/>
      <c r="J37" s="10"/>
      <c r="K37" s="10"/>
      <c r="L37" s="10"/>
      <c r="M37" s="10"/>
      <c r="N37" s="10"/>
      <c r="O37" s="10"/>
      <c r="P37" s="10"/>
    </row>
  </sheetData>
  <mergeCells count="6">
    <mergeCell ref="D1:E1"/>
    <mergeCell ref="C2:E2"/>
    <mergeCell ref="A4:E4"/>
    <mergeCell ref="A6:B6"/>
    <mergeCell ref="B37:C37"/>
    <mergeCell ref="D37:E37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9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Расценки - КЛ</vt:lpstr>
      <vt:lpstr>'Расценки - КЛ'!Заголовки_для_печати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Татаринова Л.В.</dc:creator>
  <cp:lastModifiedBy>nloskutova</cp:lastModifiedBy>
  <cp:lastPrinted>2025-03-21T10:17:53Z</cp:lastPrinted>
  <dcterms:created xsi:type="dcterms:W3CDTF">2020-09-30T08:50:27Z</dcterms:created>
  <dcterms:modified xsi:type="dcterms:W3CDTF">2025-03-21T12:30:50Z</dcterms:modified>
</cp:coreProperties>
</file>