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da_ON\Desktop\Договора\СМР\2025 год\Торги СМР Монтаж КСО-10 кВ ТП-41\"/>
    </mc:Choice>
  </mc:AlternateContent>
  <xr:revisionPtr revIDLastSave="0" documentId="13_ncr:1_{4A7A66C3-2DCF-45BC-A29E-EF550D8A87A0}" xr6:coauthVersionLast="47" xr6:coauthVersionMax="47" xr10:uidLastSave="{00000000-0000-0000-0000-000000000000}"/>
  <bookViews>
    <workbookView xWindow="1305" yWindow="1185" windowWidth="21615" windowHeight="14415" tabRatio="835" activeTab="3" xr2:uid="{00000000-000D-0000-FFFF-FFFF00000000}"/>
  </bookViews>
  <sheets>
    <sheet name="Прил 1" sheetId="1" r:id="rId1"/>
    <sheet name="Прил 1.1" sheetId="17" r:id="rId2"/>
    <sheet name="Прил2" sheetId="2" r:id="rId3"/>
    <sheet name="Прил 3" sheetId="11" r:id="rId4"/>
    <sheet name="Прил 4" sheetId="12" r:id="rId5"/>
    <sheet name="Прил 7" sheetId="13" r:id="rId6"/>
    <sheet name="Прил9" sheetId="14" r:id="rId7"/>
    <sheet name="Прил12" sheetId="15" r:id="rId8"/>
    <sheet name="Прил 13" sheetId="16" r:id="rId9"/>
    <sheet name="Прил 17" sheetId="19" r:id="rId10"/>
    <sheet name="Прил 18" sheetId="18" r:id="rId11"/>
    <sheet name="НАЧИНАТЬ С ЭТОГО" sheetId="9" r:id="rId12"/>
  </sheets>
  <externalReferences>
    <externalReference r:id="rId13"/>
  </externalReferences>
  <definedNames>
    <definedName name="_xlnm.Print_Titles" localSheetId="0">'Прил 1'!$8:$9</definedName>
    <definedName name="_xlnm.Print_Titles" localSheetId="4">'Прил 4'!$7:$8</definedName>
    <definedName name="_xlnm.Print_Titles" localSheetId="2">Прил2!$6:$8</definedName>
    <definedName name="_xlnm.Print_Area" localSheetId="0">'Прил 1'!$A$1:$K$31</definedName>
    <definedName name="_xlnm.Print_Area" localSheetId="8">'Прил 13'!$A$1:$CY$94</definedName>
    <definedName name="_xlnm.Print_Area" localSheetId="3">'Прил 3'!$A$1:$E$35</definedName>
    <definedName name="_xlnm.Print_Area" localSheetId="4">'Прил 4'!$A$1:$K$20</definedName>
    <definedName name="_xlnm.Print_Area" localSheetId="5">'Прил 7'!$A$1:$AQ$45</definedName>
    <definedName name="_xlnm.Print_Area" localSheetId="2">Прил2!$A$1:$H$46</definedName>
    <definedName name="_xlnm.Print_Area" localSheetId="6">Прил9!$A$1:$J$25</definedName>
  </definedNames>
  <calcPr calcId="191029"/>
</workbook>
</file>

<file path=xl/calcChain.xml><?xml version="1.0" encoding="utf-8"?>
<calcChain xmlns="http://schemas.openxmlformats.org/spreadsheetml/2006/main">
  <c r="A5" i="12" l="1"/>
  <c r="A22" i="2"/>
  <c r="A23" i="2"/>
  <c r="A24" i="2"/>
  <c r="A20" i="2"/>
  <c r="A21" i="2"/>
  <c r="A19" i="2" l="1"/>
  <c r="A18" i="2"/>
  <c r="A17" i="2"/>
  <c r="A29" i="1"/>
  <c r="A16" i="11"/>
  <c r="B18" i="12"/>
  <c r="C42" i="13"/>
  <c r="A23" i="14"/>
  <c r="B23" i="15"/>
  <c r="B41" i="2"/>
  <c r="A12" i="11"/>
  <c r="B14" i="12"/>
  <c r="C38" i="13"/>
  <c r="A20" i="14"/>
  <c r="B20" i="15"/>
  <c r="A19" i="13"/>
  <c r="A77" i="16" l="1"/>
  <c r="BY77" i="16"/>
  <c r="BY75" i="16"/>
  <c r="BY73" i="16"/>
  <c r="BY72" i="16"/>
  <c r="BY71" i="16"/>
  <c r="A75" i="16"/>
  <c r="A73" i="16"/>
  <c r="A72" i="16"/>
  <c r="A71" i="16"/>
  <c r="F21" i="1" l="1"/>
  <c r="Q10" i="16" l="1"/>
  <c r="H12" i="12" l="1"/>
  <c r="H14" i="12"/>
  <c r="H16" i="12"/>
  <c r="H18" i="12"/>
  <c r="K39" i="17"/>
  <c r="K38" i="17"/>
  <c r="E2" i="12"/>
  <c r="F32" i="2"/>
  <c r="G32" i="2" s="1"/>
  <c r="F14" i="2" l="1"/>
  <c r="A24" i="1"/>
  <c r="A26" i="1"/>
  <c r="A5" i="17"/>
  <c r="H2" i="17"/>
  <c r="BH2" i="16"/>
  <c r="J23" i="15"/>
  <c r="J21" i="15"/>
  <c r="J20" i="15"/>
  <c r="F23" i="14"/>
  <c r="F21" i="14"/>
  <c r="F20" i="14"/>
  <c r="A33" i="13"/>
  <c r="A31" i="13"/>
  <c r="C36" i="13"/>
  <c r="AA36" i="13"/>
  <c r="AA38" i="13"/>
  <c r="AA40" i="13"/>
  <c r="AA42" i="13"/>
  <c r="AC2" i="13"/>
  <c r="D33" i="13"/>
  <c r="C33" i="13"/>
  <c r="B33" i="13"/>
  <c r="B29" i="13"/>
  <c r="A10" i="12"/>
  <c r="A9" i="12"/>
  <c r="F41" i="2"/>
  <c r="F42" i="2"/>
  <c r="F44" i="2"/>
  <c r="D16" i="11"/>
  <c r="D14" i="11"/>
  <c r="D12" i="11"/>
  <c r="B31" i="13" l="1"/>
  <c r="A29" i="13"/>
  <c r="C31" i="13"/>
  <c r="H14" i="2"/>
  <c r="D31" i="13"/>
  <c r="D29" i="13" l="1"/>
  <c r="C29" i="13"/>
  <c r="G14" i="2"/>
  <c r="H27" i="1" l="1"/>
  <c r="H26" i="1"/>
  <c r="A16" i="2"/>
  <c r="G2" i="1" l="1"/>
  <c r="K41" i="17" l="1"/>
  <c r="A41" i="17"/>
  <c r="A39" i="17"/>
  <c r="I2" i="15" l="1"/>
  <c r="J2" i="14"/>
  <c r="C2" i="11"/>
  <c r="A4" i="2" l="1"/>
  <c r="A5" i="11"/>
  <c r="A5" i="13"/>
  <c r="A6" i="14"/>
  <c r="A7" i="15"/>
  <c r="L14" i="16"/>
  <c r="L12" i="16"/>
  <c r="A5" i="1"/>
  <c r="J19" i="15"/>
  <c r="B12" i="12"/>
  <c r="B42" i="2" l="1"/>
  <c r="D11" i="9" l="1"/>
  <c r="D10" i="9"/>
  <c r="E9" i="9"/>
  <c r="D9" i="9"/>
  <c r="E8" i="9"/>
  <c r="D8" i="9"/>
  <c r="B44" i="2"/>
  <c r="D2" i="2"/>
  <c r="H29" i="1"/>
  <c r="A27" i="1"/>
  <c r="A38" i="17"/>
  <c r="H24" i="1"/>
  <c r="F22" i="1" l="1"/>
  <c r="F25" i="2" l="1"/>
  <c r="F26" i="2" s="1"/>
  <c r="F36" i="2" s="1"/>
  <c r="F37" i="2" s="1"/>
  <c r="H25" i="2"/>
  <c r="H26" i="2" s="1"/>
  <c r="H34" i="2" s="1"/>
  <c r="H35" i="2" s="1"/>
  <c r="F27" i="2" l="1"/>
  <c r="F31" i="2"/>
  <c r="G31" i="2" s="1"/>
  <c r="F33" i="2"/>
  <c r="G33" i="2" s="1"/>
  <c r="G25" i="2"/>
  <c r="G26" i="2" s="1"/>
  <c r="G27" i="2" s="1"/>
  <c r="H27" i="2"/>
  <c r="H36" i="2"/>
  <c r="G34" i="2" l="1"/>
  <c r="F34" i="2" s="1"/>
  <c r="F35" i="2" s="1"/>
  <c r="G35" i="2" l="1"/>
  <c r="G36" i="2" s="1"/>
  <c r="G37" i="2" s="1"/>
  <c r="H37" i="2" s="1"/>
</calcChain>
</file>

<file path=xl/sharedStrings.xml><?xml version="1.0" encoding="utf-8"?>
<sst xmlns="http://schemas.openxmlformats.org/spreadsheetml/2006/main" count="1016" uniqueCount="441">
  <si>
    <t>Приложение № 1</t>
  </si>
  <si>
    <t>График поставки материалов Подрядчиком</t>
  </si>
  <si>
    <t>№ п/п</t>
  </si>
  <si>
    <t>Номенклатура МТР</t>
  </si>
  <si>
    <t>Наименование изготовителя/ Ответственное лицо, контактный телефон</t>
  </si>
  <si>
    <t>№дог. с контрагентом</t>
  </si>
  <si>
    <t>Дата оплаты</t>
  </si>
  <si>
    <t>Плановая дата поставки</t>
  </si>
  <si>
    <t>Аванс</t>
  </si>
  <si>
    <t>Окончательная оплата</t>
  </si>
  <si>
    <t>Наименование</t>
  </si>
  <si>
    <t>Ед. изм.</t>
  </si>
  <si>
    <t>Кол-во</t>
  </si>
  <si>
    <t>Цена за един. руб.</t>
  </si>
  <si>
    <t>Стоимость работ всего, руб.</t>
  </si>
  <si>
    <t>ФИНАНСИРОВАНИЕ</t>
  </si>
  <si>
    <t>Аванс, %</t>
  </si>
  <si>
    <t>Удержания авансовых сумм, %</t>
  </si>
  <si>
    <t>Удержания авансовых сумм, в пользу Заказчика, руб</t>
  </si>
  <si>
    <t>Возврат Заказчиком удержания по исполнительной документации, 5 % от СМР (при условии предоставления 100 % исполнительной документации)</t>
  </si>
  <si>
    <t>ИТОГО помесячное финансирование строительства</t>
  </si>
  <si>
    <t>Общего финансирование строительства с нарастающим итогом, руб.</t>
  </si>
  <si>
    <t>ЗАКАЗЧИК:</t>
  </si>
  <si>
    <t>ПОДРЯДЧИК:</t>
  </si>
  <si>
    <t>Заказчик</t>
  </si>
  <si>
    <t>Подрядчик</t>
  </si>
  <si>
    <t>Наименование объекта</t>
  </si>
  <si>
    <t>Договор</t>
  </si>
  <si>
    <t>для приложения № 13</t>
  </si>
  <si>
    <t>ООО «Югстрой-Электросеть»</t>
  </si>
  <si>
    <t>Руководитель</t>
  </si>
  <si>
    <t>заказчик/генподрядчик</t>
  </si>
  <si>
    <t>подрядчик/субподрядчик</t>
  </si>
  <si>
    <t>Итого работа:</t>
  </si>
  <si>
    <t xml:space="preserve">Итого материалы: </t>
  </si>
  <si>
    <t>Приложение № 3</t>
  </si>
  <si>
    <t>График выдачи рабочей документации</t>
  </si>
  <si>
    <t>Наименование рабочей  документации</t>
  </si>
  <si>
    <t>Обозначение</t>
  </si>
  <si>
    <t>Срок выдачи</t>
  </si>
  <si>
    <t>ООО "Югстрой-Электросеть"</t>
  </si>
  <si>
    <t>График выполнения работ</t>
  </si>
  <si>
    <t>Физ. Объемы</t>
  </si>
  <si>
    <t>Сроки производства работ</t>
  </si>
  <si>
    <t>Начало</t>
  </si>
  <si>
    <t>Окончание</t>
  </si>
  <si>
    <t>Всего, дни</t>
  </si>
  <si>
    <t>Приложение № 7</t>
  </si>
  <si>
    <t/>
  </si>
  <si>
    <t>Месячно-суточный график выполнения работ</t>
  </si>
  <si>
    <t>На</t>
  </si>
  <si>
    <t>№                                                                                                                                                                                     п/п</t>
  </si>
  <si>
    <t>Наименование работ</t>
  </si>
  <si>
    <t>Ед. изм</t>
  </si>
  <si>
    <t>Количество</t>
  </si>
  <si>
    <t>Выполнено на начало строительства</t>
  </si>
  <si>
    <t>Задание на месяц</t>
  </si>
  <si>
    <t>Выполнено с начала месяца</t>
  </si>
  <si>
    <t>план</t>
  </si>
  <si>
    <t>факт</t>
  </si>
  <si>
    <t>восполн.</t>
  </si>
  <si>
    <t>всего</t>
  </si>
  <si>
    <t>Приложение №9</t>
  </si>
  <si>
    <t>ГРАФИК</t>
  </si>
  <si>
    <t>ПОСТАВКИ МАТЕРИАЛОВ И ОБОРУДОВАНИЯ ЗАКАЗЧИКОМ</t>
  </si>
  <si>
    <t>№п/п</t>
  </si>
  <si>
    <t>Тип, марка</t>
  </si>
  <si>
    <t>Ед.изм.</t>
  </si>
  <si>
    <t>(указывается  на основании ПЗС )</t>
  </si>
  <si>
    <t>2. Материалы и оборудование, не предусмотренные в Приложении 9, считать поставкой Подрядчика</t>
  </si>
  <si>
    <t>Приложение № 12</t>
  </si>
  <si>
    <t>ВЕДОМОСТЬ</t>
  </si>
  <si>
    <t>Переработки давальческих материалов поставки Заказчика</t>
  </si>
  <si>
    <t>по объекту:</t>
  </si>
  <si>
    <t>Наименование материальных           ресурсов</t>
  </si>
  <si>
    <t>Поставка Заказчика (по приложению 10) с учётом норм расхода материалов</t>
  </si>
  <si>
    <t>Получено в переработку с учётом                        норм расхода материалов</t>
  </si>
  <si>
    <t>Переработано согласно актам выполненных работ с учетом норм расхода материалов</t>
  </si>
  <si>
    <t>Сверх                 норм.списание                  № акта</t>
  </si>
  <si>
    <t>Подлежит возврату</t>
  </si>
  <si>
    <t>Всего с начала года</t>
  </si>
  <si>
    <t>в т.ч. за отчетный период</t>
  </si>
  <si>
    <t>ед. изм.</t>
  </si>
  <si>
    <t>кол-во</t>
  </si>
  <si>
    <t>стоимость в руб</t>
  </si>
  <si>
    <t>№ и дата расходной накладной</t>
  </si>
  <si>
    <t>Стоимость в руб.</t>
  </si>
  <si>
    <t>С бланком типовой формы ознакомлен:</t>
  </si>
  <si>
    <t>Приложение №13</t>
  </si>
  <si>
    <t>Утверждена постановлением Госкомстата России</t>
  </si>
  <si>
    <t>от 11.11.99 № 100</t>
  </si>
  <si>
    <t>Код</t>
  </si>
  <si>
    <t>Форма по ОКУД</t>
  </si>
  <si>
    <t>0322006</t>
  </si>
  <si>
    <t>26367882</t>
  </si>
  <si>
    <t>Заказчик(Генподрядчик) ООО "Югстрой-Электросеть"</t>
  </si>
  <si>
    <t>по ОКПО</t>
  </si>
  <si>
    <t>(организация, адрес, телефон, факс)</t>
  </si>
  <si>
    <t>Подрядчик (Субподрядчик) ООО "ПроСвет"</t>
  </si>
  <si>
    <t>Стройка</t>
  </si>
  <si>
    <t>(наименование, адрес)</t>
  </si>
  <si>
    <t>Объект</t>
  </si>
  <si>
    <t>(наименование)</t>
  </si>
  <si>
    <t>Вид деятельности по ОКДП</t>
  </si>
  <si>
    <t>Договор подряда (контракт)</t>
  </si>
  <si>
    <t>номер</t>
  </si>
  <si>
    <t>дата</t>
  </si>
  <si>
    <t>Вид операции</t>
  </si>
  <si>
    <t>ЖУРНАЛ</t>
  </si>
  <si>
    <t>УЧЕТА ВЫПОЛНЕННЫХ РАБОТ</t>
  </si>
  <si>
    <t>за</t>
  </si>
  <si>
    <t>год</t>
  </si>
  <si>
    <t>Сметная (договорная) стоимость в соответствии с договором подряда (субподряда)</t>
  </si>
  <si>
    <t>Составил</t>
  </si>
  <si>
    <t>(должность)</t>
  </si>
  <si>
    <t>(подпись)</t>
  </si>
  <si>
    <t>(расшифровка подписи)</t>
  </si>
  <si>
    <t>Проверил</t>
  </si>
  <si>
    <t xml:space="preserve">С бланком типовой формы ознакомлен </t>
  </si>
  <si>
    <t>По данному образцу печатать все четные страницы формы №КС-6а</t>
  </si>
  <si>
    <t>Номер</t>
  </si>
  <si>
    <t>Конструктивные элементы и виды работ</t>
  </si>
  <si>
    <t>Номер еди- ничной рас- ценки</t>
  </si>
  <si>
    <t>Еди- ница изме- рения</t>
  </si>
  <si>
    <t>Цена за единицу, руб.</t>
  </si>
  <si>
    <t>Количе- ство работ по смете</t>
  </si>
  <si>
    <t>Сметная (дого- ворная) стои- мость, руб.</t>
  </si>
  <si>
    <t>Выполнено работ</t>
  </si>
  <si>
    <t>по поряд- ку</t>
  </si>
  <si>
    <t>пози- ции по смете</t>
  </si>
  <si>
    <t>месяц</t>
  </si>
  <si>
    <t>ОСТАТОК</t>
  </si>
  <si>
    <t>количе- ство</t>
  </si>
  <si>
    <t>стои- мость, руб.</t>
  </si>
  <si>
    <t>стои- мость факти- чески выпол- ненных работ с начала строи- тельст- ва, руб.</t>
  </si>
  <si>
    <t>стоимость, руб.</t>
  </si>
  <si>
    <t>Итого</t>
  </si>
  <si>
    <t>Х</t>
  </si>
  <si>
    <t>Всего</t>
  </si>
  <si>
    <t>Цена на продукцию за единицу с НДС, руб.</t>
  </si>
  <si>
    <t>Сумма продукции с НДС, руб.</t>
  </si>
  <si>
    <t>Приложение №1.1</t>
  </si>
  <si>
    <t>График поставки материалов Подрядчика, оплачиваемых Заказчиком поставщикам Подрядчика</t>
  </si>
  <si>
    <t>Единица измерения</t>
  </si>
  <si>
    <t>Норма расхода</t>
  </si>
  <si>
    <t>Цена на продукцию за единицу, руб.</t>
  </si>
  <si>
    <t>Новая цена на продукцию за единицу, руб.</t>
  </si>
  <si>
    <t>Новая сумма продукции с НДС, руб.</t>
  </si>
  <si>
    <t>Номер счета нового</t>
  </si>
  <si>
    <t>Разница</t>
  </si>
  <si>
    <t>Примечание</t>
  </si>
  <si>
    <t>Сумма Аванса, руб.</t>
  </si>
  <si>
    <t>Удержание 5 % от стоимости СМР за совевременную передачу исполнительной документации Заказчику</t>
  </si>
  <si>
    <t>Распределение контрактной  цены и График объемов финансирования  по выполнению работ на объекте:</t>
  </si>
  <si>
    <t>Итого стоимость выполненных работ, руб.</t>
  </si>
  <si>
    <t>Приложение № 4</t>
  </si>
  <si>
    <t>Работы</t>
  </si>
  <si>
    <t xml:space="preserve">                                202_</t>
  </si>
  <si>
    <t>Примечания</t>
  </si>
  <si>
    <t>202_г., в том числе по месяцам</t>
  </si>
  <si>
    <t>"___" __________________ 202_г.</t>
  </si>
  <si>
    <t>за ______ месяц 202_ года.</t>
  </si>
  <si>
    <t>"___" _____________ 202_ г.</t>
  </si>
  <si>
    <t>В течении 5 рабочих дней после подписания договора.</t>
  </si>
  <si>
    <t>2024г.</t>
  </si>
  <si>
    <t>по состоянию на "_____" _____________ 2024г.</t>
  </si>
  <si>
    <t>Март</t>
  </si>
  <si>
    <t>_______</t>
  </si>
  <si>
    <t xml:space="preserve">___________________ </t>
  </si>
  <si>
    <t>Директор</t>
  </si>
  <si>
    <t>1</t>
  </si>
  <si>
    <t xml:space="preserve"> </t>
  </si>
  <si>
    <t>Приложение №2</t>
  </si>
  <si>
    <t>Оборудование</t>
  </si>
  <si>
    <t>Оборудование:</t>
  </si>
  <si>
    <t>2025 год</t>
  </si>
  <si>
    <t>Апрель</t>
  </si>
  <si>
    <t>2025г.</t>
  </si>
  <si>
    <t>__________________ А. О. Козырев</t>
  </si>
  <si>
    <t>Главный инженер - технический директор</t>
  </si>
  <si>
    <t>к договору на выполнение СМР №____ от ______ 2025 года</t>
  </si>
  <si>
    <t>_____________________</t>
  </si>
  <si>
    <t>_____________________________</t>
  </si>
  <si>
    <t>На _______________ месяц 2025 г.</t>
  </si>
  <si>
    <t>Май</t>
  </si>
  <si>
    <t>СОГЛАСОВАНО:</t>
  </si>
  <si>
    <t>УТВЕРЖДАЮ:</t>
  </si>
  <si>
    <t>"____" ________________ 2025 года</t>
  </si>
  <si>
    <t>(наименование объекта капитального строительства)</t>
  </si>
  <si>
    <t xml:space="preserve">ЛОКАЛЬНЫЙ СМЕТНЫЙ РАСЧЕТ (СМЕТА) № </t>
  </si>
  <si>
    <t xml:space="preserve"> (наименование работ и затрат)</t>
  </si>
  <si>
    <t xml:space="preserve">Составлен </t>
  </si>
  <si>
    <t>Основание</t>
  </si>
  <si>
    <t>(проектная и (или) иная техническая документация)</t>
  </si>
  <si>
    <t xml:space="preserve">Составлен(а) в текущем уровне цен 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</si>
  <si>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</si>
  <si>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</si>
  <si>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</si>
  <si>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</si>
  <si>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</si>
  <si>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</si>
  <si>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Средства на оплату труда машинистов</t>
  </si>
  <si>
    <t>оборудования</t>
  </si>
  <si>
    <t>Нормативные затраты труда рабочих</t>
  </si>
  <si>
    <t>чел.-ч.</t>
  </si>
  <si>
    <t>прочих затрат</t>
  </si>
  <si>
    <t>Нормативные затраты труда машинистов</t>
  </si>
  <si>
    <t>Обоснование</t>
  </si>
  <si>
    <t>Наименование работ и затрат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</si>
  <si>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</si>
  <si>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</si>
  <si>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</si>
  <si>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</si>
  <si>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</si>
  <si>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</si>
  <si>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</si>
  <si>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</si>
  <si>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Раздел 1. Монтажные работы</t>
  </si>
  <si>
    <t>шт</t>
  </si>
  <si>
    <t>421/пр_2020_прил.10_т.3_п.5_гр.4</t>
  </si>
  <si>
    <t>Производство работ осуществляется внутри работающих трансформаторных и распределительных подстанций, электропомещениях (щитовые, пультовые, подстанции, реакторные, распределительные устройства и пункты, кабельные шахты, тоннели и каналы, кабельные полуэтажи) с действующим электрооборудованием или кабельными линиями под напряжением ОЗП=1,35; ЭМ=1,35 к расх.; ЗПМ=1,35; ТЗ=1,35; ТЗМ=1,35</t>
  </si>
  <si>
    <t>ОТ(ЗТ)</t>
  </si>
  <si>
    <t>чел.-ч</t>
  </si>
  <si>
    <t>1-100-40</t>
  </si>
  <si>
    <t>Средний разряд работы 4,0</t>
  </si>
  <si>
    <t>2</t>
  </si>
  <si>
    <t>ЭМ</t>
  </si>
  <si>
    <t>ОТм(ЗТм)</t>
  </si>
  <si>
    <t>91.05.05-015</t>
  </si>
  <si>
    <t>Краны на автомобильном ходу, грузоподъемность 16 т</t>
  </si>
  <si>
    <t>маш.-ч</t>
  </si>
  <si>
    <t>4-100-060</t>
  </si>
  <si>
    <t>ОТм(Зтм) Средний разряд машинистов 6</t>
  </si>
  <si>
    <t>91.14.02-001</t>
  </si>
  <si>
    <t>Автомобили бортовые, грузоподъемность до 5 т</t>
  </si>
  <si>
    <t>4-100-040</t>
  </si>
  <si>
    <t>ОТм(Зтм) Средний разряд машинистов 4</t>
  </si>
  <si>
    <t>4</t>
  </si>
  <si>
    <t>М</t>
  </si>
  <si>
    <t>01.7.15.03-0042</t>
  </si>
  <si>
    <t>Болты с гайками и шайбами строительные</t>
  </si>
  <si>
    <t>кг</t>
  </si>
  <si>
    <t>т</t>
  </si>
  <si>
    <t>14.4.02.04-0142</t>
  </si>
  <si>
    <t>Краска масляная МА-0115, мумия, сурик железный</t>
  </si>
  <si>
    <t>1.1</t>
  </si>
  <si>
    <t>421/пр_2020_п.75_пп.а</t>
  </si>
  <si>
    <t>Вспомогательные ненормируемые материальные ресурсы</t>
  </si>
  <si>
    <t>%</t>
  </si>
  <si>
    <t>Всего по позиции</t>
  </si>
  <si>
    <t>компл</t>
  </si>
  <si>
    <t>3</t>
  </si>
  <si>
    <t>ГЭСНм08-03-574-09</t>
  </si>
  <si>
    <t>Разводка по устройствам и подключение жил кабелей или проводов сечением: до 240 мм2</t>
  </si>
  <si>
    <t>100 шт</t>
  </si>
  <si>
    <t>1-100-42</t>
  </si>
  <si>
    <t>Средний разряд работы 4,2</t>
  </si>
  <si>
    <t>91.21.16-012</t>
  </si>
  <si>
    <t>Прессы гидравлические с электроприводом</t>
  </si>
  <si>
    <t>01.3.01.02-0002</t>
  </si>
  <si>
    <t>Вазелин технический</t>
  </si>
  <si>
    <t>01.7.02.09-0002</t>
  </si>
  <si>
    <t>Шпагат бумажный, диаметр 2,5 мм</t>
  </si>
  <si>
    <t>01.7.06.05-0041</t>
  </si>
  <si>
    <t>Ленты изоляционные хлопчатобумажные прорезиненные для электромонтажных и ремонтных работ, цвет черный, ширина 20 мм, толщина 0,35 мм</t>
  </si>
  <si>
    <t>м</t>
  </si>
  <si>
    <t>01.7.06.07-0002</t>
  </si>
  <si>
    <t>Ленты монтажные из пластмассы для бандажирования проводов, скрепляются пластмассовыми кнопками, ширина 10 мм</t>
  </si>
  <si>
    <t>10 м</t>
  </si>
  <si>
    <t>01.7.20.04-0005</t>
  </si>
  <si>
    <t>Нитки швейные армированные</t>
  </si>
  <si>
    <t>14.4.03.17-0101</t>
  </si>
  <si>
    <t>Лак КФ-965</t>
  </si>
  <si>
    <t>25.2.01.01-0001</t>
  </si>
  <si>
    <t>Бирки-оконцеватели маркировочные А671</t>
  </si>
  <si>
    <t>3.1</t>
  </si>
  <si>
    <t>20.1.02.23-0082</t>
  </si>
  <si>
    <t>Перемычки гибкие, тип ПГС-50</t>
  </si>
  <si>
    <t>10 шт</t>
  </si>
  <si>
    <t>4.1</t>
  </si>
  <si>
    <t>Итого по разделу 1 Монтажные работы</t>
  </si>
  <si>
    <t>Раздел 2. Демонтажные работы</t>
  </si>
  <si>
    <t>5</t>
  </si>
  <si>
    <t>5.1</t>
  </si>
  <si>
    <t>6</t>
  </si>
  <si>
    <t>7</t>
  </si>
  <si>
    <t>7.1</t>
  </si>
  <si>
    <t>Итого по разделу 2 Демонтажные работы</t>
  </si>
  <si>
    <t>Раздел 3. Испытания</t>
  </si>
  <si>
    <t>8</t>
  </si>
  <si>
    <t>421/пр_2020_прил.10_т.7_п.4</t>
  </si>
  <si>
    <t>Производство работ осуществляется в действующих электроустановках (в трансформаторных и распределительных подстанциях, в электропомещениях (щитовые, пультовые, подстанции, реакторные, распределительные устройства и пункты, кабельные шахты, тоннели и каналы, кабельные полуэтажи) с действующим электрооборудованием или кабельными линиями под напряжением), с оформлением при этом наряда-допуска или распоряжения в соответствии с требованиями к охране труда, утверждаемыми в соответствии с подпунктом 5.2.28 пункта 5 Положения о Министерстве труда и социальной защиты Российской Федерации, утвержденного постановлением Правительства Российской Федерации от 19 июня 2012 г. № 610 ОЗП=1,3; ТЗ=1,3</t>
  </si>
  <si>
    <t>2-100-04</t>
  </si>
  <si>
    <t>Рабочий 4 разряда</t>
  </si>
  <si>
    <t>3-100-02</t>
  </si>
  <si>
    <t>Техник II категории</t>
  </si>
  <si>
    <t>3-200-02</t>
  </si>
  <si>
    <t>Инженер II категории</t>
  </si>
  <si>
    <t>9</t>
  </si>
  <si>
    <t>ГЭСНп01-03-008-05</t>
  </si>
  <si>
    <t>Выключатель: автоматический с электромагнитным дутьем или вакуумный и элегазовый напряжением до 11 кВ</t>
  </si>
  <si>
    <t>10</t>
  </si>
  <si>
    <t>ГЭСНп01-11-027-02</t>
  </si>
  <si>
    <t>Измерение токов утечки: ограничителя напряжения</t>
  </si>
  <si>
    <t>измерение</t>
  </si>
  <si>
    <t>2-100-06</t>
  </si>
  <si>
    <t>Рабочий 6 разряда</t>
  </si>
  <si>
    <t>3-200-03</t>
  </si>
  <si>
    <t>Инженер III категории</t>
  </si>
  <si>
    <t>11</t>
  </si>
  <si>
    <t>12</t>
  </si>
  <si>
    <t>ГЭСНп01-12-020-01</t>
  </si>
  <si>
    <t>Испытание сборных и соединительных шин напряжением: до 11 кВ</t>
  </si>
  <si>
    <t>испытание</t>
  </si>
  <si>
    <t>Итого по разделу 3 Испытания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</si>
  <si>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</si>
  <si>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</si>
  <si>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</si>
  <si>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</si>
  <si>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</si>
  <si>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Оплата труда машинистов (Отм)</t>
  </si>
  <si>
    <t xml:space="preserve">               Материалы</t>
  </si>
  <si>
    <t xml:space="preserve">     Монтажные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</si>
  <si>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</si>
  <si>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</si>
  <si>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оплата труда машинистов (Отм)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</si>
  <si>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</si>
  <si>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</si>
  <si>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</si>
  <si>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   Прочие затраты</t>
  </si>
  <si>
    <t xml:space="preserve">          Пусконаладочные работы</t>
  </si>
  <si>
    <t xml:space="preserve">               в том числе:</t>
  </si>
  <si>
    <t xml:space="preserve">                    оплата труда</t>
  </si>
  <si>
    <t xml:space="preserve">                    накладные расходы</t>
  </si>
  <si>
    <t xml:space="preserve">                    сметная прибыль</t>
  </si>
  <si>
    <t xml:space="preserve">     Итого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</si>
  <si>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</si>
  <si>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</si>
  <si>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</si>
  <si>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ВСЕГО по смете</t>
  </si>
  <si>
    <t>Составил:</t>
  </si>
  <si>
    <t>[должность, подпись (инициалы, фамилия)]</t>
  </si>
  <si>
    <t>Проверил:</t>
  </si>
  <si>
    <t>1.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</si>
  <si>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² Под прочими затратами понимаются затраты, учитываемые в соответствии с пунктом 184 Методики.</t>
  </si>
  <si>
    <t>³ Под прочими работами понимаются затраты, учитываемые в соответствии с пунктами 122-128 Методики.</t>
  </si>
  <si>
    <t>Главный инженер-технический директор</t>
  </si>
  <si>
    <t>А. О. Козырев</t>
  </si>
  <si>
    <t>Приложение № 17</t>
  </si>
  <si>
    <t>к договору на выполнение СМР № _______от _________2025г</t>
  </si>
  <si>
    <t>Приложение № 18</t>
  </si>
  <si>
    <t xml:space="preserve">__________________ </t>
  </si>
  <si>
    <t>"______ " _______________20     г.</t>
  </si>
  <si>
    <t>ВЕДОМОСТЬ ОБЪЕМОВ РАБОТ</t>
  </si>
  <si>
    <t>№ пп</t>
  </si>
  <si>
    <t>Кол.</t>
  </si>
  <si>
    <t>к договору на выполнение СМР № _____от ________2025</t>
  </si>
  <si>
    <t>в том числе НДС ___%:</t>
  </si>
  <si>
    <t>Итого с НДС ____%:</t>
  </si>
  <si>
    <t>в т.ч. НДС __%</t>
  </si>
  <si>
    <t>Июнь</t>
  </si>
  <si>
    <t>Примечание: 1. Общая стоимость материалов и оборудования поставки Заказчика составляет: ______________ в т.ч. НДС-____%.</t>
  </si>
  <si>
    <t xml:space="preserve">Монтаж КСО-10 кВ ТП-20  </t>
  </si>
  <si>
    <t>ГЭСНм08-03-526-05</t>
  </si>
  <si>
    <t>Автомат одно-, двух-, трехполюсный, устанавливаемый на конструкции: на стене или колонне, на ток до 630 А</t>
  </si>
  <si>
    <t>1-100-47</t>
  </si>
  <si>
    <t>Средний разряд работы 4,7</t>
  </si>
  <si>
    <t>91.17.04-233</t>
  </si>
  <si>
    <t>Аппараты сварочные для ручной дуговой сварки, сварочный ток до 350 А</t>
  </si>
  <si>
    <t>01.7.03.04-0001</t>
  </si>
  <si>
    <t>Электроэнергия</t>
  </si>
  <si>
    <t>кВт-ч</t>
  </si>
  <si>
    <t>01.7.11.07-0227</t>
  </si>
  <si>
    <t>Электроды сварочные для сварки низколегированных и углеродистых сталей УОНИ 13/45, Э42А, диаметр 4-5 мм</t>
  </si>
  <si>
    <t>01.7.15.07-0014</t>
  </si>
  <si>
    <t>Дюбели распорные полипропиленовые</t>
  </si>
  <si>
    <t>07.2.07.04-0007</t>
  </si>
  <si>
    <t>Конструкции стальные индивидуального изготовления из сортового проката</t>
  </si>
  <si>
    <t>14.4.03.06-0001</t>
  </si>
  <si>
    <t>Лак электроизоляционный МЛ-92</t>
  </si>
  <si>
    <t>ГЭСНм08-01-056-02</t>
  </si>
  <si>
    <t>Разъединитель трехполюсный напряжением: до 10 кВ, ток до 1000 А</t>
  </si>
  <si>
    <t>91.06.03-058</t>
  </si>
  <si>
    <t>Лебедки электрические тяговым усилием 156,96 кН (16 т)</t>
  </si>
  <si>
    <t>4-100-030</t>
  </si>
  <si>
    <t>ОТм(Зтм) Средний разряд машинистов 3</t>
  </si>
  <si>
    <t>01.7.15.11-0026</t>
  </si>
  <si>
    <t>Шайбы квадратные</t>
  </si>
  <si>
    <t>2.1</t>
  </si>
  <si>
    <t>ГЭСНм08-01-053-01</t>
  </si>
  <si>
    <t>Трансформатор тока напряжением: до 10 кВ</t>
  </si>
  <si>
    <t>ГЭСНм08-01-066-01</t>
  </si>
  <si>
    <t>Разрядник трехфазный напряжением: до 10 кВ (Ограничитель ОПН)</t>
  </si>
  <si>
    <t>ГЭСНм11-04-008-01
прим.</t>
  </si>
  <si>
    <t>Съемные и выдвижные блоки (модули, ячейки, ТЭЗ), масса: до 5 кг (АГАТ-100)</t>
  </si>
  <si>
    <t>1-100-31</t>
  </si>
  <si>
    <t>Средний разряд работы 3,1</t>
  </si>
  <si>
    <t>ТЦ_62.5.03.00_23_2310129329_12.03.2025_01
КА п.1.1</t>
  </si>
  <si>
    <t>КСО-200-10кВ</t>
  </si>
  <si>
    <t>Цена=1883802,9/2/1,2*1,03</t>
  </si>
  <si>
    <t>Объем=(2*3) / 100</t>
  </si>
  <si>
    <t>Демонтаж: Автомат одно-, двух-, трехполюсный, устанавливаемый на конструкции: на стене или колонне, на ток до 630 А</t>
  </si>
  <si>
    <t>571/пр_2022_п.84_т.3_стр.2_стб.3</t>
  </si>
  <si>
    <t>Демонтаж оборудования, пригодного для дальнейшего использования, со снятием с места установки, необходимой (частичной) разборкой без хранения (перемещается на другое место установки и тому подобное) ОЗП=0,6; ЭМ=0,6 к расх.; ЗПМ=0,6; МАТ=0 к расх.; ТЗ=0,6; ТЗМ=0,6</t>
  </si>
  <si>
    <t>8.1</t>
  </si>
  <si>
    <t>ГЭСНм08-01-068-01</t>
  </si>
  <si>
    <t>Демонтаж: Шина сборная - одна полоса в фазе, медная или алюминиевая сечением: до 250 мм2</t>
  </si>
  <si>
    <t>100 м</t>
  </si>
  <si>
    <t>Объем=6 / 100</t>
  </si>
  <si>
    <t>91.21.19-031</t>
  </si>
  <si>
    <t>Станки сверлильные</t>
  </si>
  <si>
    <t>91.21.22-491</t>
  </si>
  <si>
    <t>Шиногибы гидравлические универсальные</t>
  </si>
  <si>
    <t>01.3.02.02-0001</t>
  </si>
  <si>
    <t>Аргон газообразный, сорт I</t>
  </si>
  <si>
    <t>м3</t>
  </si>
  <si>
    <t>01.7.15.11-0061</t>
  </si>
  <si>
    <t>Шайбы стальные оцинкованные пружинные (гровер), диаметр отверстия М3</t>
  </si>
  <si>
    <t>10.1.02.04-0009</t>
  </si>
  <si>
    <t>Прутки круглого сечения из алюминиевых сплавов марок АД0, АД1, АД, АД31, АД33, АД35, АВ, диаметр 135,0-200,0 мм</t>
  </si>
  <si>
    <t>10.2.02.10-0013</t>
  </si>
  <si>
    <t>Прутки круглые из меди марки М3, диаметр 10-30 мм</t>
  </si>
  <si>
    <t>9.1</t>
  </si>
  <si>
    <t>ГЭСНм08-01-052-01</t>
  </si>
  <si>
    <t>Демонтаж: Изолятор опорный напряжением: до 10 кВ, количество точек крепления 1</t>
  </si>
  <si>
    <t>10.1</t>
  </si>
  <si>
    <t>13</t>
  </si>
  <si>
    <t>ГЭСНп01-12-021-02</t>
  </si>
  <si>
    <t>Испытание аппарата коммутационного напряжением: до 35 кВ</t>
  </si>
  <si>
    <t>14</t>
  </si>
  <si>
    <t>ГЭСНп01-04-001-03</t>
  </si>
  <si>
    <t>Максимальная токовая защита прямого действия с: тремя реле</t>
  </si>
  <si>
    <t>15</t>
  </si>
  <si>
    <t xml:space="preserve">     Затраты,связанные с командированием рабочих для выполнения строительных,монтажных работ (ТЗ+ТЗМ)/8*700</t>
  </si>
  <si>
    <t xml:space="preserve">     Итого с учетом доп. работ и затрат</t>
  </si>
  <si>
    <t xml:space="preserve">               материальные ресурсы, отсутствующие в ФРСН</t>
  </si>
  <si>
    <t xml:space="preserve">     НДС ___%</t>
  </si>
  <si>
    <t xml:space="preserve">Ячейка КСО-200 10кВ </t>
  </si>
  <si>
    <t>"Реконструкция ТП-41,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t>
  </si>
  <si>
    <t>"Реконструкция ТП-41 в расположенной в мкр. Суворовский г. Ростов-на-Дону"</t>
  </si>
  <si>
    <t>РИЦ.24.49-ЭС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</si>
</sst>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р_._-;\-* #,##0.00_р_._-;_-* &quot;-&quot;??_р_._-;_-@_-"/>
    <numFmt numFmtId="165" formatCode="_(* #,##0.00_);_(* \(#,##0.00\);_(* \-??_);_(@_)"/>
    <numFmt numFmtId="166" formatCode="_-* #,##0.00_р_._-;\-* #,##0.00_р_._-;_-* \-??_р_._-;_-@_-"/>
    <numFmt numFmtId="167" formatCode="_-* #,##0_р_._-;\-* #,##0_р_._-;_-* \-??_р_._-;_-@_-"/>
    <numFmt numFmtId="168" formatCode="0.0"/>
    <numFmt numFmtId="169" formatCode="#,##0_р_."/>
    <numFmt numFmtId="170" formatCode="#,##0.000_р_."/>
    <numFmt numFmtId="171" formatCode="#,##0.00_р_."/>
    <numFmt numFmtId="172" formatCode="0.000"/>
    <numFmt numFmtId="173" formatCode="0.00000"/>
    <numFmt numFmtId="174" formatCode="0.0000"/>
    <numFmt numFmtId="175" formatCode="0.000000"/>
  </numFmts>
  <fonts count="83" x14ac:knownFonts="1">
    <font>
      <sz val="10"/>
      <name val="Arial"/>
      <family val="2"/>
      <charset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800080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800080"/>
      <name val="Times New Roman"/>
      <family val="1"/>
      <charset val="204"/>
    </font>
    <font>
      <sz val="15"/>
      <name val="Arial"/>
      <family val="2"/>
      <charset val="1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name val="Arial"/>
      <family val="2"/>
      <charset val="204"/>
    </font>
    <font>
      <sz val="15"/>
      <name val="Arial"/>
      <family val="2"/>
      <charset val="204"/>
    </font>
    <font>
      <sz val="14"/>
      <name val="Arial"/>
      <family val="2"/>
      <charset val="204"/>
    </font>
    <font>
      <sz val="15"/>
      <name val="Times New Roman Cyr"/>
      <family val="1"/>
      <charset val="204"/>
    </font>
    <font>
      <b/>
      <sz val="15"/>
      <name val="Times New Roman Cyr"/>
      <family val="1"/>
      <charset val="204"/>
    </font>
    <font>
      <b/>
      <i/>
      <u/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1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5"/>
      <color theme="1"/>
      <name val="Times New Roman Cyr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800080"/>
      <name val="Times New Roman"/>
      <family val="1"/>
      <charset val="204"/>
    </font>
    <font>
      <b/>
      <sz val="10"/>
      <color rgb="FF800080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4"/>
      <color theme="1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Arial"/>
      <family val="2"/>
      <charset val="1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8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800080"/>
      <name val="Times New Roman"/>
      <family val="1"/>
      <charset val="1"/>
    </font>
    <font>
      <sz val="11"/>
      <name val="Times New Roman"/>
      <family val="1"/>
      <charset val="1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1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5"/>
      <name val="Times New Roman"/>
      <family val="1"/>
      <charset val="204"/>
    </font>
    <font>
      <i/>
      <sz val="14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4" fillId="0" borderId="0" applyBorder="0" applyProtection="0"/>
    <xf numFmtId="9" fontId="24" fillId="0" borderId="0" applyBorder="0" applyProtection="0"/>
    <xf numFmtId="0" fontId="2" fillId="0" borderId="0"/>
    <xf numFmtId="0" fontId="25" fillId="0" borderId="0"/>
    <xf numFmtId="164" fontId="25" fillId="0" borderId="0" applyFont="0" applyFill="0" applyBorder="0" applyAlignment="0" applyProtection="0"/>
    <xf numFmtId="0" fontId="2" fillId="0" borderId="0"/>
    <xf numFmtId="0" fontId="24" fillId="0" borderId="0"/>
    <xf numFmtId="0" fontId="33" fillId="0" borderId="0" applyNumberFormat="0" applyFill="0" applyBorder="0" applyAlignment="0" applyProtection="0"/>
    <xf numFmtId="165" fontId="24" fillId="0" borderId="0" applyBorder="0" applyProtection="0"/>
    <xf numFmtId="0" fontId="25" fillId="0" borderId="0" applyProtection="0"/>
    <xf numFmtId="0" fontId="25" fillId="0" borderId="0"/>
    <xf numFmtId="0" fontId="2" fillId="0" borderId="1" applyFill="0" applyProtection="0">
      <alignment horizontal="center"/>
    </xf>
    <xf numFmtId="0" fontId="2" fillId="0" borderId="0">
      <alignment horizontal="right" vertical="top" wrapText="1"/>
    </xf>
    <xf numFmtId="0" fontId="56" fillId="0" borderId="0"/>
    <xf numFmtId="0" fontId="25" fillId="0" borderId="0"/>
    <xf numFmtId="0" fontId="1" fillId="0" borderId="0"/>
    <xf numFmtId="0" fontId="2" fillId="0" borderId="0">
      <alignment horizontal="left" vertical="top"/>
    </xf>
    <xf numFmtId="0" fontId="66" fillId="0" borderId="0"/>
  </cellStyleXfs>
  <cellXfs count="702">
    <xf numFmtId="0" fontId="0" fillId="0" borderId="0" xfId="0"/>
    <xf numFmtId="0" fontId="4" fillId="2" borderId="0" xfId="0" applyFont="1" applyFill="1"/>
    <xf numFmtId="0" fontId="5" fillId="3" borderId="0" xfId="0" applyFont="1" applyFill="1"/>
    <xf numFmtId="0" fontId="6" fillId="3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9" fillId="3" borderId="0" xfId="0" applyFont="1" applyFill="1"/>
    <xf numFmtId="0" fontId="5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7" fontId="7" fillId="3" borderId="0" xfId="1" applyNumberFormat="1" applyFont="1" applyFill="1" applyBorder="1" applyAlignment="1" applyProtection="1">
      <alignment vertical="center"/>
    </xf>
    <xf numFmtId="0" fontId="9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/>
    <xf numFmtId="0" fontId="11" fillId="3" borderId="0" xfId="0" applyFont="1" applyFill="1" applyAlignment="1">
      <alignment horizontal="left" vertical="center"/>
    </xf>
    <xf numFmtId="167" fontId="11" fillId="3" borderId="0" xfId="1" applyNumberFormat="1" applyFont="1" applyFill="1" applyBorder="1" applyAlignment="1" applyProtection="1">
      <alignment vertical="center"/>
    </xf>
    <xf numFmtId="0" fontId="11" fillId="3" borderId="0" xfId="0" applyFont="1" applyFill="1" applyAlignment="1">
      <alignment vertical="center"/>
    </xf>
    <xf numFmtId="0" fontId="1" fillId="0" borderId="0" xfId="3" applyFont="1"/>
    <xf numFmtId="0" fontId="13" fillId="0" borderId="0" xfId="3" applyFont="1" applyAlignment="1">
      <alignment horizontal="right" vertical="center" wrapText="1"/>
    </xf>
    <xf numFmtId="0" fontId="14" fillId="0" borderId="0" xfId="3" applyFont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0" fontId="16" fillId="0" borderId="0" xfId="3" applyFont="1" applyAlignment="1">
      <alignment vertical="center" wrapText="1"/>
    </xf>
    <xf numFmtId="0" fontId="17" fillId="0" borderId="0" xfId="3" applyFont="1" applyAlignment="1">
      <alignment vertical="center" wrapText="1"/>
    </xf>
    <xf numFmtId="0" fontId="18" fillId="0" borderId="0" xfId="3" applyFont="1" applyAlignment="1">
      <alignment vertical="center"/>
    </xf>
    <xf numFmtId="0" fontId="18" fillId="0" borderId="0" xfId="0" applyFont="1" applyAlignment="1">
      <alignment vertical="top"/>
    </xf>
    <xf numFmtId="0" fontId="21" fillId="0" borderId="1" xfId="3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3" applyFont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  <xf numFmtId="165" fontId="13" fillId="0" borderId="0" xfId="1" applyFont="1" applyBorder="1" applyAlignment="1" applyProtection="1">
      <alignment horizontal="center" wrapText="1"/>
    </xf>
    <xf numFmtId="165" fontId="13" fillId="0" borderId="0" xfId="1" applyFont="1" applyBorder="1" applyAlignment="1" applyProtection="1">
      <alignment horizontal="right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Font="1"/>
    <xf numFmtId="0" fontId="3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3" xfId="0" applyFont="1" applyBorder="1"/>
    <xf numFmtId="167" fontId="17" fillId="0" borderId="0" xfId="3" applyNumberFormat="1" applyFont="1" applyAlignment="1">
      <alignment vertical="center" wrapText="1"/>
    </xf>
    <xf numFmtId="4" fontId="13" fillId="0" borderId="1" xfId="1" applyNumberFormat="1" applyFont="1" applyBorder="1" applyAlignment="1" applyProtection="1">
      <alignment horizontal="center" vertical="center" wrapText="1"/>
    </xf>
    <xf numFmtId="166" fontId="13" fillId="0" borderId="0" xfId="1" applyNumberFormat="1" applyFont="1" applyBorder="1" applyAlignment="1" applyProtection="1">
      <alignment horizontal="center" wrapText="1"/>
    </xf>
    <xf numFmtId="4" fontId="13" fillId="0" borderId="0" xfId="0" applyNumberFormat="1" applyFont="1" applyAlignment="1">
      <alignment vertical="center" wrapText="1"/>
    </xf>
    <xf numFmtId="166" fontId="12" fillId="0" borderId="0" xfId="3" applyNumberFormat="1" applyFont="1" applyAlignment="1">
      <alignment wrapText="1"/>
    </xf>
    <xf numFmtId="0" fontId="8" fillId="0" borderId="0" xfId="0" applyFont="1"/>
    <xf numFmtId="0" fontId="4" fillId="0" borderId="0" xfId="0" applyFont="1"/>
    <xf numFmtId="4" fontId="18" fillId="0" borderId="0" xfId="3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20" fillId="6" borderId="1" xfId="3" applyFont="1" applyFill="1" applyBorder="1" applyAlignment="1">
      <alignment vertical="center" wrapText="1"/>
    </xf>
    <xf numFmtId="0" fontId="19" fillId="6" borderId="1" xfId="3" applyFont="1" applyFill="1" applyBorder="1" applyAlignment="1">
      <alignment horizontal="center" vertical="center" wrapText="1"/>
    </xf>
    <xf numFmtId="4" fontId="19" fillId="6" borderId="1" xfId="3" applyNumberFormat="1" applyFont="1" applyFill="1" applyBorder="1" applyAlignment="1">
      <alignment horizontal="center" vertical="center" wrapText="1"/>
    </xf>
    <xf numFmtId="4" fontId="14" fillId="6" borderId="1" xfId="3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0" fontId="27" fillId="0" borderId="1" xfId="3" applyFont="1" applyBorder="1" applyAlignment="1">
      <alignment vertical="center" wrapText="1"/>
    </xf>
    <xf numFmtId="0" fontId="27" fillId="4" borderId="1" xfId="3" applyFont="1" applyFill="1" applyBorder="1" applyAlignment="1">
      <alignment horizontal="center" vertical="center" wrapText="1"/>
    </xf>
    <xf numFmtId="0" fontId="27" fillId="6" borderId="1" xfId="3" applyFont="1" applyFill="1" applyBorder="1" applyAlignment="1">
      <alignment horizontal="center" vertical="center" wrapText="1"/>
    </xf>
    <xf numFmtId="4" fontId="28" fillId="6" borderId="1" xfId="3" applyNumberFormat="1" applyFont="1" applyFill="1" applyBorder="1" applyAlignment="1">
      <alignment horizontal="right" vertical="center" wrapText="1"/>
    </xf>
    <xf numFmtId="0" fontId="14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167" fontId="13" fillId="0" borderId="0" xfId="1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2" fillId="0" borderId="0" xfId="6" applyAlignment="1">
      <alignment vertical="center"/>
    </xf>
    <xf numFmtId="0" fontId="2" fillId="3" borderId="0" xfId="6" applyFill="1" applyAlignment="1">
      <alignment vertical="center"/>
    </xf>
    <xf numFmtId="0" fontId="24" fillId="0" borderId="0" xfId="7"/>
    <xf numFmtId="0" fontId="3" fillId="0" borderId="0" xfId="6" applyFont="1"/>
    <xf numFmtId="0" fontId="2" fillId="0" borderId="0" xfId="6" applyAlignment="1">
      <alignment horizontal="right" vertical="center"/>
    </xf>
    <xf numFmtId="0" fontId="5" fillId="0" borderId="1" xfId="6" applyFont="1" applyBorder="1" applyAlignment="1">
      <alignment horizontal="center" vertical="center" wrapText="1"/>
    </xf>
    <xf numFmtId="0" fontId="2" fillId="0" borderId="0" xfId="6" applyAlignment="1">
      <alignment vertical="center" wrapText="1"/>
    </xf>
    <xf numFmtId="0" fontId="2" fillId="2" borderId="0" xfId="6" applyFill="1" applyAlignment="1">
      <alignment vertical="center" wrapText="1"/>
    </xf>
    <xf numFmtId="49" fontId="5" fillId="0" borderId="1" xfId="6" applyNumberFormat="1" applyFont="1" applyBorder="1" applyAlignment="1">
      <alignment horizontal="center"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/>
    </xf>
    <xf numFmtId="0" fontId="31" fillId="0" borderId="0" xfId="7" applyFont="1" applyAlignment="1">
      <alignment vertical="center"/>
    </xf>
    <xf numFmtId="0" fontId="31" fillId="2" borderId="0" xfId="7" applyFont="1" applyFill="1" applyAlignment="1">
      <alignment vertical="center"/>
    </xf>
    <xf numFmtId="0" fontId="2" fillId="2" borderId="0" xfId="7" applyFont="1" applyFill="1"/>
    <xf numFmtId="0" fontId="31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/>
    </xf>
    <xf numFmtId="0" fontId="22" fillId="2" borderId="0" xfId="7" applyFont="1" applyFill="1"/>
    <xf numFmtId="0" fontId="10" fillId="3" borderId="0" xfId="7" applyFont="1" applyFill="1"/>
    <xf numFmtId="0" fontId="10" fillId="0" borderId="0" xfId="7" applyFont="1" applyAlignment="1">
      <alignment horizontal="right" vertical="center"/>
    </xf>
    <xf numFmtId="0" fontId="10" fillId="0" borderId="0" xfId="7" applyFont="1"/>
    <xf numFmtId="0" fontId="2" fillId="0" borderId="0" xfId="7" applyFont="1" applyAlignment="1">
      <alignment horizontal="right" vertical="center"/>
    </xf>
    <xf numFmtId="0" fontId="10" fillId="0" borderId="0" xfId="7" applyFont="1" applyAlignment="1">
      <alignment horizontal="center" vertical="center"/>
    </xf>
    <xf numFmtId="0" fontId="10" fillId="3" borderId="0" xfId="7" applyFont="1" applyFill="1" applyAlignment="1">
      <alignment vertical="center"/>
    </xf>
    <xf numFmtId="0" fontId="32" fillId="0" borderId="0" xfId="7" applyFont="1" applyAlignment="1">
      <alignment vertical="center"/>
    </xf>
    <xf numFmtId="0" fontId="32" fillId="2" borderId="0" xfId="7" applyFont="1" applyFill="1" applyAlignment="1">
      <alignment vertical="center"/>
    </xf>
    <xf numFmtId="0" fontId="2" fillId="0" borderId="0" xfId="7" applyFont="1" applyAlignment="1">
      <alignment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Alignment="1">
      <alignment horizontal="right" vertical="center"/>
    </xf>
    <xf numFmtId="0" fontId="2" fillId="0" borderId="0" xfId="7" applyFont="1"/>
    <xf numFmtId="0" fontId="10" fillId="0" borderId="0" xfId="6" applyFont="1" applyAlignment="1">
      <alignment vertical="center"/>
    </xf>
    <xf numFmtId="168" fontId="2" fillId="2" borderId="0" xfId="6" applyNumberFormat="1" applyFill="1" applyAlignment="1">
      <alignment vertical="center"/>
    </xf>
    <xf numFmtId="0" fontId="9" fillId="0" borderId="0" xfId="7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right"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right" vertical="center"/>
    </xf>
    <xf numFmtId="0" fontId="18" fillId="0" borderId="0" xfId="7" applyFont="1" applyAlignment="1">
      <alignment vertical="center"/>
    </xf>
    <xf numFmtId="0" fontId="18" fillId="2" borderId="0" xfId="7" applyFont="1" applyFill="1" applyAlignment="1">
      <alignment vertical="center"/>
    </xf>
    <xf numFmtId="0" fontId="24" fillId="2" borderId="0" xfId="7" applyFill="1"/>
    <xf numFmtId="0" fontId="7" fillId="0" borderId="0" xfId="7" applyFont="1" applyAlignment="1">
      <alignment vertical="center"/>
    </xf>
    <xf numFmtId="167" fontId="7" fillId="0" borderId="0" xfId="9" applyNumberFormat="1" applyFont="1" applyBorder="1" applyAlignment="1" applyProtection="1">
      <alignment vertical="center"/>
    </xf>
    <xf numFmtId="0" fontId="36" fillId="0" borderId="0" xfId="7" applyFont="1"/>
    <xf numFmtId="0" fontId="3" fillId="0" borderId="0" xfId="7" applyFont="1"/>
    <xf numFmtId="0" fontId="3" fillId="2" borderId="0" xfId="7" applyFont="1" applyFill="1"/>
    <xf numFmtId="0" fontId="11" fillId="0" borderId="0" xfId="7" applyFont="1" applyAlignment="1">
      <alignment vertical="center"/>
    </xf>
    <xf numFmtId="0" fontId="18" fillId="0" borderId="0" xfId="7" applyFont="1"/>
    <xf numFmtId="0" fontId="9" fillId="0" borderId="0" xfId="7" applyFont="1" applyAlignment="1">
      <alignment horizontal="left" vertical="center"/>
    </xf>
    <xf numFmtId="0" fontId="9" fillId="0" borderId="0" xfId="7" applyFont="1"/>
    <xf numFmtId="0" fontId="9" fillId="0" borderId="0" xfId="7" applyFont="1" applyAlignment="1">
      <alignment horizontal="right" vertical="center"/>
    </xf>
    <xf numFmtId="0" fontId="9" fillId="3" borderId="0" xfId="7" applyFont="1" applyFill="1" applyAlignment="1">
      <alignment vertical="center"/>
    </xf>
    <xf numFmtId="167" fontId="11" fillId="0" borderId="0" xfId="9" applyNumberFormat="1" applyFont="1" applyBorder="1" applyAlignment="1" applyProtection="1">
      <alignment vertical="center"/>
    </xf>
    <xf numFmtId="0" fontId="37" fillId="0" borderId="0" xfId="7" applyFont="1"/>
    <xf numFmtId="0" fontId="37" fillId="0" borderId="0" xfId="7" applyFont="1" applyAlignment="1">
      <alignment horizontal="right"/>
    </xf>
    <xf numFmtId="0" fontId="37" fillId="2" borderId="0" xfId="7" applyFont="1" applyFill="1"/>
    <xf numFmtId="0" fontId="37" fillId="2" borderId="0" xfId="7" applyFont="1" applyFill="1" applyAlignment="1">
      <alignment horizontal="right"/>
    </xf>
    <xf numFmtId="0" fontId="22" fillId="0" borderId="0" xfId="7" applyFont="1"/>
    <xf numFmtId="0" fontId="31" fillId="0" borderId="0" xfId="7" applyFont="1"/>
    <xf numFmtId="0" fontId="31" fillId="0" borderId="0" xfId="7" applyFont="1" applyAlignment="1">
      <alignment horizontal="right"/>
    </xf>
    <xf numFmtId="0" fontId="38" fillId="0" borderId="0" xfId="7" applyFont="1" applyAlignment="1">
      <alignment horizontal="center" wrapText="1"/>
    </xf>
    <xf numFmtId="0" fontId="2" fillId="0" borderId="1" xfId="7" applyFont="1" applyBorder="1" applyAlignment="1">
      <alignment horizontal="center" vertical="center" textRotation="90" wrapText="1"/>
    </xf>
    <xf numFmtId="0" fontId="2" fillId="0" borderId="1" xfId="7" applyFont="1" applyBorder="1" applyAlignment="1">
      <alignment horizontal="center" vertical="center" wrapText="1"/>
    </xf>
    <xf numFmtId="0" fontId="2" fillId="4" borderId="1" xfId="7" applyFont="1" applyFill="1" applyBorder="1" applyAlignment="1">
      <alignment horizontal="center" vertical="center" wrapText="1"/>
    </xf>
    <xf numFmtId="0" fontId="2" fillId="4" borderId="1" xfId="7" applyFont="1" applyFill="1" applyBorder="1" applyAlignment="1">
      <alignment vertical="center"/>
    </xf>
    <xf numFmtId="0" fontId="2" fillId="7" borderId="1" xfId="7" applyFont="1" applyFill="1" applyBorder="1" applyAlignment="1">
      <alignment horizontal="center" vertical="center" wrapText="1"/>
    </xf>
    <xf numFmtId="0" fontId="22" fillId="0" borderId="0" xfId="7" applyFont="1" applyAlignment="1">
      <alignment vertical="center"/>
    </xf>
    <xf numFmtId="0" fontId="2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top" wrapText="1"/>
    </xf>
    <xf numFmtId="0" fontId="2" fillId="0" borderId="0" xfId="7" applyFont="1" applyAlignment="1">
      <alignment horizontal="center" vertical="top" wrapText="1"/>
    </xf>
    <xf numFmtId="167" fontId="10" fillId="0" borderId="0" xfId="9" applyNumberFormat="1" applyFont="1" applyBorder="1" applyAlignment="1" applyProtection="1">
      <alignment vertical="center"/>
    </xf>
    <xf numFmtId="0" fontId="31" fillId="0" borderId="0" xfId="7" applyFont="1" applyAlignment="1">
      <alignment horizontal="center" vertical="center"/>
    </xf>
    <xf numFmtId="0" fontId="22" fillId="0" borderId="0" xfId="7" applyFont="1" applyAlignment="1">
      <alignment horizontal="left" vertical="center"/>
    </xf>
    <xf numFmtId="0" fontId="32" fillId="0" borderId="0" xfId="7" applyFont="1" applyAlignment="1">
      <alignment horizontal="left" vertical="center"/>
    </xf>
    <xf numFmtId="0" fontId="31" fillId="0" borderId="0" xfId="7" applyFont="1" applyAlignment="1">
      <alignment horizontal="left" vertical="center"/>
    </xf>
    <xf numFmtId="0" fontId="40" fillId="0" borderId="0" xfId="6" applyFont="1" applyAlignment="1">
      <alignment horizontal="left" vertical="center"/>
    </xf>
    <xf numFmtId="0" fontId="41" fillId="0" borderId="0" xfId="6" applyFont="1" applyAlignment="1">
      <alignment horizontal="right" vertical="center"/>
    </xf>
    <xf numFmtId="0" fontId="41" fillId="0" borderId="0" xfId="6" applyFont="1" applyAlignment="1">
      <alignment horizontal="center" vertical="center"/>
    </xf>
    <xf numFmtId="0" fontId="43" fillId="0" borderId="1" xfId="6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5" fillId="0" borderId="1" xfId="7" applyFont="1" applyBorder="1" applyAlignment="1">
      <alignment vertical="center" wrapText="1"/>
    </xf>
    <xf numFmtId="169" fontId="5" fillId="0" borderId="1" xfId="7" applyNumberFormat="1" applyFont="1" applyBorder="1" applyAlignment="1">
      <alignment horizontal="center" vertical="center"/>
    </xf>
    <xf numFmtId="14" fontId="43" fillId="0" borderId="1" xfId="6" applyNumberFormat="1" applyFont="1" applyBorder="1" applyAlignment="1">
      <alignment horizontal="center" vertical="center"/>
    </xf>
    <xf numFmtId="0" fontId="43" fillId="0" borderId="1" xfId="6" applyFont="1" applyBorder="1" applyAlignment="1">
      <alignment horizontal="center" vertical="center" wrapText="1"/>
    </xf>
    <xf numFmtId="0" fontId="43" fillId="0" borderId="0" xfId="6" applyFont="1" applyAlignment="1">
      <alignment horizontal="center" vertical="center" wrapText="1"/>
    </xf>
    <xf numFmtId="0" fontId="43" fillId="0" borderId="0" xfId="6" applyFont="1" applyAlignment="1">
      <alignment vertical="center" wrapText="1"/>
    </xf>
    <xf numFmtId="0" fontId="45" fillId="0" borderId="0" xfId="6" applyFont="1" applyAlignment="1">
      <alignment horizontal="center" vertical="center" wrapText="1"/>
    </xf>
    <xf numFmtId="0" fontId="43" fillId="0" borderId="0" xfId="6" applyFont="1" applyAlignment="1">
      <alignment horizontal="center" vertical="center"/>
    </xf>
    <xf numFmtId="0" fontId="43" fillId="0" borderId="0" xfId="6" applyFont="1" applyAlignment="1">
      <alignment vertical="center"/>
    </xf>
    <xf numFmtId="0" fontId="40" fillId="0" borderId="0" xfId="6" applyFont="1" applyAlignment="1">
      <alignment vertical="center"/>
    </xf>
    <xf numFmtId="167" fontId="43" fillId="0" borderId="0" xfId="6" applyNumberFormat="1" applyFont="1" applyAlignment="1">
      <alignment vertical="center"/>
    </xf>
    <xf numFmtId="0" fontId="46" fillId="0" borderId="0" xfId="6" applyFont="1" applyAlignment="1">
      <alignment horizontal="center" vertical="center"/>
    </xf>
    <xf numFmtId="0" fontId="43" fillId="0" borderId="0" xfId="6" applyFont="1" applyAlignment="1">
      <alignment horizontal="left" vertical="center"/>
    </xf>
    <xf numFmtId="0" fontId="41" fillId="0" borderId="0" xfId="6" applyFont="1" applyAlignment="1">
      <alignment vertical="center"/>
    </xf>
    <xf numFmtId="167" fontId="41" fillId="0" borderId="0" xfId="6" applyNumberFormat="1" applyFont="1" applyAlignment="1">
      <alignment vertical="center"/>
    </xf>
    <xf numFmtId="0" fontId="47" fillId="0" borderId="0" xfId="6" applyFont="1" applyAlignment="1">
      <alignment vertical="center"/>
    </xf>
    <xf numFmtId="0" fontId="47" fillId="0" borderId="0" xfId="6" applyFont="1" applyAlignment="1">
      <alignment horizontal="left" vertical="center"/>
    </xf>
    <xf numFmtId="0" fontId="46" fillId="0" borderId="0" xfId="6" applyFont="1" applyAlignment="1">
      <alignment vertical="center"/>
    </xf>
    <xf numFmtId="0" fontId="5" fillId="0" borderId="0" xfId="7" applyFont="1"/>
    <xf numFmtId="0" fontId="5" fillId="0" borderId="0" xfId="7" applyFont="1" applyAlignment="1">
      <alignment horizontal="left" vertical="center"/>
    </xf>
    <xf numFmtId="0" fontId="5" fillId="0" borderId="1" xfId="7" applyFont="1" applyBorder="1" applyAlignment="1">
      <alignment horizontal="center" vertical="center" wrapText="1"/>
    </xf>
    <xf numFmtId="170" fontId="5" fillId="0" borderId="1" xfId="7" applyNumberFormat="1" applyFont="1" applyBorder="1" applyAlignment="1">
      <alignment horizontal="center" vertical="center"/>
    </xf>
    <xf numFmtId="171" fontId="5" fillId="0" borderId="1" xfId="7" applyNumberFormat="1" applyFont="1" applyBorder="1" applyAlignment="1">
      <alignment horizontal="center" vertical="center"/>
    </xf>
    <xf numFmtId="0" fontId="5" fillId="0" borderId="1" xfId="7" applyFont="1" applyBorder="1" applyAlignment="1">
      <alignment vertical="center"/>
    </xf>
    <xf numFmtId="0" fontId="5" fillId="0" borderId="0" xfId="7" applyFont="1" applyAlignment="1">
      <alignment vertical="center"/>
    </xf>
    <xf numFmtId="171" fontId="5" fillId="0" borderId="0" xfId="7" applyNumberFormat="1" applyFont="1"/>
    <xf numFmtId="0" fontId="10" fillId="0" borderId="0" xfId="7" applyFont="1" applyAlignment="1">
      <alignment horizontal="left"/>
    </xf>
    <xf numFmtId="0" fontId="48" fillId="0" borderId="0" xfId="7" applyFont="1"/>
    <xf numFmtId="0" fontId="25" fillId="0" borderId="0" xfId="4"/>
    <xf numFmtId="0" fontId="50" fillId="0" borderId="0" xfId="4" applyFont="1"/>
    <xf numFmtId="0" fontId="2" fillId="0" borderId="0" xfId="4" applyFont="1"/>
    <xf numFmtId="0" fontId="51" fillId="0" borderId="0" xfId="4" applyFont="1"/>
    <xf numFmtId="0" fontId="2" fillId="0" borderId="0" xfId="4" applyFont="1" applyAlignment="1">
      <alignment wrapText="1"/>
    </xf>
    <xf numFmtId="0" fontId="2" fillId="0" borderId="10" xfId="4" applyFont="1" applyBorder="1" applyAlignment="1">
      <alignment wrapText="1"/>
    </xf>
    <xf numFmtId="0" fontId="2" fillId="0" borderId="0" xfId="4" applyFont="1" applyAlignment="1">
      <alignment horizontal="right"/>
    </xf>
    <xf numFmtId="0" fontId="2" fillId="0" borderId="0" xfId="4" applyFont="1" applyAlignment="1">
      <alignment horizontal="left"/>
    </xf>
    <xf numFmtId="0" fontId="2" fillId="0" borderId="10" xfId="4" applyFont="1" applyBorder="1"/>
    <xf numFmtId="0" fontId="51" fillId="0" borderId="27" xfId="4" applyFont="1" applyBorder="1" applyAlignment="1">
      <alignment horizontal="center"/>
    </xf>
    <xf numFmtId="0" fontId="51" fillId="0" borderId="12" xfId="4" applyFont="1" applyBorder="1" applyAlignment="1">
      <alignment horizontal="center"/>
    </xf>
    <xf numFmtId="0" fontId="30" fillId="0" borderId="0" xfId="4" applyFont="1"/>
    <xf numFmtId="0" fontId="52" fillId="0" borderId="0" xfId="4" applyFont="1" applyAlignment="1">
      <alignment horizontal="left"/>
    </xf>
    <xf numFmtId="0" fontId="53" fillId="0" borderId="0" xfId="4" applyFont="1"/>
    <xf numFmtId="0" fontId="22" fillId="0" borderId="0" xfId="4" applyFont="1" applyAlignment="1">
      <alignment horizontal="right"/>
    </xf>
    <xf numFmtId="0" fontId="22" fillId="0" borderId="0" xfId="4" applyFont="1"/>
    <xf numFmtId="0" fontId="50" fillId="0" borderId="0" xfId="4" applyFont="1" applyAlignment="1">
      <alignment horizontal="center"/>
    </xf>
    <xf numFmtId="0" fontId="30" fillId="0" borderId="0" xfId="4" applyFont="1" applyAlignment="1">
      <alignment horizontal="right"/>
    </xf>
    <xf numFmtId="0" fontId="50" fillId="0" borderId="27" xfId="4" applyFont="1" applyBorder="1" applyAlignment="1">
      <alignment horizontal="right"/>
    </xf>
    <xf numFmtId="0" fontId="54" fillId="0" borderId="0" xfId="4" applyFont="1" applyAlignment="1">
      <alignment horizontal="center"/>
    </xf>
    <xf numFmtId="0" fontId="50" fillId="0" borderId="0" xfId="4" applyFont="1" applyAlignment="1">
      <alignment horizontal="right"/>
    </xf>
    <xf numFmtId="4" fontId="8" fillId="3" borderId="0" xfId="0" applyNumberFormat="1" applyFont="1" applyFill="1" applyAlignment="1">
      <alignment vertical="center"/>
    </xf>
    <xf numFmtId="4" fontId="2" fillId="3" borderId="0" xfId="0" applyNumberFormat="1" applyFont="1" applyFill="1"/>
    <xf numFmtId="0" fontId="14" fillId="0" borderId="1" xfId="3" applyFont="1" applyBorder="1" applyAlignment="1">
      <alignment horizontal="center" vertical="center"/>
    </xf>
    <xf numFmtId="0" fontId="2" fillId="4" borderId="0" xfId="7" applyFont="1" applyFill="1" applyAlignment="1">
      <alignment horizontal="center"/>
    </xf>
    <xf numFmtId="0" fontId="50" fillId="10" borderId="1" xfId="7" applyFont="1" applyFill="1" applyBorder="1" applyAlignment="1">
      <alignment horizontal="center" vertical="center" wrapText="1"/>
    </xf>
    <xf numFmtId="0" fontId="50" fillId="0" borderId="1" xfId="7" applyFont="1" applyBorder="1" applyAlignment="1">
      <alignment horizontal="center" vertical="center" wrapText="1"/>
    </xf>
    <xf numFmtId="0" fontId="2" fillId="0" borderId="1" xfId="14" applyFont="1" applyBorder="1" applyAlignment="1">
      <alignment horizontal="center" vertical="center" wrapText="1"/>
    </xf>
    <xf numFmtId="0" fontId="50" fillId="4" borderId="27" xfId="7" applyFont="1" applyFill="1" applyBorder="1" applyAlignment="1">
      <alignment horizontal="center" vertical="center" wrapText="1"/>
    </xf>
    <xf numFmtId="0" fontId="38" fillId="4" borderId="0" xfId="7" applyFont="1" applyFill="1" applyAlignment="1">
      <alignment horizontal="left" vertical="center"/>
    </xf>
    <xf numFmtId="0" fontId="38" fillId="4" borderId="0" xfId="7" applyFont="1" applyFill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57" fillId="4" borderId="0" xfId="7" applyFont="1" applyFill="1" applyAlignment="1">
      <alignment horizontal="left" vertical="top"/>
    </xf>
    <xf numFmtId="0" fontId="2" fillId="4" borderId="0" xfId="7" applyFont="1" applyFill="1"/>
    <xf numFmtId="0" fontId="10" fillId="10" borderId="1" xfId="7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0" fontId="58" fillId="0" borderId="1" xfId="7" applyFont="1" applyBorder="1" applyAlignment="1">
      <alignment horizontal="left" vertical="center" wrapText="1"/>
    </xf>
    <xf numFmtId="0" fontId="2" fillId="0" borderId="1" xfId="7" applyFont="1" applyBorder="1" applyAlignment="1">
      <alignment horizontal="left" vertical="center" wrapText="1"/>
    </xf>
    <xf numFmtId="0" fontId="58" fillId="0" borderId="1" xfId="15" applyFont="1" applyBorder="1" applyAlignment="1">
      <alignment horizontal="left" vertical="top" wrapText="1"/>
    </xf>
    <xf numFmtId="0" fontId="54" fillId="4" borderId="27" xfId="7" applyFont="1" applyFill="1" applyBorder="1" applyAlignment="1">
      <alignment horizontal="left" vertical="center" wrapText="1"/>
    </xf>
    <xf numFmtId="0" fontId="22" fillId="10" borderId="1" xfId="7" applyFont="1" applyFill="1" applyBorder="1" applyAlignment="1">
      <alignment horizontal="left" vertical="center" wrapText="1"/>
    </xf>
    <xf numFmtId="0" fontId="58" fillId="0" borderId="1" xfId="15" applyFont="1" applyBorder="1" applyAlignment="1">
      <alignment horizontal="center" vertical="top" wrapText="1"/>
    </xf>
    <xf numFmtId="0" fontId="59" fillId="4" borderId="0" xfId="14" applyFont="1" applyFill="1"/>
    <xf numFmtId="0" fontId="2" fillId="4" borderId="0" xfId="7" applyFont="1" applyFill="1" applyAlignment="1">
      <alignment horizontal="center" vertical="center"/>
    </xf>
    <xf numFmtId="0" fontId="22" fillId="10" borderId="1" xfId="7" applyFont="1" applyFill="1" applyBorder="1" applyAlignment="1">
      <alignment horizontal="center" vertical="center" wrapText="1"/>
    </xf>
    <xf numFmtId="0" fontId="58" fillId="0" borderId="1" xfId="7" applyFont="1" applyBorder="1" applyAlignment="1">
      <alignment horizontal="center" vertical="center" wrapText="1"/>
    </xf>
    <xf numFmtId="2" fontId="2" fillId="0" borderId="1" xfId="7" applyNumberFormat="1" applyFont="1" applyBorder="1" applyAlignment="1">
      <alignment horizontal="center" vertical="center" wrapText="1"/>
    </xf>
    <xf numFmtId="0" fontId="58" fillId="0" borderId="1" xfId="15" applyFont="1" applyBorder="1" applyAlignment="1">
      <alignment horizontal="center" vertical="center" wrapText="1"/>
    </xf>
    <xf numFmtId="0" fontId="54" fillId="4" borderId="27" xfId="7" applyFont="1" applyFill="1" applyBorder="1" applyAlignment="1">
      <alignment horizontal="center" vertical="center" wrapText="1"/>
    </xf>
    <xf numFmtId="0" fontId="59" fillId="4" borderId="0" xfId="14" applyFont="1" applyFill="1" applyAlignment="1">
      <alignment horizontal="center" vertical="center"/>
    </xf>
    <xf numFmtId="4" fontId="2" fillId="4" borderId="0" xfId="1" applyNumberFormat="1" applyFont="1" applyFill="1" applyAlignment="1">
      <alignment horizontal="right"/>
    </xf>
    <xf numFmtId="4" fontId="2" fillId="10" borderId="1" xfId="1" applyNumberFormat="1" applyFont="1" applyFill="1" applyBorder="1" applyAlignment="1">
      <alignment horizontal="right" vertical="center" wrapText="1"/>
    </xf>
    <xf numFmtId="4" fontId="58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right" vertical="top"/>
    </xf>
    <xf numFmtId="4" fontId="2" fillId="4" borderId="0" xfId="1" applyNumberFormat="1" applyFont="1" applyFill="1" applyBorder="1" applyAlignment="1">
      <alignment horizontal="right" vertical="center" wrapText="1"/>
    </xf>
    <xf numFmtId="4" fontId="2" fillId="4" borderId="0" xfId="1" applyNumberFormat="1" applyFont="1" applyFill="1" applyBorder="1" applyAlignment="1">
      <alignment horizontal="right" vertical="center"/>
    </xf>
    <xf numFmtId="165" fontId="22" fillId="4" borderId="0" xfId="1" applyFont="1" applyFill="1"/>
    <xf numFmtId="4" fontId="2" fillId="4" borderId="0" xfId="1" applyNumberFormat="1" applyFont="1" applyFill="1" applyAlignment="1">
      <alignment horizontal="center"/>
    </xf>
    <xf numFmtId="4" fontId="2" fillId="1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8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top"/>
    </xf>
    <xf numFmtId="4" fontId="2" fillId="4" borderId="0" xfId="7" applyNumberFormat="1" applyFont="1" applyFill="1" applyAlignment="1">
      <alignment horizontal="center"/>
    </xf>
    <xf numFmtId="4" fontId="5" fillId="10" borderId="1" xfId="7" applyNumberFormat="1" applyFont="1" applyFill="1" applyBorder="1" applyAlignment="1">
      <alignment horizontal="center" vertical="center" wrapText="1"/>
    </xf>
    <xf numFmtId="4" fontId="5" fillId="0" borderId="1" xfId="7" applyNumberFormat="1" applyFont="1" applyBorder="1" applyAlignment="1">
      <alignment horizontal="center" vertical="center" wrapText="1"/>
    </xf>
    <xf numFmtId="4" fontId="60" fillId="0" borderId="1" xfId="7" applyNumberFormat="1" applyFont="1" applyBorder="1" applyAlignment="1">
      <alignment horizontal="center" vertical="center" wrapText="1"/>
    </xf>
    <xf numFmtId="4" fontId="61" fillId="0" borderId="1" xfId="7" applyNumberFormat="1" applyFont="1" applyBorder="1" applyAlignment="1">
      <alignment horizontal="center" vertical="center" wrapText="1"/>
    </xf>
    <xf numFmtId="4" fontId="58" fillId="0" borderId="1" xfId="16" applyNumberFormat="1" applyFont="1" applyBorder="1" applyAlignment="1">
      <alignment horizontal="center" vertical="top"/>
    </xf>
    <xf numFmtId="4" fontId="61" fillId="0" borderId="1" xfId="16" applyNumberFormat="1" applyFont="1" applyBorder="1" applyAlignment="1">
      <alignment horizontal="center" vertical="top"/>
    </xf>
    <xf numFmtId="4" fontId="6" fillId="0" borderId="0" xfId="14" applyNumberFormat="1" applyFont="1"/>
    <xf numFmtId="2" fontId="62" fillId="0" borderId="1" xfId="7" applyNumberFormat="1" applyFont="1" applyBorder="1" applyAlignment="1">
      <alignment horizontal="left"/>
    </xf>
    <xf numFmtId="4" fontId="38" fillId="0" borderId="0" xfId="7" applyNumberFormat="1" applyFont="1" applyAlignment="1">
      <alignment vertical="center"/>
    </xf>
    <xf numFmtId="4" fontId="38" fillId="0" borderId="0" xfId="0" applyNumberFormat="1" applyFont="1" applyAlignment="1">
      <alignment horizontal="left" vertical="center"/>
    </xf>
    <xf numFmtId="4" fontId="38" fillId="0" borderId="0" xfId="7" applyNumberFormat="1" applyFont="1" applyAlignment="1">
      <alignment horizontal="left" vertical="center"/>
    </xf>
    <xf numFmtId="0" fontId="63" fillId="9" borderId="0" xfId="7" applyFont="1" applyFill="1" applyAlignment="1">
      <alignment horizontal="right" vertical="center"/>
    </xf>
    <xf numFmtId="0" fontId="10" fillId="10" borderId="1" xfId="7" applyFont="1" applyFill="1" applyBorder="1" applyAlignment="1">
      <alignment horizontal="left" vertical="center" wrapText="1"/>
    </xf>
    <xf numFmtId="0" fontId="60" fillId="0" borderId="1" xfId="7" applyFont="1" applyBorder="1" applyAlignment="1">
      <alignment horizontal="left" vertical="center" wrapText="1"/>
    </xf>
    <xf numFmtId="0" fontId="22" fillId="0" borderId="1" xfId="7" applyFont="1" applyBorder="1" applyAlignment="1">
      <alignment horizontal="left" vertical="center" wrapText="1"/>
    </xf>
    <xf numFmtId="17" fontId="22" fillId="0" borderId="1" xfId="7" applyNumberFormat="1" applyFont="1" applyBorder="1" applyAlignment="1">
      <alignment horizontal="left" vertical="center" wrapText="1"/>
    </xf>
    <xf numFmtId="0" fontId="58" fillId="0" borderId="1" xfId="16" applyFont="1" applyBorder="1" applyAlignment="1">
      <alignment horizontal="center" vertical="top"/>
    </xf>
    <xf numFmtId="0" fontId="59" fillId="0" borderId="0" xfId="14" applyFont="1"/>
    <xf numFmtId="2" fontId="23" fillId="4" borderId="0" xfId="7" applyNumberFormat="1" applyFont="1" applyFill="1"/>
    <xf numFmtId="2" fontId="10" fillId="10" borderId="1" xfId="7" applyNumberFormat="1" applyFont="1" applyFill="1" applyBorder="1" applyAlignment="1">
      <alignment horizontal="left"/>
    </xf>
    <xf numFmtId="2" fontId="60" fillId="0" borderId="1" xfId="7" applyNumberFormat="1" applyFont="1" applyBorder="1" applyAlignment="1">
      <alignment horizontal="left"/>
    </xf>
    <xf numFmtId="2" fontId="2" fillId="0" borderId="1" xfId="7" applyNumberFormat="1" applyFont="1" applyBorder="1" applyAlignment="1">
      <alignment horizontal="left"/>
    </xf>
    <xf numFmtId="2" fontId="64" fillId="0" borderId="1" xfId="7" applyNumberFormat="1" applyFont="1" applyBorder="1" applyAlignment="1">
      <alignment horizontal="left"/>
    </xf>
    <xf numFmtId="2" fontId="23" fillId="0" borderId="1" xfId="7" applyNumberFormat="1" applyFont="1" applyBorder="1" applyAlignment="1">
      <alignment horizontal="left"/>
    </xf>
    <xf numFmtId="2" fontId="65" fillId="0" borderId="1" xfId="7" applyNumberFormat="1" applyFont="1" applyBorder="1" applyAlignment="1">
      <alignment horizontal="left"/>
    </xf>
    <xf numFmtId="4" fontId="5" fillId="0" borderId="1" xfId="7" applyNumberFormat="1" applyFont="1" applyBorder="1"/>
    <xf numFmtId="2" fontId="5" fillId="0" borderId="1" xfId="7" applyNumberFormat="1" applyFont="1" applyBorder="1"/>
    <xf numFmtId="2" fontId="5" fillId="4" borderId="0" xfId="14" applyNumberFormat="1" applyFont="1" applyFill="1"/>
    <xf numFmtId="2" fontId="5" fillId="0" borderId="0" xfId="14" applyNumberFormat="1" applyFont="1"/>
    <xf numFmtId="0" fontId="59" fillId="4" borderId="0" xfId="14" applyFont="1" applyFill="1" applyAlignment="1">
      <alignment horizontal="left"/>
    </xf>
    <xf numFmtId="14" fontId="5" fillId="4" borderId="1" xfId="6" applyNumberFormat="1" applyFont="1" applyFill="1" applyBorder="1" applyAlignment="1">
      <alignment horizontal="center" vertical="center" wrapText="1"/>
    </xf>
    <xf numFmtId="4" fontId="29" fillId="6" borderId="1" xfId="3" applyNumberFormat="1" applyFont="1" applyFill="1" applyBorder="1" applyAlignment="1">
      <alignment horizontal="right" vertical="center" wrapText="1"/>
    </xf>
    <xf numFmtId="4" fontId="14" fillId="4" borderId="1" xfId="3" applyNumberFormat="1" applyFont="1" applyFill="1" applyBorder="1" applyAlignment="1">
      <alignment horizontal="right" vertical="center" wrapText="1"/>
    </xf>
    <xf numFmtId="4" fontId="14" fillId="0" borderId="1" xfId="3" applyNumberFormat="1" applyFont="1" applyBorder="1" applyAlignment="1">
      <alignment horizontal="center" vertical="center" wrapText="1"/>
    </xf>
    <xf numFmtId="0" fontId="14" fillId="6" borderId="1" xfId="3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right" vertical="center" wrapText="1"/>
    </xf>
    <xf numFmtId="4" fontId="13" fillId="6" borderId="1" xfId="3" applyNumberFormat="1" applyFont="1" applyFill="1" applyBorder="1" applyAlignment="1">
      <alignment horizontal="right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center" vertical="center" wrapText="1"/>
    </xf>
    <xf numFmtId="0" fontId="29" fillId="6" borderId="1" xfId="3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right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4" fontId="13" fillId="6" borderId="1" xfId="1" applyNumberFormat="1" applyFont="1" applyFill="1" applyBorder="1" applyAlignment="1" applyProtection="1">
      <alignment horizontal="center" vertical="center" wrapText="1"/>
    </xf>
    <xf numFmtId="4" fontId="13" fillId="6" borderId="1" xfId="3" applyNumberFormat="1" applyFont="1" applyFill="1" applyBorder="1" applyAlignment="1">
      <alignment horizontal="center" wrapText="1"/>
    </xf>
    <xf numFmtId="4" fontId="13" fillId="4" borderId="1" xfId="1" applyNumberFormat="1" applyFont="1" applyFill="1" applyBorder="1" applyAlignment="1" applyProtection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10" fontId="13" fillId="0" borderId="1" xfId="2" applyNumberFormat="1" applyFont="1" applyBorder="1" applyAlignment="1" applyProtection="1">
      <alignment horizontal="center" vertical="center" wrapText="1"/>
    </xf>
    <xf numFmtId="10" fontId="13" fillId="4" borderId="1" xfId="2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6" fillId="0" borderId="1" xfId="7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0" fontId="14" fillId="0" borderId="1" xfId="7" applyFont="1" applyBorder="1" applyAlignment="1">
      <alignment vertical="center" wrapText="1"/>
    </xf>
    <xf numFmtId="4" fontId="14" fillId="7" borderId="1" xfId="0" applyNumberFormat="1" applyFont="1" applyFill="1" applyBorder="1" applyAlignment="1">
      <alignment horizontal="right" vertical="center"/>
    </xf>
    <xf numFmtId="0" fontId="26" fillId="4" borderId="0" xfId="3" applyFont="1" applyFill="1" applyAlignment="1">
      <alignment horizontal="left" vertical="top" wrapText="1"/>
    </xf>
    <xf numFmtId="0" fontId="26" fillId="4" borderId="0" xfId="3" applyFont="1" applyFill="1" applyAlignment="1">
      <alignment horizontal="left" vertical="center" wrapText="1"/>
    </xf>
    <xf numFmtId="0" fontId="2" fillId="4" borderId="0" xfId="3" applyFill="1" applyAlignment="1">
      <alignment horizontal="left" vertical="center" wrapText="1"/>
    </xf>
    <xf numFmtId="0" fontId="2" fillId="8" borderId="0" xfId="0" applyFont="1" applyFill="1" applyAlignment="1">
      <alignment horizontal="center"/>
    </xf>
    <xf numFmtId="0" fontId="9" fillId="8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9" fontId="13" fillId="0" borderId="1" xfId="0" applyNumberFormat="1" applyFont="1" applyBorder="1" applyAlignment="1">
      <alignment horizontal="center" vertical="center" wrapText="1"/>
    </xf>
    <xf numFmtId="0" fontId="2" fillId="0" borderId="0" xfId="7" applyFont="1" applyAlignment="1">
      <alignment horizontal="right"/>
    </xf>
    <xf numFmtId="165" fontId="2" fillId="4" borderId="0" xfId="1" applyFont="1" applyFill="1" applyAlignment="1">
      <alignment horizontal="right"/>
    </xf>
    <xf numFmtId="0" fontId="9" fillId="3" borderId="0" xfId="7" applyFont="1" applyFill="1" applyAlignment="1">
      <alignment horizontal="left" vertical="center"/>
    </xf>
    <xf numFmtId="0" fontId="19" fillId="0" borderId="1" xfId="3" applyFont="1" applyBorder="1" applyAlignment="1">
      <alignment vertical="center" wrapText="1"/>
    </xf>
    <xf numFmtId="0" fontId="19" fillId="4" borderId="1" xfId="3" applyFont="1" applyFill="1" applyBorder="1" applyAlignment="1">
      <alignment horizontal="center" vertical="center" wrapText="1"/>
    </xf>
    <xf numFmtId="4" fontId="13" fillId="4" borderId="1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vertical="center"/>
    </xf>
    <xf numFmtId="14" fontId="35" fillId="0" borderId="1" xfId="7" applyNumberFormat="1" applyFont="1" applyBorder="1" applyAlignment="1">
      <alignment horizontal="center" vertical="center" wrapText="1"/>
    </xf>
    <xf numFmtId="14" fontId="34" fillId="4" borderId="1" xfId="6" applyNumberFormat="1" applyFont="1" applyFill="1" applyBorder="1" applyAlignment="1">
      <alignment horizontal="center" vertical="center" wrapText="1"/>
    </xf>
    <xf numFmtId="1" fontId="34" fillId="8" borderId="1" xfId="6" applyNumberFormat="1" applyFont="1" applyFill="1" applyBorder="1" applyAlignment="1">
      <alignment horizontal="center" vertical="center" wrapText="1"/>
    </xf>
    <xf numFmtId="0" fontId="18" fillId="7" borderId="0" xfId="7" applyFont="1" applyFill="1" applyAlignment="1">
      <alignment vertical="center"/>
    </xf>
    <xf numFmtId="0" fontId="2" fillId="0" borderId="0" xfId="7" applyFont="1" applyAlignment="1">
      <alignment horizontal="center" vertical="center" wrapText="1"/>
    </xf>
    <xf numFmtId="0" fontId="2" fillId="0" borderId="0" xfId="6" applyAlignment="1">
      <alignment horizontal="left" vertical="center" wrapText="1"/>
    </xf>
    <xf numFmtId="2" fontId="2" fillId="0" borderId="0" xfId="7" applyNumberFormat="1" applyFont="1" applyAlignment="1">
      <alignment horizontal="center" vertical="center" wrapText="1"/>
    </xf>
    <xf numFmtId="0" fontId="2" fillId="4" borderId="0" xfId="7" applyFont="1" applyFill="1" applyAlignment="1">
      <alignment horizontal="center" vertical="center" wrapText="1"/>
    </xf>
    <xf numFmtId="0" fontId="2" fillId="11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vertical="center" wrapText="1"/>
    </xf>
    <xf numFmtId="0" fontId="2" fillId="11" borderId="1" xfId="7" applyFont="1" applyFill="1" applyBorder="1" applyAlignment="1">
      <alignment vertical="center"/>
    </xf>
    <xf numFmtId="0" fontId="24" fillId="0" borderId="1" xfId="7" applyBorder="1"/>
    <xf numFmtId="0" fontId="24" fillId="11" borderId="1" xfId="7" applyFill="1" applyBorder="1"/>
    <xf numFmtId="0" fontId="5" fillId="5" borderId="1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5" fillId="6" borderId="1" xfId="3" applyFont="1" applyFill="1" applyBorder="1" applyAlignment="1">
      <alignment horizontal="center" vertical="center"/>
    </xf>
    <xf numFmtId="0" fontId="5" fillId="6" borderId="1" xfId="3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0" fontId="67" fillId="3" borderId="1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0" fontId="67" fillId="6" borderId="1" xfId="3" applyFont="1" applyFill="1" applyBorder="1" applyAlignment="1">
      <alignment horizontal="right" vertical="top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right"/>
    </xf>
    <xf numFmtId="4" fontId="68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9" fillId="4" borderId="1" xfId="3" applyFont="1" applyFill="1" applyBorder="1" applyAlignment="1">
      <alignment vertical="center" wrapText="1"/>
    </xf>
    <xf numFmtId="4" fontId="14" fillId="4" borderId="1" xfId="3" applyNumberFormat="1" applyFont="1" applyFill="1" applyBorder="1" applyAlignment="1">
      <alignment horizontal="center" vertical="center" wrapText="1"/>
    </xf>
    <xf numFmtId="0" fontId="18" fillId="4" borderId="0" xfId="3" applyFont="1" applyFill="1" applyAlignment="1">
      <alignment vertical="center"/>
    </xf>
    <xf numFmtId="4" fontId="18" fillId="0" borderId="0" xfId="0" applyNumberFormat="1" applyFont="1" applyAlignment="1">
      <alignment vertical="top"/>
    </xf>
    <xf numFmtId="9" fontId="13" fillId="0" borderId="1" xfId="2" applyFont="1" applyBorder="1" applyAlignment="1" applyProtection="1">
      <alignment horizontal="center" vertical="center" wrapText="1"/>
    </xf>
    <xf numFmtId="0" fontId="2" fillId="0" borderId="1" xfId="7" applyFont="1" applyBorder="1" applyAlignment="1">
      <alignment horizontal="center" vertical="center"/>
    </xf>
    <xf numFmtId="0" fontId="2" fillId="0" borderId="1" xfId="7" applyFont="1" applyBorder="1"/>
    <xf numFmtId="0" fontId="2" fillId="0" borderId="8" xfId="7" applyFont="1" applyBorder="1" applyAlignment="1">
      <alignment horizontal="center" vertical="center" wrapText="1"/>
    </xf>
    <xf numFmtId="49" fontId="69" fillId="3" borderId="1" xfId="0" applyNumberFormat="1" applyFont="1" applyFill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textRotation="90" wrapText="1"/>
    </xf>
    <xf numFmtId="0" fontId="2" fillId="0" borderId="0" xfId="7" applyFont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2" fillId="3" borderId="0" xfId="6" applyFill="1" applyAlignment="1">
      <alignment horizontal="left" vertical="center" wrapText="1"/>
    </xf>
    <xf numFmtId="0" fontId="2" fillId="0" borderId="1" xfId="7" applyFont="1" applyBorder="1" applyAlignment="1">
      <alignment vertical="center"/>
    </xf>
    <xf numFmtId="4" fontId="25" fillId="0" borderId="0" xfId="4" applyNumberFormat="1"/>
    <xf numFmtId="0" fontId="67" fillId="6" borderId="1" xfId="3" applyFont="1" applyFill="1" applyBorder="1" applyAlignment="1">
      <alignment horizontal="left" vertical="center" wrapText="1"/>
    </xf>
    <xf numFmtId="0" fontId="2" fillId="4" borderId="1" xfId="7" applyFont="1" applyFill="1" applyBorder="1"/>
    <xf numFmtId="0" fontId="70" fillId="0" borderId="1" xfId="7" applyFont="1" applyBorder="1" applyAlignment="1">
      <alignment vertical="center" wrapText="1"/>
    </xf>
    <xf numFmtId="0" fontId="70" fillId="0" borderId="1" xfId="3" applyFont="1" applyBorder="1" applyAlignment="1">
      <alignment horizontal="center" vertical="center"/>
    </xf>
    <xf numFmtId="4" fontId="70" fillId="7" borderId="1" xfId="0" applyNumberFormat="1" applyFont="1" applyFill="1" applyBorder="1" applyAlignment="1">
      <alignment horizontal="right" vertical="center"/>
    </xf>
    <xf numFmtId="4" fontId="70" fillId="4" borderId="1" xfId="3" applyNumberFormat="1" applyFont="1" applyFill="1" applyBorder="1" applyAlignment="1">
      <alignment horizontal="right" vertical="center" wrapText="1"/>
    </xf>
    <xf numFmtId="4" fontId="70" fillId="0" borderId="1" xfId="3" applyNumberFormat="1" applyFont="1" applyBorder="1" applyAlignment="1">
      <alignment horizontal="center" vertical="center" wrapText="1"/>
    </xf>
    <xf numFmtId="0" fontId="71" fillId="0" borderId="0" xfId="3" applyFont="1" applyAlignment="1">
      <alignment vertical="center"/>
    </xf>
    <xf numFmtId="49" fontId="72" fillId="0" borderId="0" xfId="0" applyNumberFormat="1" applyFont="1"/>
    <xf numFmtId="49" fontId="73" fillId="0" borderId="0" xfId="0" applyNumberFormat="1" applyFont="1" applyAlignment="1">
      <alignment horizontal="right"/>
    </xf>
    <xf numFmtId="49" fontId="73" fillId="0" borderId="0" xfId="0" applyNumberFormat="1" applyFont="1"/>
    <xf numFmtId="49" fontId="72" fillId="0" borderId="0" xfId="0" applyNumberFormat="1" applyFont="1" applyAlignment="1">
      <alignment horizontal="left" vertical="top" wrapText="1"/>
    </xf>
    <xf numFmtId="49" fontId="73" fillId="0" borderId="0" xfId="0" applyNumberFormat="1" applyFont="1" applyAlignment="1">
      <alignment horizontal="left"/>
    </xf>
    <xf numFmtId="49" fontId="73" fillId="0" borderId="0" xfId="0" applyNumberFormat="1" applyFont="1" applyAlignment="1">
      <alignment vertical="top"/>
    </xf>
    <xf numFmtId="49" fontId="76" fillId="0" borderId="0" xfId="0" applyNumberFormat="1" applyFont="1" applyAlignment="1">
      <alignment horizontal="center"/>
    </xf>
    <xf numFmtId="49" fontId="72" fillId="0" borderId="10" xfId="0" applyNumberFormat="1" applyFont="1" applyBorder="1" applyAlignment="1">
      <alignment horizontal="center"/>
    </xf>
    <xf numFmtId="49" fontId="73" fillId="0" borderId="0" xfId="0" applyNumberFormat="1" applyFont="1" applyAlignment="1">
      <alignment wrapText="1"/>
    </xf>
    <xf numFmtId="49" fontId="75" fillId="0" borderId="0" xfId="0" applyNumberFormat="1" applyFont="1"/>
    <xf numFmtId="49" fontId="72" fillId="0" borderId="0" xfId="0" applyNumberFormat="1" applyFont="1" applyAlignment="1">
      <alignment horizontal="right" vertical="top"/>
    </xf>
    <xf numFmtId="49" fontId="75" fillId="0" borderId="0" xfId="0" applyNumberFormat="1" applyFont="1" applyAlignment="1">
      <alignment horizontal="center"/>
    </xf>
    <xf numFmtId="49" fontId="77" fillId="0" borderId="0" xfId="0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wrapText="1"/>
    </xf>
    <xf numFmtId="0" fontId="73" fillId="0" borderId="27" xfId="0" applyFont="1" applyBorder="1"/>
    <xf numFmtId="0" fontId="73" fillId="0" borderId="27" xfId="0" applyFont="1" applyBorder="1" applyAlignment="1">
      <alignment horizontal="center"/>
    </xf>
    <xf numFmtId="0" fontId="73" fillId="0" borderId="0" xfId="0" applyFont="1" applyAlignment="1">
      <alignment horizontal="center"/>
    </xf>
    <xf numFmtId="0" fontId="72" fillId="0" borderId="10" xfId="0" applyFont="1" applyBorder="1"/>
    <xf numFmtId="4" fontId="73" fillId="0" borderId="10" xfId="0" applyNumberFormat="1" applyFont="1" applyBorder="1" applyAlignment="1">
      <alignment horizontal="right"/>
    </xf>
    <xf numFmtId="0" fontId="73" fillId="0" borderId="0" xfId="0" applyFont="1" applyAlignment="1">
      <alignment horizontal="left" vertical="top"/>
    </xf>
    <xf numFmtId="0" fontId="73" fillId="0" borderId="0" xfId="0" applyFont="1" applyAlignment="1">
      <alignment vertical="center" wrapText="1"/>
    </xf>
    <xf numFmtId="0" fontId="75" fillId="0" borderId="0" xfId="0" applyFont="1"/>
    <xf numFmtId="2" fontId="73" fillId="0" borderId="0" xfId="0" applyNumberFormat="1" applyFont="1"/>
    <xf numFmtId="49" fontId="72" fillId="0" borderId="0" xfId="0" applyNumberFormat="1" applyFont="1" applyAlignment="1">
      <alignment horizontal="right"/>
    </xf>
    <xf numFmtId="0" fontId="77" fillId="0" borderId="0" xfId="0" applyFont="1"/>
    <xf numFmtId="2" fontId="73" fillId="0" borderId="10" xfId="0" applyNumberFormat="1" applyFont="1" applyBorder="1"/>
    <xf numFmtId="0" fontId="72" fillId="0" borderId="14" xfId="0" applyFont="1" applyBorder="1"/>
    <xf numFmtId="4" fontId="73" fillId="0" borderId="14" xfId="0" applyNumberFormat="1" applyFont="1" applyBorder="1" applyAlignment="1">
      <alignment horizontal="right"/>
    </xf>
    <xf numFmtId="2" fontId="73" fillId="0" borderId="14" xfId="0" applyNumberFormat="1" applyFont="1" applyBorder="1" applyAlignment="1">
      <alignment horizontal="right"/>
    </xf>
    <xf numFmtId="0" fontId="73" fillId="0" borderId="0" xfId="0" applyFont="1" applyAlignment="1">
      <alignment horizontal="left"/>
    </xf>
    <xf numFmtId="2" fontId="73" fillId="0" borderId="0" xfId="0" applyNumberFormat="1" applyFont="1" applyAlignment="1">
      <alignment horizontal="right"/>
    </xf>
    <xf numFmtId="0" fontId="72" fillId="0" borderId="1" xfId="0" applyFont="1" applyBorder="1" applyAlignment="1">
      <alignment horizontal="center" vertical="center" wrapText="1"/>
    </xf>
    <xf numFmtId="49" fontId="72" fillId="0" borderId="1" xfId="0" applyNumberFormat="1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49" fontId="74" fillId="0" borderId="6" xfId="0" applyNumberFormat="1" applyFont="1" applyBorder="1" applyAlignment="1">
      <alignment horizontal="center" vertical="top" wrapText="1"/>
    </xf>
    <xf numFmtId="49" fontId="74" fillId="0" borderId="27" xfId="0" applyNumberFormat="1" applyFont="1" applyBorder="1" applyAlignment="1">
      <alignment horizontal="left" vertical="top" wrapText="1"/>
    </xf>
    <xf numFmtId="49" fontId="74" fillId="0" borderId="27" xfId="0" applyNumberFormat="1" applyFont="1" applyBorder="1" applyAlignment="1">
      <alignment horizontal="center" vertical="top" wrapText="1"/>
    </xf>
    <xf numFmtId="0" fontId="74" fillId="0" borderId="27" xfId="0" applyFont="1" applyBorder="1" applyAlignment="1">
      <alignment horizontal="center" vertical="top" wrapText="1"/>
    </xf>
    <xf numFmtId="1" fontId="74" fillId="0" borderId="27" xfId="0" applyNumberFormat="1" applyFont="1" applyBorder="1" applyAlignment="1">
      <alignment horizontal="center" vertical="top" wrapText="1"/>
    </xf>
    <xf numFmtId="0" fontId="74" fillId="0" borderId="27" xfId="0" applyFont="1" applyBorder="1" applyAlignment="1">
      <alignment horizontal="right" vertical="top" wrapText="1"/>
    </xf>
    <xf numFmtId="0" fontId="74" fillId="0" borderId="29" xfId="0" applyFont="1" applyBorder="1" applyAlignment="1">
      <alignment horizontal="right" vertical="top" wrapText="1"/>
    </xf>
    <xf numFmtId="49" fontId="72" fillId="0" borderId="31" xfId="0" applyNumberFormat="1" applyFont="1" applyBorder="1" applyAlignment="1">
      <alignment vertical="center" wrapText="1"/>
    </xf>
    <xf numFmtId="49" fontId="72" fillId="0" borderId="0" xfId="0" applyNumberFormat="1" applyFont="1" applyAlignment="1">
      <alignment horizontal="right" vertical="top" wrapText="1"/>
    </xf>
    <xf numFmtId="49" fontId="72" fillId="0" borderId="31" xfId="0" applyNumberFormat="1" applyFont="1" applyBorder="1" applyAlignment="1">
      <alignment horizontal="right" vertical="center" wrapText="1"/>
    </xf>
    <xf numFmtId="49" fontId="72" fillId="0" borderId="0" xfId="0" applyNumberFormat="1" applyFont="1" applyAlignment="1">
      <alignment horizontal="center" vertical="top" wrapText="1"/>
    </xf>
    <xf numFmtId="0" fontId="72" fillId="0" borderId="0" xfId="0" applyFont="1" applyAlignment="1">
      <alignment horizontal="center" vertical="top" wrapText="1"/>
    </xf>
    <xf numFmtId="2" fontId="72" fillId="0" borderId="0" xfId="0" applyNumberFormat="1" applyFont="1" applyAlignment="1">
      <alignment horizontal="center" vertical="top" wrapText="1"/>
    </xf>
    <xf numFmtId="0" fontId="72" fillId="0" borderId="0" xfId="0" applyFont="1" applyAlignment="1">
      <alignment horizontal="right" vertical="top" wrapText="1"/>
    </xf>
    <xf numFmtId="4" fontId="72" fillId="0" borderId="0" xfId="0" applyNumberFormat="1" applyFont="1" applyAlignment="1">
      <alignment horizontal="right" vertical="top" wrapText="1"/>
    </xf>
    <xf numFmtId="4" fontId="72" fillId="0" borderId="32" xfId="0" applyNumberFormat="1" applyFont="1" applyBorder="1" applyAlignment="1">
      <alignment horizontal="right" vertical="top" wrapText="1"/>
    </xf>
    <xf numFmtId="168" fontId="72" fillId="0" borderId="0" xfId="0" applyNumberFormat="1" applyFont="1" applyAlignment="1">
      <alignment horizontal="center" vertical="top" wrapText="1"/>
    </xf>
    <xf numFmtId="49" fontId="72" fillId="0" borderId="31" xfId="0" applyNumberFormat="1" applyFont="1" applyBorder="1"/>
    <xf numFmtId="2" fontId="72" fillId="0" borderId="0" xfId="0" applyNumberFormat="1" applyFont="1" applyAlignment="1">
      <alignment horizontal="right" vertical="top" wrapText="1"/>
    </xf>
    <xf numFmtId="2" fontId="72" fillId="0" borderId="32" xfId="0" applyNumberFormat="1" applyFont="1" applyBorder="1" applyAlignment="1">
      <alignment horizontal="right" vertical="top" wrapText="1"/>
    </xf>
    <xf numFmtId="172" fontId="72" fillId="0" borderId="0" xfId="0" applyNumberFormat="1" applyFont="1" applyAlignment="1">
      <alignment horizontal="center" vertical="top" wrapText="1"/>
    </xf>
    <xf numFmtId="1" fontId="72" fillId="0" borderId="0" xfId="0" applyNumberFormat="1" applyFont="1" applyAlignment="1">
      <alignment horizontal="center" vertical="top" wrapText="1"/>
    </xf>
    <xf numFmtId="49" fontId="74" fillId="0" borderId="31" xfId="0" applyNumberFormat="1" applyFont="1" applyBorder="1" applyAlignment="1">
      <alignment horizontal="center" vertical="top" wrapText="1"/>
    </xf>
    <xf numFmtId="49" fontId="74" fillId="0" borderId="0" xfId="0" applyNumberFormat="1" applyFont="1" applyAlignment="1">
      <alignment horizontal="left" vertical="top" wrapText="1"/>
    </xf>
    <xf numFmtId="4" fontId="74" fillId="0" borderId="14" xfId="0" applyNumberFormat="1" applyFont="1" applyBorder="1" applyAlignment="1">
      <alignment horizontal="right" vertical="top" wrapText="1"/>
    </xf>
    <xf numFmtId="4" fontId="74" fillId="0" borderId="29" xfId="0" applyNumberFormat="1" applyFont="1" applyBorder="1" applyAlignment="1">
      <alignment horizontal="right" vertical="top" wrapText="1"/>
    </xf>
    <xf numFmtId="4" fontId="74" fillId="0" borderId="27" xfId="0" applyNumberFormat="1" applyFont="1" applyBorder="1" applyAlignment="1">
      <alignment horizontal="right" vertical="top" wrapText="1"/>
    </xf>
    <xf numFmtId="49" fontId="72" fillId="0" borderId="31" xfId="0" applyNumberFormat="1" applyFont="1" applyBorder="1" applyAlignment="1">
      <alignment horizontal="center" vertical="top" wrapText="1"/>
    </xf>
    <xf numFmtId="2" fontId="74" fillId="0" borderId="27" xfId="0" applyNumberFormat="1" applyFont="1" applyBorder="1" applyAlignment="1">
      <alignment horizontal="center" vertical="top" wrapText="1"/>
    </xf>
    <xf numFmtId="173" fontId="72" fillId="0" borderId="0" xfId="0" applyNumberFormat="1" applyFont="1" applyAlignment="1">
      <alignment horizontal="center" vertical="top" wrapText="1"/>
    </xf>
    <xf numFmtId="174" fontId="72" fillId="0" borderId="0" xfId="0" applyNumberFormat="1" applyFont="1" applyAlignment="1">
      <alignment horizontal="center" vertical="top" wrapText="1"/>
    </xf>
    <xf numFmtId="175" fontId="72" fillId="0" borderId="0" xfId="0" applyNumberFormat="1" applyFont="1" applyAlignment="1">
      <alignment horizontal="center" vertical="top" wrapText="1"/>
    </xf>
    <xf numFmtId="49" fontId="74" fillId="0" borderId="0" xfId="0" applyNumberFormat="1" applyFont="1" applyAlignment="1">
      <alignment horizontal="center" vertical="top" wrapText="1"/>
    </xf>
    <xf numFmtId="0" fontId="74" fillId="0" borderId="0" xfId="0" applyFont="1" applyAlignment="1">
      <alignment horizontal="left" vertical="top" wrapText="1"/>
    </xf>
    <xf numFmtId="0" fontId="74" fillId="0" borderId="0" xfId="0" applyFont="1" applyAlignment="1">
      <alignment horizontal="center" vertical="top" wrapText="1"/>
    </xf>
    <xf numFmtId="0" fontId="74" fillId="0" borderId="0" xfId="0" applyFont="1" applyAlignment="1">
      <alignment horizontal="right" vertical="top" wrapText="1"/>
    </xf>
    <xf numFmtId="49" fontId="72" fillId="0" borderId="6" xfId="0" applyNumberFormat="1" applyFont="1" applyBorder="1"/>
    <xf numFmtId="49" fontId="74" fillId="0" borderId="27" xfId="0" applyNumberFormat="1" applyFont="1" applyBorder="1" applyAlignment="1">
      <alignment horizontal="right" vertical="top" wrapText="1"/>
    </xf>
    <xf numFmtId="4" fontId="74" fillId="0" borderId="29" xfId="0" applyNumberFormat="1" applyFont="1" applyBorder="1" applyAlignment="1">
      <alignment horizontal="right" vertical="top"/>
    </xf>
    <xf numFmtId="49" fontId="72" fillId="0" borderId="0" xfId="0" applyNumberFormat="1" applyFont="1" applyAlignment="1">
      <alignment vertical="top"/>
    </xf>
    <xf numFmtId="0" fontId="72" fillId="0" borderId="32" xfId="0" applyFont="1" applyBorder="1" applyAlignment="1">
      <alignment vertical="top"/>
    </xf>
    <xf numFmtId="0" fontId="74" fillId="0" borderId="29" xfId="0" applyFont="1" applyBorder="1" applyAlignment="1">
      <alignment horizontal="right" vertical="top"/>
    </xf>
    <xf numFmtId="4" fontId="72" fillId="0" borderId="32" xfId="0" applyNumberFormat="1" applyFont="1" applyBorder="1" applyAlignment="1">
      <alignment horizontal="right" vertical="top"/>
    </xf>
    <xf numFmtId="0" fontId="72" fillId="0" borderId="32" xfId="0" applyFont="1" applyBorder="1" applyAlignment="1">
      <alignment horizontal="right" vertical="top"/>
    </xf>
    <xf numFmtId="49" fontId="74" fillId="0" borderId="0" xfId="0" applyNumberFormat="1" applyFont="1" applyAlignment="1">
      <alignment horizontal="right" vertical="top" wrapText="1"/>
    </xf>
    <xf numFmtId="4" fontId="74" fillId="0" borderId="32" xfId="0" applyNumberFormat="1" applyFont="1" applyBorder="1" applyAlignment="1">
      <alignment horizontal="right" vertical="top"/>
    </xf>
    <xf numFmtId="4" fontId="74" fillId="0" borderId="0" xfId="0" applyNumberFormat="1" applyFont="1" applyAlignment="1">
      <alignment horizontal="right" vertical="top"/>
    </xf>
    <xf numFmtId="2" fontId="74" fillId="0" borderId="0" xfId="0" applyNumberFormat="1" applyFont="1" applyAlignment="1">
      <alignment horizontal="center" vertical="top"/>
    </xf>
    <xf numFmtId="3" fontId="74" fillId="0" borderId="0" xfId="0" applyNumberFormat="1" applyFont="1" applyAlignment="1">
      <alignment horizontal="right" vertical="top"/>
    </xf>
    <xf numFmtId="49" fontId="72" fillId="0" borderId="27" xfId="0" applyNumberFormat="1" applyFont="1" applyBorder="1"/>
    <xf numFmtId="0" fontId="73" fillId="0" borderId="0" xfId="0" applyFont="1" applyAlignment="1">
      <alignment horizontal="right" vertical="top"/>
    </xf>
    <xf numFmtId="0" fontId="73" fillId="0" borderId="0" xfId="0" applyFont="1" applyAlignment="1">
      <alignment vertical="top"/>
    </xf>
    <xf numFmtId="49" fontId="79" fillId="0" borderId="0" xfId="0" applyNumberFormat="1" applyFont="1" applyAlignment="1">
      <alignment horizontal="right"/>
    </xf>
    <xf numFmtId="49" fontId="79" fillId="0" borderId="0" xfId="0" applyNumberFormat="1" applyFont="1"/>
    <xf numFmtId="49" fontId="5" fillId="0" borderId="0" xfId="4" applyNumberFormat="1" applyFont="1" applyAlignment="1">
      <alignment horizontal="left" vertical="top"/>
    </xf>
    <xf numFmtId="0" fontId="5" fillId="0" borderId="0" xfId="4" applyFont="1" applyAlignment="1">
      <alignment horizontal="center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0" fontId="5" fillId="0" borderId="0" xfId="4" applyFont="1" applyAlignment="1">
      <alignment horizontal="right" vertical="center"/>
    </xf>
    <xf numFmtId="0" fontId="5" fillId="0" borderId="0" xfId="4" applyFont="1"/>
    <xf numFmtId="49" fontId="80" fillId="0" borderId="0" xfId="4" applyNumberFormat="1" applyFont="1" applyAlignment="1">
      <alignment horizontal="center" vertical="top"/>
    </xf>
    <xf numFmtId="0" fontId="3" fillId="0" borderId="0" xfId="4" applyFont="1"/>
    <xf numFmtId="0" fontId="79" fillId="0" borderId="0" xfId="4" applyFont="1" applyAlignment="1">
      <alignment horizontal="left" vertical="top"/>
    </xf>
    <xf numFmtId="0" fontId="81" fillId="0" borderId="0" xfId="4" applyFont="1" applyAlignment="1">
      <alignment horizontal="left" vertical="top" indent="8"/>
    </xf>
    <xf numFmtId="0" fontId="81" fillId="0" borderId="0" xfId="4" applyFont="1" applyAlignment="1">
      <alignment horizontal="center" vertical="top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 wrapText="1"/>
    </xf>
    <xf numFmtId="0" fontId="10" fillId="0" borderId="0" xfId="4" applyFont="1" applyAlignment="1">
      <alignment horizontal="left" vertical="top"/>
    </xf>
    <xf numFmtId="49" fontId="10" fillId="0" borderId="0" xfId="4" applyNumberFormat="1" applyFont="1" applyAlignment="1">
      <alignment vertical="top" wrapText="1"/>
    </xf>
    <xf numFmtId="2" fontId="74" fillId="0" borderId="14" xfId="0" applyNumberFormat="1" applyFont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 wrapText="1"/>
    </xf>
    <xf numFmtId="0" fontId="30" fillId="4" borderId="1" xfId="6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" fontId="2" fillId="4" borderId="0" xfId="7" applyNumberFormat="1" applyFont="1" applyFill="1" applyAlignment="1">
      <alignment horizontal="right"/>
    </xf>
    <xf numFmtId="0" fontId="9" fillId="4" borderId="0" xfId="7" applyFont="1" applyFill="1" applyAlignment="1">
      <alignment horizontal="center"/>
    </xf>
    <xf numFmtId="0" fontId="50" fillId="0" borderId="5" xfId="7" applyFont="1" applyBorder="1" applyAlignment="1">
      <alignment horizontal="center" vertical="center" wrapText="1"/>
    </xf>
    <xf numFmtId="0" fontId="50" fillId="0" borderId="8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8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5" fillId="0" borderId="5" xfId="7" applyNumberFormat="1" applyFont="1" applyBorder="1" applyAlignment="1">
      <alignment horizontal="center" vertical="center" wrapText="1"/>
    </xf>
    <xf numFmtId="4" fontId="5" fillId="0" borderId="8" xfId="7" applyNumberFormat="1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center" wrapText="1"/>
    </xf>
    <xf numFmtId="2" fontId="5" fillId="0" borderId="5" xfId="7" applyNumberFormat="1" applyFont="1" applyBorder="1" applyAlignment="1">
      <alignment horizontal="center" vertical="center"/>
    </xf>
    <xf numFmtId="2" fontId="5" fillId="0" borderId="8" xfId="7" applyNumberFormat="1" applyFont="1" applyBorder="1" applyAlignment="1">
      <alignment horizontal="center" vertical="center"/>
    </xf>
    <xf numFmtId="0" fontId="6" fillId="9" borderId="0" xfId="7" applyFont="1" applyFill="1" applyAlignment="1">
      <alignment horizontal="center" vertical="top" wrapText="1"/>
    </xf>
    <xf numFmtId="0" fontId="6" fillId="9" borderId="10" xfId="7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3" applyFont="1" applyAlignment="1">
      <alignment horizontal="right" vertical="center"/>
    </xf>
    <xf numFmtId="167" fontId="14" fillId="0" borderId="0" xfId="3" applyNumberFormat="1" applyFont="1" applyAlignment="1">
      <alignment horizontal="right" vertical="center" wrapText="1"/>
    </xf>
    <xf numFmtId="0" fontId="13" fillId="6" borderId="1" xfId="0" applyFont="1" applyFill="1" applyBorder="1" applyAlignment="1">
      <alignment horizontal="right" vertical="center" wrapText="1"/>
    </xf>
    <xf numFmtId="167" fontId="13" fillId="0" borderId="1" xfId="3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30" fillId="0" borderId="0" xfId="7" applyFont="1" applyAlignment="1">
      <alignment horizontal="right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4" borderId="1" xfId="6" applyFont="1" applyFill="1" applyBorder="1" applyAlignment="1">
      <alignment horizontal="center" vertical="center" wrapText="1"/>
    </xf>
    <xf numFmtId="0" fontId="6" fillId="7" borderId="0" xfId="7" applyFont="1" applyFill="1" applyAlignment="1">
      <alignment horizontal="right" vertical="center"/>
    </xf>
    <xf numFmtId="0" fontId="6" fillId="0" borderId="0" xfId="7" applyFont="1" applyAlignment="1">
      <alignment horizontal="right" vertical="top" wrapText="1"/>
    </xf>
    <xf numFmtId="0" fontId="9" fillId="0" borderId="4" xfId="7" applyFont="1" applyBorder="1" applyAlignment="1">
      <alignment horizontal="center" vertical="center" wrapText="1"/>
    </xf>
    <xf numFmtId="0" fontId="9" fillId="0" borderId="14" xfId="7" applyFont="1" applyBorder="1" applyAlignment="1">
      <alignment horizontal="center" vertical="center" wrapText="1"/>
    </xf>
    <xf numFmtId="0" fontId="9" fillId="0" borderId="15" xfId="7" applyFont="1" applyBorder="1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 wrapText="1"/>
    </xf>
    <xf numFmtId="0" fontId="2" fillId="3" borderId="1" xfId="6" applyFill="1" applyBorder="1" applyAlignment="1">
      <alignment horizontal="left" vertical="center" wrapText="1"/>
    </xf>
    <xf numFmtId="2" fontId="2" fillId="0" borderId="1" xfId="7" applyNumberFormat="1" applyFont="1" applyBorder="1" applyAlignment="1">
      <alignment horizontal="center" vertical="center" wrapText="1"/>
    </xf>
    <xf numFmtId="0" fontId="22" fillId="0" borderId="10" xfId="7" applyFont="1" applyBorder="1" applyAlignment="1">
      <alignment horizontal="center"/>
    </xf>
    <xf numFmtId="0" fontId="39" fillId="0" borderId="1" xfId="7" applyFont="1" applyBorder="1" applyAlignment="1">
      <alignment horizontal="center" vertical="center" wrapText="1"/>
    </xf>
    <xf numFmtId="0" fontId="2" fillId="0" borderId="0" xfId="7" applyFont="1" applyAlignment="1">
      <alignment horizontal="right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 wrapText="1"/>
    </xf>
    <xf numFmtId="0" fontId="10" fillId="0" borderId="0" xfId="7" applyFont="1" applyAlignment="1">
      <alignment horizontal="left" vertical="top" wrapText="1"/>
    </xf>
    <xf numFmtId="0" fontId="10" fillId="0" borderId="0" xfId="7" applyFont="1" applyAlignment="1">
      <alignment horizontal="left" vertical="center" wrapText="1"/>
    </xf>
    <xf numFmtId="0" fontId="2" fillId="0" borderId="4" xfId="7" applyFont="1" applyBorder="1" applyAlignment="1">
      <alignment horizontal="center" vertical="center" wrapText="1"/>
    </xf>
    <xf numFmtId="0" fontId="2" fillId="0" borderId="14" xfId="7" applyFont="1" applyBorder="1" applyAlignment="1">
      <alignment horizontal="center" vertical="center" wrapText="1"/>
    </xf>
    <xf numFmtId="0" fontId="2" fillId="0" borderId="29" xfId="7" applyFont="1" applyBorder="1" applyAlignment="1">
      <alignment horizontal="center" vertical="center" wrapText="1"/>
    </xf>
    <xf numFmtId="0" fontId="43" fillId="0" borderId="0" xfId="6" applyFont="1" applyAlignment="1">
      <alignment vertical="center" wrapText="1"/>
    </xf>
    <xf numFmtId="0" fontId="42" fillId="0" borderId="0" xfId="6" applyFont="1" applyAlignment="1">
      <alignment horizontal="center" vertical="center"/>
    </xf>
    <xf numFmtId="0" fontId="42" fillId="0" borderId="0" xfId="6" applyFont="1" applyAlignment="1">
      <alignment horizontal="center" vertical="center" wrapText="1"/>
    </xf>
    <xf numFmtId="0" fontId="43" fillId="0" borderId="1" xfId="6" applyFont="1" applyBorder="1" applyAlignment="1">
      <alignment horizontal="center" vertical="center" wrapText="1"/>
    </xf>
    <xf numFmtId="0" fontId="43" fillId="0" borderId="1" xfId="6" applyFont="1" applyBorder="1" applyAlignment="1">
      <alignment horizontal="center" vertical="center"/>
    </xf>
    <xf numFmtId="0" fontId="44" fillId="0" borderId="1" xfId="6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wrapText="1"/>
    </xf>
    <xf numFmtId="0" fontId="5" fillId="0" borderId="1" xfId="7" applyFont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5" fillId="0" borderId="0" xfId="7" applyFont="1" applyAlignment="1">
      <alignment horizontal="center"/>
    </xf>
    <xf numFmtId="0" fontId="5" fillId="0" borderId="0" xfId="7" applyFont="1" applyAlignment="1">
      <alignment horizontal="right" vertical="center"/>
    </xf>
    <xf numFmtId="0" fontId="51" fillId="0" borderId="0" xfId="4" applyFont="1" applyAlignment="1">
      <alignment horizontal="center"/>
    </xf>
    <xf numFmtId="0" fontId="51" fillId="0" borderId="27" xfId="4" applyFont="1" applyBorder="1" applyAlignment="1">
      <alignment horizontal="center"/>
    </xf>
    <xf numFmtId="49" fontId="2" fillId="0" borderId="19" xfId="4" applyNumberFormat="1" applyFont="1" applyBorder="1" applyAlignment="1">
      <alignment horizontal="center"/>
    </xf>
    <xf numFmtId="49" fontId="2" fillId="0" borderId="27" xfId="4" applyNumberFormat="1" applyFont="1" applyBorder="1" applyAlignment="1">
      <alignment horizontal="center"/>
    </xf>
    <xf numFmtId="49" fontId="2" fillId="0" borderId="12" xfId="4" applyNumberFormat="1" applyFont="1" applyBorder="1" applyAlignment="1">
      <alignment horizontal="center"/>
    </xf>
    <xf numFmtId="49" fontId="2" fillId="0" borderId="18" xfId="4" applyNumberFormat="1" applyFont="1" applyBorder="1" applyAlignment="1">
      <alignment horizontal="center"/>
    </xf>
    <xf numFmtId="49" fontId="2" fillId="0" borderId="10" xfId="4" applyNumberFormat="1" applyFont="1" applyBorder="1" applyAlignment="1">
      <alignment horizontal="center"/>
    </xf>
    <xf numFmtId="49" fontId="2" fillId="0" borderId="11" xfId="4" applyNumberFormat="1" applyFont="1" applyBorder="1" applyAlignment="1">
      <alignment horizontal="center"/>
    </xf>
    <xf numFmtId="0" fontId="2" fillId="4" borderId="10" xfId="4" applyFont="1" applyFill="1" applyBorder="1" applyAlignment="1">
      <alignment horizontal="left" wrapText="1"/>
    </xf>
    <xf numFmtId="0" fontId="2" fillId="4" borderId="11" xfId="4" applyFont="1" applyFill="1" applyBorder="1" applyAlignment="1">
      <alignment horizontal="left" wrapText="1"/>
    </xf>
    <xf numFmtId="0" fontId="25" fillId="0" borderId="0" xfId="4" applyAlignment="1">
      <alignment horizontal="right"/>
    </xf>
    <xf numFmtId="0" fontId="49" fillId="0" borderId="0" xfId="4" applyFont="1" applyAlignment="1">
      <alignment horizontal="right"/>
    </xf>
    <xf numFmtId="0" fontId="2" fillId="0" borderId="7" xfId="4" applyFont="1" applyBorder="1" applyAlignment="1">
      <alignment horizontal="center"/>
    </xf>
    <xf numFmtId="0" fontId="2" fillId="0" borderId="25" xfId="4" applyFont="1" applyBorder="1" applyAlignment="1">
      <alignment horizontal="center"/>
    </xf>
    <xf numFmtId="0" fontId="2" fillId="0" borderId="23" xfId="4" applyFont="1" applyBorder="1" applyAlignment="1">
      <alignment horizontal="center"/>
    </xf>
    <xf numFmtId="0" fontId="2" fillId="0" borderId="0" xfId="4" applyFont="1" applyAlignment="1">
      <alignment horizontal="right"/>
    </xf>
    <xf numFmtId="49" fontId="2" fillId="0" borderId="26" xfId="4" applyNumberFormat="1" applyFont="1" applyBorder="1" applyAlignment="1">
      <alignment horizontal="center"/>
    </xf>
    <xf numFmtId="49" fontId="2" fillId="0" borderId="21" xfId="4" applyNumberFormat="1" applyFont="1" applyBorder="1" applyAlignment="1">
      <alignment horizontal="center"/>
    </xf>
    <xf numFmtId="49" fontId="2" fillId="0" borderId="20" xfId="4" applyNumberFormat="1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0" fontId="2" fillId="0" borderId="27" xfId="4" applyFont="1" applyBorder="1" applyAlignment="1">
      <alignment horizontal="right"/>
    </xf>
    <xf numFmtId="49" fontId="51" fillId="0" borderId="19" xfId="4" applyNumberFormat="1" applyFont="1" applyBorder="1" applyAlignment="1">
      <alignment horizontal="center"/>
    </xf>
    <xf numFmtId="49" fontId="51" fillId="0" borderId="27" xfId="4" applyNumberFormat="1" applyFont="1" applyBorder="1" applyAlignment="1">
      <alignment horizontal="center"/>
    </xf>
    <xf numFmtId="49" fontId="51" fillId="0" borderId="12" xfId="4" applyNumberFormat="1" applyFont="1" applyBorder="1" applyAlignment="1">
      <alignment horizontal="center"/>
    </xf>
    <xf numFmtId="49" fontId="51" fillId="0" borderId="18" xfId="4" applyNumberFormat="1" applyFont="1" applyBorder="1" applyAlignment="1">
      <alignment horizontal="center"/>
    </xf>
    <xf numFmtId="49" fontId="51" fillId="0" borderId="10" xfId="4" applyNumberFormat="1" applyFont="1" applyBorder="1" applyAlignment="1">
      <alignment horizontal="center"/>
    </xf>
    <xf numFmtId="49" fontId="51" fillId="0" borderId="11" xfId="4" applyNumberFormat="1" applyFont="1" applyBorder="1" applyAlignment="1">
      <alignment horizontal="center"/>
    </xf>
    <xf numFmtId="0" fontId="2" fillId="0" borderId="1" xfId="4" applyFont="1" applyBorder="1" applyAlignment="1">
      <alignment horizontal="right"/>
    </xf>
    <xf numFmtId="0" fontId="2" fillId="0" borderId="4" xfId="4" applyFont="1" applyBorder="1" applyAlignment="1">
      <alignment horizontal="right"/>
    </xf>
    <xf numFmtId="49" fontId="2" fillId="0" borderId="17" xfId="4" applyNumberFormat="1" applyFont="1" applyBorder="1" applyAlignment="1">
      <alignment horizontal="center"/>
    </xf>
    <xf numFmtId="49" fontId="2" fillId="0" borderId="14" xfId="4" applyNumberFormat="1" applyFont="1" applyBorder="1" applyAlignment="1">
      <alignment horizontal="center"/>
    </xf>
    <xf numFmtId="49" fontId="2" fillId="0" borderId="13" xfId="4" applyNumberFormat="1" applyFont="1" applyBorder="1" applyAlignment="1">
      <alignment horizontal="center"/>
    </xf>
    <xf numFmtId="49" fontId="2" fillId="0" borderId="1" xfId="4" applyNumberFormat="1" applyFont="1" applyBorder="1" applyAlignment="1">
      <alignment horizontal="center"/>
    </xf>
    <xf numFmtId="0" fontId="50" fillId="0" borderId="27" xfId="4" applyFont="1" applyBorder="1" applyAlignment="1">
      <alignment horizontal="center"/>
    </xf>
    <xf numFmtId="0" fontId="30" fillId="0" borderId="10" xfId="4" applyFont="1" applyBorder="1" applyAlignment="1">
      <alignment horizontal="center"/>
    </xf>
    <xf numFmtId="49" fontId="2" fillId="0" borderId="22" xfId="4" applyNumberFormat="1" applyFont="1" applyBorder="1" applyAlignment="1">
      <alignment horizontal="center"/>
    </xf>
    <xf numFmtId="49" fontId="2" fillId="0" borderId="25" xfId="4" applyNumberFormat="1" applyFont="1" applyBorder="1" applyAlignment="1">
      <alignment horizontal="center"/>
    </xf>
    <xf numFmtId="49" fontId="2" fillId="0" borderId="28" xfId="4" applyNumberFormat="1" applyFont="1" applyBorder="1" applyAlignment="1">
      <alignment horizontal="center"/>
    </xf>
    <xf numFmtId="49" fontId="22" fillId="0" borderId="10" xfId="4" applyNumberFormat="1" applyFont="1" applyBorder="1" applyAlignment="1">
      <alignment horizontal="center"/>
    </xf>
    <xf numFmtId="3" fontId="30" fillId="4" borderId="10" xfId="4" applyNumberFormat="1" applyFont="1" applyFill="1" applyBorder="1" applyAlignment="1">
      <alignment horizontal="center"/>
    </xf>
    <xf numFmtId="0" fontId="30" fillId="4" borderId="10" xfId="4" applyFont="1" applyFill="1" applyBorder="1" applyAlignment="1">
      <alignment horizontal="center"/>
    </xf>
    <xf numFmtId="0" fontId="51" fillId="0" borderId="1" xfId="4" applyFont="1" applyBorder="1" applyAlignment="1">
      <alignment horizontal="center"/>
    </xf>
    <xf numFmtId="0" fontId="51" fillId="0" borderId="1" xfId="4" applyFont="1" applyBorder="1" applyAlignment="1">
      <alignment horizontal="center" vertical="center" wrapText="1"/>
    </xf>
    <xf numFmtId="0" fontId="51" fillId="0" borderId="6" xfId="4" applyFont="1" applyBorder="1" applyAlignment="1">
      <alignment horizontal="center" vertical="center" wrapText="1"/>
    </xf>
    <xf numFmtId="0" fontId="51" fillId="0" borderId="27" xfId="4" applyFont="1" applyBorder="1" applyAlignment="1">
      <alignment horizontal="center" vertical="center" wrapText="1"/>
    </xf>
    <xf numFmtId="0" fontId="51" fillId="0" borderId="29" xfId="4" applyFont="1" applyBorder="1" applyAlignment="1">
      <alignment horizontal="center" vertical="center" wrapText="1"/>
    </xf>
    <xf numFmtId="0" fontId="51" fillId="0" borderId="31" xfId="4" applyFont="1" applyBorder="1" applyAlignment="1">
      <alignment horizontal="center" vertical="center" wrapText="1"/>
    </xf>
    <xf numFmtId="0" fontId="51" fillId="0" borderId="0" xfId="4" applyFont="1" applyAlignment="1">
      <alignment horizontal="center" vertical="center" wrapText="1"/>
    </xf>
    <xf numFmtId="0" fontId="51" fillId="0" borderId="32" xfId="4" applyFont="1" applyBorder="1" applyAlignment="1">
      <alignment horizontal="center" vertical="center" wrapText="1"/>
    </xf>
    <xf numFmtId="0" fontId="51" fillId="0" borderId="9" xfId="4" applyFont="1" applyBorder="1" applyAlignment="1">
      <alignment horizontal="center" vertical="center" wrapText="1"/>
    </xf>
    <xf numFmtId="0" fontId="51" fillId="0" borderId="10" xfId="4" applyFont="1" applyBorder="1" applyAlignment="1">
      <alignment horizontal="center" vertical="center" wrapText="1"/>
    </xf>
    <xf numFmtId="0" fontId="51" fillId="0" borderId="24" xfId="4" applyFont="1" applyBorder="1" applyAlignment="1">
      <alignment horizontal="center" vertical="center" wrapText="1"/>
    </xf>
    <xf numFmtId="0" fontId="51" fillId="0" borderId="4" xfId="4" applyFont="1" applyBorder="1" applyAlignment="1">
      <alignment horizontal="center" vertical="center" wrapText="1"/>
    </xf>
    <xf numFmtId="0" fontId="51" fillId="0" borderId="14" xfId="4" applyFont="1" applyBorder="1" applyAlignment="1">
      <alignment horizontal="center" vertical="center" wrapText="1"/>
    </xf>
    <xf numFmtId="0" fontId="51" fillId="0" borderId="33" xfId="4" applyFont="1" applyBorder="1" applyAlignment="1">
      <alignment horizontal="center" vertical="center" wrapText="1"/>
    </xf>
    <xf numFmtId="0" fontId="51" fillId="0" borderId="30" xfId="4" applyFont="1" applyBorder="1" applyAlignment="1">
      <alignment horizontal="center" vertical="center" wrapText="1"/>
    </xf>
    <xf numFmtId="0" fontId="51" fillId="0" borderId="30" xfId="4" applyFont="1" applyBorder="1" applyAlignment="1">
      <alignment horizontal="center"/>
    </xf>
    <xf numFmtId="0" fontId="51" fillId="0" borderId="4" xfId="4" applyFont="1" applyBorder="1" applyAlignment="1">
      <alignment horizontal="center"/>
    </xf>
    <xf numFmtId="0" fontId="51" fillId="0" borderId="14" xfId="4" applyFont="1" applyBorder="1" applyAlignment="1">
      <alignment horizontal="center"/>
    </xf>
    <xf numFmtId="0" fontId="51" fillId="0" borderId="33" xfId="4" applyFont="1" applyBorder="1" applyAlignment="1">
      <alignment horizontal="center"/>
    </xf>
    <xf numFmtId="49" fontId="50" fillId="0" borderId="1" xfId="4" applyNumberFormat="1" applyFont="1" applyBorder="1" applyAlignment="1">
      <alignment horizontal="center"/>
    </xf>
    <xf numFmtId="0" fontId="50" fillId="0" borderId="1" xfId="4" applyFont="1" applyBorder="1" applyAlignment="1">
      <alignment wrapText="1"/>
    </xf>
    <xf numFmtId="49" fontId="50" fillId="0" borderId="1" xfId="4" applyNumberFormat="1" applyFont="1" applyBorder="1" applyAlignment="1">
      <alignment horizontal="center" wrapText="1"/>
    </xf>
    <xf numFmtId="0" fontId="50" fillId="0" borderId="1" xfId="4" applyFont="1" applyBorder="1" applyAlignment="1">
      <alignment horizontal="center"/>
    </xf>
    <xf numFmtId="0" fontId="51" fillId="0" borderId="15" xfId="4" applyFont="1" applyBorder="1" applyAlignment="1">
      <alignment horizontal="center"/>
    </xf>
    <xf numFmtId="0" fontId="50" fillId="0" borderId="4" xfId="4" applyFont="1" applyBorder="1" applyAlignment="1">
      <alignment horizontal="center"/>
    </xf>
    <xf numFmtId="0" fontId="50" fillId="0" borderId="14" xfId="4" applyFont="1" applyBorder="1" applyAlignment="1">
      <alignment horizontal="center"/>
    </xf>
    <xf numFmtId="0" fontId="50" fillId="0" borderId="33" xfId="4" applyFont="1" applyBorder="1" applyAlignment="1">
      <alignment horizontal="center"/>
    </xf>
    <xf numFmtId="0" fontId="50" fillId="0" borderId="15" xfId="4" applyFont="1" applyBorder="1" applyAlignment="1">
      <alignment horizontal="center"/>
    </xf>
    <xf numFmtId="49" fontId="50" fillId="0" borderId="4" xfId="4" applyNumberFormat="1" applyFont="1" applyBorder="1" applyAlignment="1">
      <alignment horizontal="center"/>
    </xf>
    <xf numFmtId="49" fontId="50" fillId="0" borderId="14" xfId="4" applyNumberFormat="1" applyFont="1" applyBorder="1" applyAlignment="1">
      <alignment horizontal="center"/>
    </xf>
    <xf numFmtId="49" fontId="50" fillId="0" borderId="15" xfId="4" applyNumberFormat="1" applyFont="1" applyBorder="1" applyAlignment="1">
      <alignment horizontal="center"/>
    </xf>
    <xf numFmtId="49" fontId="50" fillId="0" borderId="4" xfId="4" applyNumberFormat="1" applyFont="1" applyBorder="1" applyAlignment="1">
      <alignment horizontal="center" wrapText="1"/>
    </xf>
    <xf numFmtId="49" fontId="50" fillId="0" borderId="14" xfId="4" applyNumberFormat="1" applyFont="1" applyBorder="1" applyAlignment="1">
      <alignment horizontal="center" wrapText="1"/>
    </xf>
    <xf numFmtId="49" fontId="50" fillId="0" borderId="15" xfId="4" applyNumberFormat="1" applyFont="1" applyBorder="1" applyAlignment="1">
      <alignment horizontal="center" wrapText="1"/>
    </xf>
    <xf numFmtId="0" fontId="50" fillId="0" borderId="4" xfId="4" applyFont="1" applyBorder="1" applyAlignment="1">
      <alignment wrapText="1"/>
    </xf>
    <xf numFmtId="0" fontId="50" fillId="0" borderId="14" xfId="4" applyFont="1" applyBorder="1" applyAlignment="1">
      <alignment wrapText="1"/>
    </xf>
    <xf numFmtId="0" fontId="50" fillId="0" borderId="15" xfId="4" applyFont="1" applyBorder="1" applyAlignment="1">
      <alignment wrapText="1"/>
    </xf>
    <xf numFmtId="0" fontId="54" fillId="0" borderId="1" xfId="4" applyFont="1" applyBorder="1" applyAlignment="1">
      <alignment horizontal="center"/>
    </xf>
    <xf numFmtId="0" fontId="54" fillId="0" borderId="4" xfId="4" applyFont="1" applyBorder="1" applyAlignment="1">
      <alignment horizontal="center"/>
    </xf>
    <xf numFmtId="0" fontId="54" fillId="0" borderId="14" xfId="4" applyFont="1" applyBorder="1" applyAlignment="1">
      <alignment horizontal="center"/>
    </xf>
    <xf numFmtId="0" fontId="54" fillId="0" borderId="15" xfId="4" applyFont="1" applyBorder="1" applyAlignment="1">
      <alignment horizontal="center"/>
    </xf>
    <xf numFmtId="49" fontId="72" fillId="0" borderId="0" xfId="0" applyNumberFormat="1" applyFont="1" applyAlignment="1">
      <alignment horizontal="left" vertical="top" wrapText="1"/>
    </xf>
    <xf numFmtId="49" fontId="74" fillId="0" borderId="27" xfId="0" applyNumberFormat="1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 wrapText="1"/>
    </xf>
    <xf numFmtId="0" fontId="72" fillId="0" borderId="0" xfId="0" applyFont="1" applyAlignment="1">
      <alignment horizontal="left" vertical="top" wrapText="1"/>
    </xf>
    <xf numFmtId="0" fontId="72" fillId="0" borderId="32" xfId="0" applyFont="1" applyBorder="1" applyAlignment="1">
      <alignment horizontal="left" vertical="top" wrapText="1"/>
    </xf>
    <xf numFmtId="49" fontId="72" fillId="0" borderId="32" xfId="0" applyNumberFormat="1" applyFont="1" applyBorder="1" applyAlignment="1">
      <alignment horizontal="left" vertical="top" wrapText="1"/>
    </xf>
    <xf numFmtId="49" fontId="74" fillId="0" borderId="4" xfId="0" applyNumberFormat="1" applyFont="1" applyBorder="1" applyAlignment="1">
      <alignment horizontal="left" vertical="center" wrapText="1"/>
    </xf>
    <xf numFmtId="49" fontId="74" fillId="0" borderId="14" xfId="0" applyNumberFormat="1" applyFont="1" applyBorder="1" applyAlignment="1">
      <alignment horizontal="left" vertical="center" wrapText="1"/>
    </xf>
    <xf numFmtId="49" fontId="74" fillId="0" borderId="15" xfId="0" applyNumberFormat="1" applyFont="1" applyBorder="1" applyAlignment="1">
      <alignment horizontal="left" vertical="center" wrapText="1"/>
    </xf>
    <xf numFmtId="0" fontId="72" fillId="0" borderId="4" xfId="0" applyFont="1" applyBorder="1" applyAlignment="1">
      <alignment horizontal="center" vertical="center"/>
    </xf>
    <xf numFmtId="0" fontId="72" fillId="0" borderId="14" xfId="0" applyFont="1" applyBorder="1" applyAlignment="1">
      <alignment horizontal="center" vertical="center"/>
    </xf>
    <xf numFmtId="0" fontId="72" fillId="0" borderId="15" xfId="0" applyFont="1" applyBorder="1" applyAlignment="1">
      <alignment horizontal="center" vertical="center"/>
    </xf>
    <xf numFmtId="49" fontId="72" fillId="0" borderId="1" xfId="0" applyNumberFormat="1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72" fillId="0" borderId="6" xfId="0" applyFont="1" applyBorder="1" applyAlignment="1">
      <alignment horizontal="center" vertical="center" wrapText="1"/>
    </xf>
    <xf numFmtId="0" fontId="72" fillId="0" borderId="27" xfId="0" applyFont="1" applyBorder="1" applyAlignment="1">
      <alignment horizontal="center" vertical="center" wrapText="1"/>
    </xf>
    <xf numFmtId="0" fontId="72" fillId="0" borderId="29" xfId="0" applyFont="1" applyBorder="1" applyAlignment="1">
      <alignment horizontal="center" vertical="center" wrapText="1"/>
    </xf>
    <xf numFmtId="0" fontId="72" fillId="0" borderId="31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32" xfId="0" applyFont="1" applyBorder="1" applyAlignment="1">
      <alignment horizontal="center" vertical="center" wrapText="1"/>
    </xf>
    <xf numFmtId="0" fontId="72" fillId="0" borderId="9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72" fillId="0" borderId="24" xfId="0" applyFont="1" applyBorder="1" applyAlignment="1">
      <alignment horizontal="center" vertical="center" wrapText="1"/>
    </xf>
    <xf numFmtId="49" fontId="73" fillId="0" borderId="10" xfId="0" applyNumberFormat="1" applyFont="1" applyBorder="1" applyAlignment="1">
      <alignment horizontal="left" wrapText="1"/>
    </xf>
    <xf numFmtId="49" fontId="75" fillId="0" borderId="27" xfId="0" applyNumberFormat="1" applyFont="1" applyBorder="1" applyAlignment="1">
      <alignment horizontal="center"/>
    </xf>
    <xf numFmtId="0" fontId="73" fillId="0" borderId="10" xfId="0" applyFont="1" applyBorder="1" applyAlignment="1">
      <alignment wrapText="1"/>
    </xf>
    <xf numFmtId="49" fontId="82" fillId="0" borderId="10" xfId="0" applyNumberFormat="1" applyFont="1" applyBorder="1" applyAlignment="1">
      <alignment horizontal="center" wrapText="1"/>
    </xf>
    <xf numFmtId="49" fontId="75" fillId="0" borderId="27" xfId="0" applyNumberFormat="1" applyFont="1" applyBorder="1" applyAlignment="1">
      <alignment horizontal="center" vertical="top"/>
    </xf>
    <xf numFmtId="49" fontId="72" fillId="0" borderId="10" xfId="0" applyNumberFormat="1" applyFont="1" applyBorder="1" applyAlignment="1">
      <alignment horizontal="right" wrapText="1"/>
    </xf>
    <xf numFmtId="49" fontId="72" fillId="0" borderId="27" xfId="0" applyNumberFormat="1" applyFont="1" applyBorder="1" applyAlignment="1">
      <alignment wrapText="1"/>
    </xf>
    <xf numFmtId="49" fontId="72" fillId="0" borderId="27" xfId="0" applyNumberFormat="1" applyFont="1" applyBorder="1" applyAlignment="1">
      <alignment horizontal="right" wrapText="1"/>
    </xf>
    <xf numFmtId="49" fontId="74" fillId="0" borderId="0" xfId="0" applyNumberFormat="1" applyFont="1" applyAlignment="1">
      <alignment horizontal="center" vertical="top"/>
    </xf>
    <xf numFmtId="49" fontId="72" fillId="0" borderId="0" xfId="0" applyNumberFormat="1" applyFont="1" applyAlignment="1">
      <alignment vertical="top" wrapText="1"/>
    </xf>
    <xf numFmtId="49" fontId="76" fillId="0" borderId="0" xfId="0" applyNumberFormat="1" applyFont="1" applyAlignment="1">
      <alignment horizontal="center"/>
    </xf>
    <xf numFmtId="49" fontId="73" fillId="0" borderId="10" xfId="0" applyNumberFormat="1" applyFont="1" applyBorder="1" applyAlignment="1">
      <alignment horizontal="center" wrapText="1"/>
    </xf>
    <xf numFmtId="49" fontId="74" fillId="0" borderId="0" xfId="0" applyNumberFormat="1" applyFont="1" applyAlignment="1">
      <alignment horizontal="left" vertical="top" wrapText="1"/>
    </xf>
    <xf numFmtId="49" fontId="73" fillId="0" borderId="10" xfId="0" applyNumberFormat="1" applyFont="1" applyBorder="1" applyAlignment="1">
      <alignment vertical="top" wrapText="1"/>
    </xf>
    <xf numFmtId="49" fontId="73" fillId="0" borderId="10" xfId="0" applyNumberFormat="1" applyFont="1" applyBorder="1" applyAlignment="1">
      <alignment horizontal="right" vertical="top" wrapText="1"/>
    </xf>
    <xf numFmtId="0" fontId="75" fillId="0" borderId="27" xfId="0" applyFont="1" applyBorder="1" applyAlignment="1">
      <alignment horizontal="center" vertical="top"/>
    </xf>
    <xf numFmtId="0" fontId="72" fillId="0" borderId="0" xfId="0" applyFont="1" applyAlignment="1">
      <alignment horizontal="left" vertical="top"/>
    </xf>
    <xf numFmtId="0" fontId="5" fillId="0" borderId="0" xfId="4" applyFont="1" applyAlignment="1">
      <alignment horizontal="right" vertical="top"/>
    </xf>
    <xf numFmtId="49" fontId="10" fillId="0" borderId="0" xfId="4" applyNumberFormat="1" applyFont="1" applyAlignment="1">
      <alignment horizontal="center" vertical="top" wrapText="1"/>
    </xf>
    <xf numFmtId="0" fontId="78" fillId="0" borderId="0" xfId="4" applyFont="1" applyAlignment="1">
      <alignment horizontal="center" vertical="top"/>
    </xf>
    <xf numFmtId="0" fontId="5" fillId="0" borderId="0" xfId="4" applyFont="1" applyAlignment="1">
      <alignment horizontal="right" vertical="center"/>
    </xf>
    <xf numFmtId="49" fontId="5" fillId="0" borderId="0" xfId="4" applyNumberFormat="1" applyFont="1" applyAlignment="1">
      <alignment horizontal="left" vertical="top"/>
    </xf>
    <xf numFmtId="49" fontId="10" fillId="0" borderId="0" xfId="4" applyNumberFormat="1" applyFont="1" applyAlignment="1">
      <alignment horizontal="left" vertical="top"/>
    </xf>
  </cellXfs>
  <cellStyles count="19">
    <cellStyle name="Excel Built-in Normal" xfId="14" xr:uid="{00000000-0005-0000-0000-000000000000}"/>
    <cellStyle name="Итоги" xfId="13" xr:uid="{00000000-0005-0000-0000-000001000000}"/>
    <cellStyle name="ЛокСмета" xfId="12" xr:uid="{00000000-0005-0000-0000-000002000000}"/>
    <cellStyle name="Обычный" xfId="0" builtinId="0"/>
    <cellStyle name="Обычный 10" xfId="16" xr:uid="{00000000-0005-0000-0000-000004000000}"/>
    <cellStyle name="Обычный 2" xfId="4" xr:uid="{00000000-0005-0000-0000-000005000000}"/>
    <cellStyle name="Обычный 2 2" xfId="11" xr:uid="{00000000-0005-0000-0000-000006000000}"/>
    <cellStyle name="Обычный 3" xfId="7" xr:uid="{00000000-0005-0000-0000-000007000000}"/>
    <cellStyle name="Обычный 3 2" xfId="10" xr:uid="{00000000-0005-0000-0000-000008000000}"/>
    <cellStyle name="Обычный 4" xfId="18" xr:uid="{00000000-0005-0000-0000-000009000000}"/>
    <cellStyle name="Обычный 5" xfId="15" xr:uid="{00000000-0005-0000-0000-00000A000000}"/>
    <cellStyle name="Пояснение" xfId="3" builtinId="53" customBuiltin="1"/>
    <cellStyle name="Пояснение 2" xfId="6" xr:uid="{00000000-0005-0000-0000-00000C000000}"/>
    <cellStyle name="Пояснение 3" xfId="8" xr:uid="{00000000-0005-0000-0000-00000D000000}"/>
    <cellStyle name="Процентный" xfId="2" builtinId="5"/>
    <cellStyle name="Финансовый" xfId="1" builtinId="3"/>
    <cellStyle name="Финансовый 2" xfId="5" xr:uid="{00000000-0005-0000-0000-000010000000}"/>
    <cellStyle name="Финансовый 3" xfId="9" xr:uid="{00000000-0005-0000-0000-000011000000}"/>
    <cellStyle name="Хвост" xfId="17" xr:uid="{00000000-0005-0000-0000-00001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222\oks\Users\PK1\Desktop\&#1040;&#1101;&#1083;&#1080;&#1090;&#1072;\&#1070;&#1075;&#1089;&#1090;&#1088;&#1086;&#1081;-&#1069;&#1083;&#1077;&#1082;&#1090;&#1088;&#1086;&#1089;&#1077;&#1090;&#1100;\&#1056;&#1086;&#1089;&#1090;&#1086;&#1074;%2010%20&#1050;&#1042;%20&#1058;&#1055;23,24\03-09-2021_15-20-06\&#1055;&#1088;&#1080;&#1083;&#1086;&#1078;&#1077;&#1085;&#1080;&#1103;%201,2,3,4,6,9,12,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 1"/>
      <sheetName val="Прил2"/>
      <sheetName val="Прил 3"/>
      <sheetName val="Прил 4"/>
      <sheetName val="Прил 7"/>
      <sheetName val="Прил9"/>
      <sheetName val="Прил12"/>
      <sheetName val="прил13"/>
      <sheetName val="прил17"/>
      <sheetName val="Прил18"/>
      <sheetName val="НАЧИНАТЬ С ЭТОГ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B4" t="str">
            <v>по выполнению электромонтажных и пуско-наладочных работ на объекте: «2-я очередь водогрейной котельной мощностью 60 Гкал/час, в мкр. «Суворовский» в г.Ростов-на-Дону». (Электромонтажные, строительные и пуско-наладочные работы 4КЛ-10кВ)</v>
          </cell>
        </row>
        <row r="22">
          <cell r="B22" t="str">
            <v>ЗАКАЗЧИК:</v>
          </cell>
        </row>
        <row r="24">
          <cell r="B24" t="str">
            <v>ПОДРЯДЧИК: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1"/>
  <sheetViews>
    <sheetView view="pageBreakPreview" zoomScaleSheetLayoutView="100" workbookViewId="0">
      <selection activeCell="E27" sqref="E27"/>
    </sheetView>
  </sheetViews>
  <sheetFormatPr defaultRowHeight="15" x14ac:dyDescent="0.2"/>
  <cols>
    <col min="1" max="1" width="6.140625" style="1"/>
    <col min="2" max="2" width="50.42578125" style="1" customWidth="1"/>
    <col min="3" max="3" width="8.42578125" style="1" customWidth="1"/>
    <col min="4" max="4" width="13.5703125" style="1" customWidth="1"/>
    <col min="5" max="5" width="12.85546875" style="1" bestFit="1" customWidth="1"/>
    <col min="6" max="6" width="17.28515625" style="1" customWidth="1"/>
    <col min="7" max="7" width="20.42578125" style="1" customWidth="1"/>
    <col min="8" max="8" width="13" style="1"/>
    <col min="9" max="9" width="11.85546875" style="1"/>
    <col min="10" max="10" width="11.42578125" style="1"/>
    <col min="11" max="11" width="18.5703125" style="1" customWidth="1"/>
    <col min="12" max="12" width="13" style="1"/>
    <col min="13" max="13" width="18.5703125" style="1"/>
    <col min="14" max="14" width="19.140625" style="1"/>
    <col min="15" max="1024" width="9" style="1"/>
  </cols>
  <sheetData>
    <row r="1" spans="1:1024" ht="15.75" x14ac:dyDescent="0.25">
      <c r="A1" s="2"/>
      <c r="B1" s="2"/>
      <c r="C1" s="2"/>
      <c r="D1" s="2"/>
      <c r="E1" s="2"/>
      <c r="F1" s="2"/>
      <c r="G1" s="2"/>
      <c r="H1" s="498" t="s">
        <v>0</v>
      </c>
      <c r="I1" s="498"/>
      <c r="J1" s="498"/>
      <c r="K1" s="498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4" ht="18.75" x14ac:dyDescent="0.3">
      <c r="A2" s="47"/>
      <c r="B2" s="47"/>
      <c r="C2" s="47"/>
      <c r="D2" s="47"/>
      <c r="E2" s="47"/>
      <c r="F2" s="47"/>
      <c r="G2" s="499" t="str">
        <f>'НАЧИНАТЬ С ЭТОГО'!$B$6</f>
        <v>к договору на выполнение СМР №____ от ______ 2025 года</v>
      </c>
      <c r="H2" s="499"/>
      <c r="I2" s="499"/>
      <c r="J2" s="499"/>
      <c r="K2" s="499"/>
      <c r="L2"/>
      <c r="M2"/>
      <c r="N2"/>
      <c r="O2"/>
      <c r="P2" s="62"/>
      <c r="Q2" s="62"/>
      <c r="R2" s="62"/>
      <c r="S2" s="62"/>
      <c r="T2" s="62"/>
      <c r="U2" s="6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 s="63"/>
    </row>
    <row r="3" spans="1:1024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/>
      <c r="M3"/>
      <c r="N3" s="5"/>
      <c r="O3"/>
      <c r="P3" s="4"/>
      <c r="Q3" s="4"/>
      <c r="R3" s="4"/>
      <c r="S3" s="4"/>
      <c r="T3" s="4"/>
      <c r="U3" s="4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4" ht="18.75" x14ac:dyDescent="0.3">
      <c r="A4" s="503" t="s">
        <v>1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6"/>
      <c r="M4" s="6"/>
      <c r="N4" s="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4" ht="35.25" customHeight="1" x14ac:dyDescent="0.3">
      <c r="A5" s="504" t="str">
        <f>'НАЧИНАТЬ С ЭТОГО'!B4</f>
        <v>"Реконструкция ТП-41,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6"/>
      <c r="M5" s="6"/>
      <c r="N5" s="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4" ht="4.5" customHeight="1" x14ac:dyDescent="0.3">
      <c r="A6" s="3"/>
      <c r="B6" s="3"/>
      <c r="C6" s="7"/>
      <c r="D6" s="7"/>
      <c r="E6" s="7"/>
      <c r="F6" s="7"/>
      <c r="G6" s="3"/>
      <c r="H6" s="3"/>
      <c r="I6" s="7"/>
      <c r="J6" s="7"/>
      <c r="K6" s="3"/>
      <c r="L6"/>
      <c r="M6"/>
      <c r="N6"/>
      <c r="O6"/>
      <c r="P6" s="8"/>
      <c r="Q6" s="8"/>
      <c r="R6" s="8"/>
      <c r="S6" s="8"/>
      <c r="T6" s="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</row>
    <row r="7" spans="1:1024" ht="6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4" ht="15.75" customHeight="1" x14ac:dyDescent="0.2">
      <c r="A8" s="505" t="s">
        <v>2</v>
      </c>
      <c r="B8" s="505" t="s">
        <v>3</v>
      </c>
      <c r="C8" s="505" t="s">
        <v>11</v>
      </c>
      <c r="D8" s="505" t="s">
        <v>12</v>
      </c>
      <c r="E8" s="505" t="s">
        <v>139</v>
      </c>
      <c r="F8" s="505" t="s">
        <v>140</v>
      </c>
      <c r="G8" s="505" t="s">
        <v>4</v>
      </c>
      <c r="H8" s="505" t="s">
        <v>5</v>
      </c>
      <c r="I8" s="505" t="s">
        <v>6</v>
      </c>
      <c r="J8" s="505"/>
      <c r="K8" s="505" t="s">
        <v>7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4" ht="63" customHeight="1" x14ac:dyDescent="0.2">
      <c r="A9" s="505"/>
      <c r="B9" s="505"/>
      <c r="C9" s="505"/>
      <c r="D9" s="505"/>
      <c r="E9" s="505"/>
      <c r="F9" s="505"/>
      <c r="G9" s="505"/>
      <c r="H9" s="505"/>
      <c r="I9" s="9" t="s">
        <v>8</v>
      </c>
      <c r="J9" s="9" t="s">
        <v>9</v>
      </c>
      <c r="K9" s="50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</row>
    <row r="10" spans="1:1024" ht="15.75" x14ac:dyDescent="0.2">
      <c r="A10" s="500" t="s">
        <v>183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2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</row>
    <row r="11" spans="1:1024" s="11" customFormat="1" ht="15.75" x14ac:dyDescent="0.2">
      <c r="A11" s="343"/>
      <c r="B11" s="344" t="s">
        <v>173</v>
      </c>
      <c r="C11" s="345"/>
      <c r="D11" s="346"/>
      <c r="E11" s="347"/>
      <c r="F11" s="347"/>
      <c r="G11" s="66"/>
      <c r="H11" s="68"/>
      <c r="I11" s="68"/>
      <c r="J11" s="68"/>
      <c r="K11" s="74"/>
    </row>
    <row r="12" spans="1:1024" s="11" customFormat="1" ht="15.75" x14ac:dyDescent="0.2">
      <c r="A12" s="348">
        <v>1</v>
      </c>
      <c r="B12" s="349"/>
      <c r="C12" s="356"/>
      <c r="D12" s="369"/>
      <c r="E12" s="356"/>
      <c r="F12" s="356"/>
      <c r="G12" s="10"/>
      <c r="H12" s="67"/>
      <c r="I12" s="67"/>
      <c r="J12" s="67"/>
      <c r="K12" s="366"/>
    </row>
    <row r="13" spans="1:1024" s="11" customFormat="1" ht="15.75" x14ac:dyDescent="0.2">
      <c r="A13" s="348">
        <v>2</v>
      </c>
      <c r="B13" s="349"/>
      <c r="C13" s="356"/>
      <c r="D13" s="369"/>
      <c r="E13" s="356"/>
      <c r="F13" s="356"/>
      <c r="G13" s="10"/>
      <c r="H13" s="67"/>
      <c r="I13" s="67"/>
      <c r="J13" s="67"/>
      <c r="K13" s="366"/>
    </row>
    <row r="14" spans="1:1024" s="11" customFormat="1" ht="15.75" x14ac:dyDescent="0.2">
      <c r="A14" s="348">
        <v>3</v>
      </c>
      <c r="B14" s="349"/>
      <c r="C14" s="356"/>
      <c r="D14" s="369"/>
      <c r="E14" s="356"/>
      <c r="F14" s="356"/>
      <c r="G14" s="10"/>
      <c r="H14" s="67"/>
      <c r="I14" s="67"/>
      <c r="J14" s="67"/>
      <c r="K14" s="366"/>
    </row>
    <row r="15" spans="1:1024" s="11" customFormat="1" ht="15.75" x14ac:dyDescent="0.2">
      <c r="A15" s="348">
        <v>4</v>
      </c>
      <c r="B15" s="349"/>
      <c r="C15" s="356"/>
      <c r="D15" s="369"/>
      <c r="E15" s="356"/>
      <c r="F15" s="356"/>
      <c r="G15" s="10"/>
      <c r="H15" s="67"/>
      <c r="I15" s="67"/>
      <c r="J15" s="67"/>
      <c r="K15" s="366"/>
    </row>
    <row r="16" spans="1:1024" s="11" customFormat="1" ht="15.75" x14ac:dyDescent="0.2">
      <c r="A16" s="348">
        <v>5</v>
      </c>
      <c r="B16" s="349"/>
      <c r="C16" s="356"/>
      <c r="D16" s="369"/>
      <c r="E16" s="356"/>
      <c r="F16" s="356"/>
      <c r="G16" s="10"/>
      <c r="H16" s="67"/>
      <c r="I16" s="67"/>
      <c r="J16" s="67"/>
      <c r="K16" s="366"/>
    </row>
    <row r="17" spans="1:1024" s="11" customFormat="1" ht="15.75" x14ac:dyDescent="0.2">
      <c r="A17" s="348">
        <v>6</v>
      </c>
      <c r="B17" s="349"/>
      <c r="C17" s="356"/>
      <c r="D17" s="369"/>
      <c r="E17" s="356"/>
      <c r="F17" s="356"/>
      <c r="G17" s="10"/>
      <c r="H17" s="67"/>
      <c r="I17" s="67"/>
      <c r="J17" s="67"/>
      <c r="K17" s="366"/>
    </row>
    <row r="18" spans="1:1024" s="11" customFormat="1" ht="15.75" x14ac:dyDescent="0.2">
      <c r="A18" s="348">
        <v>7</v>
      </c>
      <c r="B18" s="349"/>
      <c r="C18" s="356"/>
      <c r="D18" s="369"/>
      <c r="E18" s="356"/>
      <c r="F18" s="356"/>
      <c r="G18" s="10"/>
      <c r="H18" s="67"/>
      <c r="I18" s="67"/>
      <c r="J18" s="67"/>
      <c r="K18" s="366"/>
    </row>
    <row r="19" spans="1:1024" s="11" customFormat="1" ht="15.75" x14ac:dyDescent="0.2">
      <c r="A19" s="348">
        <v>8</v>
      </c>
      <c r="B19" s="349"/>
      <c r="C19" s="356"/>
      <c r="D19" s="369"/>
      <c r="E19" s="356"/>
      <c r="F19" s="356"/>
      <c r="G19" s="10"/>
      <c r="H19" s="67"/>
      <c r="I19" s="67"/>
      <c r="J19" s="67"/>
      <c r="K19" s="366"/>
    </row>
    <row r="20" spans="1:1024" s="11" customFormat="1" ht="15.75" x14ac:dyDescent="0.2">
      <c r="A20" s="348">
        <v>9</v>
      </c>
      <c r="B20" s="349"/>
      <c r="C20" s="356"/>
      <c r="D20" s="369"/>
      <c r="E20" s="356"/>
      <c r="F20" s="356"/>
      <c r="G20" s="10"/>
      <c r="H20" s="67"/>
      <c r="I20" s="67"/>
      <c r="J20" s="67"/>
      <c r="K20" s="366"/>
    </row>
    <row r="21" spans="1:1024" ht="15.75" x14ac:dyDescent="0.25">
      <c r="A21" s="350"/>
      <c r="B21" s="373" t="s">
        <v>358</v>
      </c>
      <c r="C21" s="352"/>
      <c r="D21" s="353"/>
      <c r="E21" s="354"/>
      <c r="F21" s="355">
        <f>SUM(F12:F12)</f>
        <v>0</v>
      </c>
      <c r="G21" s="69"/>
      <c r="H21" s="69"/>
      <c r="I21" s="69"/>
      <c r="J21" s="69"/>
      <c r="K21" s="69"/>
      <c r="L21"/>
      <c r="M21"/>
      <c r="N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5.75" x14ac:dyDescent="0.25">
      <c r="A22" s="350"/>
      <c r="B22" s="351" t="s">
        <v>357</v>
      </c>
      <c r="C22" s="352"/>
      <c r="D22" s="353"/>
      <c r="E22" s="354"/>
      <c r="F22" s="355">
        <f>F21/6</f>
        <v>0</v>
      </c>
      <c r="G22" s="69"/>
      <c r="H22" s="69"/>
      <c r="I22" s="69"/>
      <c r="J22" s="69"/>
      <c r="K22" s="69"/>
      <c r="L22"/>
      <c r="M22"/>
      <c r="N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.25" customHeight="1" x14ac:dyDescent="0.3">
      <c r="A23" s="315"/>
      <c r="B23" s="312"/>
      <c r="C23" s="3"/>
      <c r="D23" s="3"/>
      <c r="E23" s="3"/>
      <c r="F23" s="212"/>
      <c r="G23" s="3"/>
      <c r="H23" s="3"/>
      <c r="I23" s="3"/>
      <c r="J23" s="3"/>
      <c r="K23" s="3"/>
      <c r="L23"/>
      <c r="M23"/>
      <c r="N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.95" customHeight="1" x14ac:dyDescent="0.3">
      <c r="A24" s="506" t="str">
        <f>'НАЧИНАТЬ С ЭТОГО'!B22</f>
        <v>ЗАКАЗЧИК:</v>
      </c>
      <c r="B24" s="506"/>
      <c r="C24" s="15"/>
      <c r="D24" s="14"/>
      <c r="E24" s="14"/>
      <c r="F24" s="211"/>
      <c r="G24" s="3"/>
      <c r="H24" s="507" t="str">
        <f>'НАЧИНАТЬ С ЭТОГО'!B24</f>
        <v>ПОДРЯДЧИК:</v>
      </c>
      <c r="I24" s="507"/>
      <c r="J24" s="507"/>
      <c r="K24" s="507"/>
      <c r="L24" s="17"/>
      <c r="M24" s="17"/>
      <c r="N24" s="18"/>
      <c r="P24" s="19"/>
      <c r="Q24" s="19"/>
      <c r="R24" s="19"/>
      <c r="S24" s="19"/>
      <c r="T24" s="19"/>
      <c r="U24" s="19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.95" customHeight="1" x14ac:dyDescent="0.3">
      <c r="A25" s="316"/>
      <c r="B25" s="313"/>
      <c r="C25" s="15"/>
      <c r="D25" s="14"/>
      <c r="E25" s="14"/>
      <c r="F25" s="14"/>
      <c r="G25" s="3"/>
      <c r="H25" s="16"/>
      <c r="I25" s="318"/>
      <c r="J25" s="318"/>
      <c r="K25" s="319"/>
      <c r="L25" s="17"/>
      <c r="M25" s="17"/>
      <c r="N25" s="18"/>
      <c r="P25" s="19"/>
      <c r="Q25" s="19"/>
      <c r="R25" s="19"/>
      <c r="S25" s="19"/>
      <c r="T25" s="19"/>
      <c r="U25" s="19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.95" customHeight="1" x14ac:dyDescent="0.3">
      <c r="A26" s="506" t="str">
        <f>'НАЧИНАТЬ С ЭТОГО'!B9</f>
        <v>Главный инженер - технический директор</v>
      </c>
      <c r="B26" s="506"/>
      <c r="C26" s="15"/>
      <c r="D26" s="14"/>
      <c r="E26" s="14"/>
      <c r="F26" s="14"/>
      <c r="G26" s="3"/>
      <c r="H26" s="507" t="str">
        <f>'НАЧИНАТЬ С ЭТОГО'!B17</f>
        <v>Директор</v>
      </c>
      <c r="I26" s="507"/>
      <c r="J26" s="507"/>
      <c r="K26" s="507"/>
      <c r="L26" s="17"/>
      <c r="M26" s="17"/>
      <c r="N26" s="18"/>
      <c r="P26" s="19"/>
      <c r="Q26" s="19"/>
      <c r="R26" s="19"/>
      <c r="S26" s="19"/>
      <c r="T26" s="19"/>
      <c r="U26" s="19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.95" customHeight="1" x14ac:dyDescent="0.3">
      <c r="A27" s="506" t="str">
        <f>'НАЧИНАТЬ С ЭТОГО'!$B$10</f>
        <v>ООО «Югстрой-Электросеть»</v>
      </c>
      <c r="B27" s="506"/>
      <c r="C27" s="15"/>
      <c r="D27" s="14"/>
      <c r="E27" s="14"/>
      <c r="F27" s="14"/>
      <c r="G27" s="3"/>
      <c r="H27" s="506" t="str">
        <f>'НАЧИНАТЬ С ЭТОГО'!B18</f>
        <v>_____________________________</v>
      </c>
      <c r="I27" s="506"/>
      <c r="J27" s="506"/>
      <c r="K27" s="506"/>
      <c r="L27" s="17"/>
      <c r="M27" s="17"/>
      <c r="N27" s="18"/>
      <c r="P27" s="19"/>
      <c r="Q27" s="19"/>
      <c r="R27" s="19"/>
      <c r="S27" s="19"/>
      <c r="T27" s="19"/>
      <c r="U27" s="19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.95" customHeight="1" x14ac:dyDescent="0.25">
      <c r="A28" s="316"/>
      <c r="B28" s="314"/>
      <c r="C28" s="15"/>
      <c r="D28" s="14"/>
      <c r="E28" s="14"/>
      <c r="F28" s="14"/>
      <c r="G28" s="16"/>
      <c r="H28" s="508"/>
      <c r="I28" s="508"/>
      <c r="J28" s="508"/>
      <c r="K28" s="508"/>
      <c r="L28" s="17"/>
      <c r="M28" s="17"/>
      <c r="N28" s="18"/>
      <c r="P28" s="19"/>
      <c r="Q28" s="19"/>
      <c r="R28" s="19"/>
      <c r="S28" s="19"/>
      <c r="T28" s="19"/>
      <c r="U28" s="19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8.75" x14ac:dyDescent="0.3">
      <c r="A29" s="506" t="str">
        <f>'НАЧИНАТЬ С ЭТОГО'!B12</f>
        <v>__________________ А. О. Козырев</v>
      </c>
      <c r="B29" s="506"/>
      <c r="C29" s="15"/>
      <c r="D29" s="14"/>
      <c r="E29" s="14"/>
      <c r="F29" s="14"/>
      <c r="G29" s="3"/>
      <c r="H29" s="507" t="str">
        <f>'НАЧИНАТЬ С ЭТОГО'!B19</f>
        <v>_____________________</v>
      </c>
      <c r="I29" s="507"/>
      <c r="J29" s="507"/>
      <c r="K29" s="507"/>
      <c r="L29" s="17"/>
      <c r="M29" s="17"/>
      <c r="N29" s="18"/>
      <c r="P29" s="19"/>
      <c r="Q29" s="19"/>
      <c r="R29" s="19"/>
      <c r="S29" s="19"/>
      <c r="T29" s="19"/>
      <c r="U29" s="1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8.75" x14ac:dyDescent="0.3">
      <c r="A30" s="316"/>
      <c r="B30" s="317"/>
      <c r="C30" s="15"/>
      <c r="D30" s="14"/>
      <c r="E30" s="14"/>
      <c r="F30" s="14"/>
      <c r="G30" s="20"/>
      <c r="H30" s="319"/>
      <c r="I30" s="319"/>
      <c r="J30" s="320"/>
      <c r="K30" s="319"/>
      <c r="L30" s="17"/>
      <c r="M30" s="17"/>
      <c r="N30" s="18"/>
      <c r="P30" s="19"/>
      <c r="Q30" s="19"/>
      <c r="R30" s="19"/>
      <c r="S30" s="19"/>
      <c r="T30" s="19"/>
      <c r="U30" s="19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8.75" x14ac:dyDescent="0.2">
      <c r="A31" s="507" t="s">
        <v>160</v>
      </c>
      <c r="B31" s="507"/>
      <c r="C31" s="21"/>
      <c r="D31" s="22"/>
      <c r="E31" s="22"/>
      <c r="F31" s="22"/>
      <c r="G31" s="20"/>
      <c r="H31" s="507" t="s">
        <v>160</v>
      </c>
      <c r="I31" s="507"/>
      <c r="J31" s="507"/>
      <c r="K31" s="507"/>
      <c r="L31" s="17"/>
      <c r="M31" s="17"/>
      <c r="N31" s="18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8.75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2" ht="18.75" x14ac:dyDescent="0.3">
      <c r="A33" s="3"/>
      <c r="B33" s="13"/>
    </row>
    <row r="34" spans="1:2" ht="18.75" x14ac:dyDescent="0.2">
      <c r="B34" s="13"/>
    </row>
    <row r="35" spans="1:2" ht="18.75" x14ac:dyDescent="0.2">
      <c r="B35" s="13"/>
    </row>
    <row r="36" spans="1:2" ht="18.75" x14ac:dyDescent="0.2">
      <c r="B36" s="13"/>
    </row>
    <row r="37" spans="1:2" ht="18.75" x14ac:dyDescent="0.2">
      <c r="B37" s="13"/>
    </row>
    <row r="38" spans="1:2" ht="18.75" x14ac:dyDescent="0.2">
      <c r="B38" s="13"/>
    </row>
    <row r="39" spans="1:2" ht="18.75" x14ac:dyDescent="0.3">
      <c r="B39" s="3"/>
    </row>
    <row r="40" spans="1:2" ht="18.75" x14ac:dyDescent="0.2">
      <c r="B40" s="12"/>
    </row>
    <row r="41" spans="1:2" ht="18.75" x14ac:dyDescent="0.3">
      <c r="B41" s="3"/>
    </row>
  </sheetData>
  <mergeCells count="26">
    <mergeCell ref="H24:K24"/>
    <mergeCell ref="H26:K26"/>
    <mergeCell ref="H29:K29"/>
    <mergeCell ref="H31:K31"/>
    <mergeCell ref="H28:K28"/>
    <mergeCell ref="H27:K27"/>
    <mergeCell ref="A24:B24"/>
    <mergeCell ref="A26:B26"/>
    <mergeCell ref="A27:B27"/>
    <mergeCell ref="A29:B29"/>
    <mergeCell ref="A31:B31"/>
    <mergeCell ref="H1:K1"/>
    <mergeCell ref="G2:K2"/>
    <mergeCell ref="A10:K10"/>
    <mergeCell ref="A4:K4"/>
    <mergeCell ref="A5:K5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K9"/>
  </mergeCells>
  <phoneticPr fontId="55" type="noConversion"/>
  <printOptions horizontalCentered="1"/>
  <pageMargins left="0.27559055118110237" right="0.15748031496062992" top="0.78740157480314965" bottom="0.39370078740157483" header="0.51181102362204722" footer="0.19685039370078741"/>
  <pageSetup paperSize="9" scale="79" firstPageNumber="0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workbookViewId="0">
      <selection activeCell="M1" sqref="M1"/>
    </sheetView>
  </sheetViews>
  <sheetFormatPr defaultRowHeight="12.75" x14ac:dyDescent="0.2"/>
  <cols>
    <col min="1" max="1" width="6.5703125" customWidth="1"/>
    <col min="2" max="12" width="15.5703125" customWidth="1"/>
    <col min="13" max="13" width="12.140625" customWidth="1"/>
  </cols>
  <sheetData>
    <row r="1" spans="1:13" x14ac:dyDescent="0.2">
      <c r="A1" s="214"/>
      <c r="B1" s="223"/>
      <c r="C1" s="223"/>
      <c r="D1" s="233"/>
      <c r="E1" s="240"/>
      <c r="F1" s="247"/>
      <c r="G1" s="247"/>
      <c r="H1" s="247"/>
      <c r="I1" s="247"/>
      <c r="J1" s="247"/>
      <c r="K1" s="247"/>
      <c r="L1" s="247"/>
      <c r="M1" s="323" t="s">
        <v>141</v>
      </c>
    </row>
    <row r="2" spans="1:13" ht="15.75" customHeight="1" x14ac:dyDescent="0.2">
      <c r="A2" s="214"/>
      <c r="B2" s="223"/>
      <c r="C2" s="223"/>
      <c r="D2" s="233"/>
      <c r="E2" s="240"/>
      <c r="F2" s="248"/>
      <c r="G2" s="253"/>
      <c r="H2" s="509" t="str">
        <f>'НАЧИНАТЬ С ЭТОГО'!B6</f>
        <v>к договору на выполнение СМР №____ от ______ 2025 года</v>
      </c>
      <c r="I2" s="509"/>
      <c r="J2" s="509"/>
      <c r="K2" s="509"/>
      <c r="L2" s="509"/>
      <c r="M2" s="509"/>
    </row>
    <row r="3" spans="1:13" ht="15.75" x14ac:dyDescent="0.2">
      <c r="A3" s="214"/>
      <c r="B3" s="223"/>
      <c r="C3" s="223"/>
      <c r="D3" s="233"/>
      <c r="E3" s="240"/>
      <c r="F3" s="248"/>
      <c r="G3" s="253"/>
      <c r="H3" s="253"/>
      <c r="I3" s="253"/>
      <c r="J3" s="253"/>
      <c r="K3" s="253"/>
      <c r="L3" s="265"/>
      <c r="M3" s="102"/>
    </row>
    <row r="4" spans="1:13" ht="18.75" x14ac:dyDescent="0.3">
      <c r="A4" s="510" t="s">
        <v>142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</row>
    <row r="5" spans="1:13" ht="18.75" customHeight="1" x14ac:dyDescent="0.2">
      <c r="A5" s="525" t="str">
        <f>'НАЧИНАТЬ С ЭТОГО'!B4</f>
        <v>"Реконструкция ТП-41,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</row>
    <row r="6" spans="1:13" ht="26.25" customHeight="1" x14ac:dyDescent="0.2">
      <c r="A6" s="526"/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</row>
    <row r="7" spans="1:13" x14ac:dyDescent="0.2">
      <c r="A7" s="511" t="s">
        <v>65</v>
      </c>
      <c r="B7" s="513" t="s">
        <v>3</v>
      </c>
      <c r="C7" s="513" t="s">
        <v>143</v>
      </c>
      <c r="D7" s="513" t="s">
        <v>144</v>
      </c>
      <c r="E7" s="515" t="s">
        <v>54</v>
      </c>
      <c r="F7" s="517" t="s">
        <v>145</v>
      </c>
      <c r="G7" s="519" t="s">
        <v>140</v>
      </c>
      <c r="H7" s="517" t="s">
        <v>146</v>
      </c>
      <c r="I7" s="519" t="s">
        <v>147</v>
      </c>
      <c r="J7" s="519" t="s">
        <v>148</v>
      </c>
      <c r="K7" s="519" t="s">
        <v>149</v>
      </c>
      <c r="L7" s="521" t="s">
        <v>7</v>
      </c>
      <c r="M7" s="523" t="s">
        <v>150</v>
      </c>
    </row>
    <row r="8" spans="1:13" ht="33.75" customHeight="1" x14ac:dyDescent="0.2">
      <c r="A8" s="512"/>
      <c r="B8" s="514"/>
      <c r="C8" s="514"/>
      <c r="D8" s="514"/>
      <c r="E8" s="516"/>
      <c r="F8" s="518"/>
      <c r="G8" s="520"/>
      <c r="H8" s="518"/>
      <c r="I8" s="520"/>
      <c r="J8" s="520"/>
      <c r="K8" s="520"/>
      <c r="L8" s="522"/>
      <c r="M8" s="524"/>
    </row>
    <row r="9" spans="1:13" ht="15.75" x14ac:dyDescent="0.25">
      <c r="A9" s="215" t="s">
        <v>48</v>
      </c>
      <c r="B9" s="224"/>
      <c r="C9" s="230"/>
      <c r="D9" s="234"/>
      <c r="E9" s="241"/>
      <c r="F9" s="249"/>
      <c r="G9" s="254"/>
      <c r="H9" s="254"/>
      <c r="I9" s="254"/>
      <c r="J9" s="254"/>
      <c r="K9" s="254"/>
      <c r="L9" s="266"/>
      <c r="M9" s="273"/>
    </row>
    <row r="10" spans="1:13" ht="15.75" x14ac:dyDescent="0.25">
      <c r="A10" s="144"/>
      <c r="B10" s="225"/>
      <c r="C10" s="226"/>
      <c r="D10" s="235"/>
      <c r="E10" s="242"/>
      <c r="F10" s="250"/>
      <c r="G10" s="255"/>
      <c r="H10" s="255"/>
      <c r="I10" s="255"/>
      <c r="J10" s="255"/>
      <c r="K10" s="255"/>
      <c r="L10" s="267"/>
      <c r="M10" s="274"/>
    </row>
    <row r="11" spans="1:13" ht="15.75" x14ac:dyDescent="0.25">
      <c r="A11" s="144"/>
      <c r="B11" s="226"/>
      <c r="C11" s="226"/>
      <c r="D11" s="235"/>
      <c r="E11" s="242"/>
      <c r="F11" s="251"/>
      <c r="G11" s="256"/>
      <c r="H11" s="256"/>
      <c r="I11" s="256"/>
      <c r="J11" s="256"/>
      <c r="K11" s="256"/>
      <c r="L11" s="267"/>
      <c r="M11" s="274"/>
    </row>
    <row r="12" spans="1:13" x14ac:dyDescent="0.2">
      <c r="A12" s="144"/>
      <c r="B12" s="227"/>
      <c r="C12" s="227"/>
      <c r="D12" s="144"/>
      <c r="E12" s="243"/>
      <c r="F12" s="250"/>
      <c r="G12" s="257"/>
      <c r="H12" s="250"/>
      <c r="I12" s="257"/>
      <c r="J12" s="261"/>
      <c r="K12" s="257"/>
      <c r="L12" s="268"/>
      <c r="M12" s="275"/>
    </row>
    <row r="13" spans="1:13" x14ac:dyDescent="0.2">
      <c r="A13" s="144"/>
      <c r="B13" s="227"/>
      <c r="C13" s="227"/>
      <c r="D13" s="144"/>
      <c r="E13" s="243"/>
      <c r="F13" s="250"/>
      <c r="G13" s="257"/>
      <c r="H13" s="250"/>
      <c r="I13" s="257"/>
      <c r="J13" s="261"/>
      <c r="K13" s="257"/>
      <c r="L13" s="268"/>
      <c r="M13" s="275"/>
    </row>
    <row r="14" spans="1:13" x14ac:dyDescent="0.2">
      <c r="A14" s="144"/>
      <c r="B14" s="227"/>
      <c r="C14" s="227"/>
      <c r="D14" s="144"/>
      <c r="E14" s="243"/>
      <c r="F14" s="250"/>
      <c r="G14" s="257"/>
      <c r="H14" s="250"/>
      <c r="I14" s="257"/>
      <c r="J14" s="261"/>
      <c r="K14" s="257"/>
      <c r="L14" s="268"/>
      <c r="M14" s="275"/>
    </row>
    <row r="15" spans="1:13" ht="15" x14ac:dyDescent="0.2">
      <c r="A15" s="144"/>
      <c r="B15" s="226"/>
      <c r="C15" s="226"/>
      <c r="D15" s="235"/>
      <c r="E15" s="242"/>
      <c r="F15" s="250"/>
      <c r="G15" s="257"/>
      <c r="H15" s="250"/>
      <c r="I15" s="257"/>
      <c r="J15" s="261"/>
      <c r="K15" s="257"/>
      <c r="L15" s="226"/>
      <c r="M15" s="276"/>
    </row>
    <row r="16" spans="1:13" x14ac:dyDescent="0.2">
      <c r="A16" s="216"/>
      <c r="B16" s="227"/>
      <c r="C16" s="227"/>
      <c r="D16" s="236"/>
      <c r="E16" s="243"/>
      <c r="F16" s="250"/>
      <c r="G16" s="257"/>
      <c r="H16" s="250"/>
      <c r="I16" s="257"/>
      <c r="J16" s="261"/>
      <c r="K16" s="257"/>
      <c r="L16" s="269"/>
      <c r="M16" s="275"/>
    </row>
    <row r="17" spans="1:13" x14ac:dyDescent="0.2">
      <c r="A17" s="216"/>
      <c r="B17" s="227"/>
      <c r="C17" s="227"/>
      <c r="D17" s="144"/>
      <c r="E17" s="243"/>
      <c r="F17" s="250"/>
      <c r="G17" s="257"/>
      <c r="H17" s="250"/>
      <c r="I17" s="257"/>
      <c r="J17" s="261"/>
      <c r="K17" s="257"/>
      <c r="L17" s="269"/>
      <c r="M17" s="275"/>
    </row>
    <row r="18" spans="1:13" x14ac:dyDescent="0.2">
      <c r="A18" s="216"/>
      <c r="B18" s="227"/>
      <c r="C18" s="227"/>
      <c r="D18" s="144"/>
      <c r="E18" s="243"/>
      <c r="F18" s="250"/>
      <c r="G18" s="257"/>
      <c r="H18" s="250"/>
      <c r="I18" s="257"/>
      <c r="J18" s="261"/>
      <c r="K18" s="257"/>
      <c r="L18" s="269"/>
      <c r="M18" s="275"/>
    </row>
    <row r="19" spans="1:13" ht="15" x14ac:dyDescent="0.2">
      <c r="A19" s="144"/>
      <c r="B19" s="226"/>
      <c r="C19" s="226"/>
      <c r="D19" s="235"/>
      <c r="E19" s="242"/>
      <c r="F19" s="250"/>
      <c r="G19" s="257"/>
      <c r="H19" s="250"/>
      <c r="I19" s="257"/>
      <c r="J19" s="261"/>
      <c r="K19" s="257"/>
      <c r="L19" s="269"/>
      <c r="M19" s="277"/>
    </row>
    <row r="20" spans="1:13" ht="13.5" x14ac:dyDescent="0.2">
      <c r="A20" s="216"/>
      <c r="B20" s="227"/>
      <c r="C20" s="227"/>
      <c r="D20" s="236"/>
      <c r="E20" s="243"/>
      <c r="F20" s="250"/>
      <c r="G20" s="257"/>
      <c r="H20" s="250"/>
      <c r="I20" s="257"/>
      <c r="J20" s="261"/>
      <c r="K20" s="257"/>
      <c r="L20" s="226"/>
      <c r="M20" s="275"/>
    </row>
    <row r="21" spans="1:13" x14ac:dyDescent="0.2">
      <c r="A21" s="216"/>
      <c r="B21" s="227"/>
      <c r="C21" s="227"/>
      <c r="D21" s="144"/>
      <c r="E21" s="243"/>
      <c r="F21" s="250"/>
      <c r="G21" s="257"/>
      <c r="H21" s="250"/>
      <c r="I21" s="257"/>
      <c r="J21" s="261"/>
      <c r="K21" s="257"/>
      <c r="L21" s="269"/>
      <c r="M21" s="275"/>
    </row>
    <row r="22" spans="1:13" x14ac:dyDescent="0.2">
      <c r="A22" s="216"/>
      <c r="B22" s="227"/>
      <c r="C22" s="227"/>
      <c r="D22" s="144"/>
      <c r="E22" s="243"/>
      <c r="F22" s="250"/>
      <c r="G22" s="257"/>
      <c r="H22" s="250"/>
      <c r="I22" s="257"/>
      <c r="J22" s="261"/>
      <c r="K22" s="257"/>
      <c r="L22" s="269"/>
      <c r="M22" s="275"/>
    </row>
    <row r="23" spans="1:13" x14ac:dyDescent="0.2">
      <c r="A23" s="216"/>
      <c r="B23" s="227"/>
      <c r="C23" s="227"/>
      <c r="D23" s="144"/>
      <c r="E23" s="243"/>
      <c r="F23" s="250"/>
      <c r="G23" s="257"/>
      <c r="H23" s="250"/>
      <c r="I23" s="257"/>
      <c r="J23" s="261"/>
      <c r="K23" s="257"/>
      <c r="L23" s="269"/>
      <c r="M23" s="275"/>
    </row>
    <row r="24" spans="1:13" ht="15" x14ac:dyDescent="0.2">
      <c r="A24" s="144"/>
      <c r="B24" s="226"/>
      <c r="C24" s="226"/>
      <c r="D24" s="235"/>
      <c r="E24" s="242"/>
      <c r="F24" s="250"/>
      <c r="G24" s="257"/>
      <c r="H24" s="250"/>
      <c r="I24" s="257"/>
      <c r="J24" s="261"/>
      <c r="K24" s="257"/>
      <c r="L24" s="226"/>
      <c r="M24" s="276"/>
    </row>
    <row r="25" spans="1:13" x14ac:dyDescent="0.2">
      <c r="A25" s="216"/>
      <c r="B25" s="227"/>
      <c r="C25" s="227"/>
      <c r="D25" s="236"/>
      <c r="E25" s="243"/>
      <c r="F25" s="250"/>
      <c r="G25" s="257"/>
      <c r="H25" s="250"/>
      <c r="I25" s="257"/>
      <c r="J25" s="261"/>
      <c r="K25" s="257"/>
      <c r="L25" s="269"/>
      <c r="M25" s="275"/>
    </row>
    <row r="26" spans="1:13" x14ac:dyDescent="0.2">
      <c r="A26" s="216"/>
      <c r="B26" s="227"/>
      <c r="C26" s="227"/>
      <c r="D26" s="144"/>
      <c r="E26" s="243"/>
      <c r="F26" s="250"/>
      <c r="G26" s="257"/>
      <c r="H26" s="250"/>
      <c r="I26" s="257"/>
      <c r="J26" s="261"/>
      <c r="K26" s="257"/>
      <c r="L26" s="269"/>
      <c r="M26" s="275"/>
    </row>
    <row r="27" spans="1:13" x14ac:dyDescent="0.2">
      <c r="A27" s="216"/>
      <c r="B27" s="227"/>
      <c r="C27" s="227"/>
      <c r="D27" s="144"/>
      <c r="E27" s="243"/>
      <c r="F27" s="250"/>
      <c r="G27" s="257"/>
      <c r="H27" s="250"/>
      <c r="I27" s="257"/>
      <c r="J27" s="261"/>
      <c r="K27" s="257"/>
      <c r="L27" s="269"/>
      <c r="M27" s="275"/>
    </row>
    <row r="28" spans="1:13" x14ac:dyDescent="0.2">
      <c r="A28" s="216"/>
      <c r="B28" s="227"/>
      <c r="C28" s="227"/>
      <c r="D28" s="144"/>
      <c r="E28" s="243"/>
      <c r="F28" s="250"/>
      <c r="G28" s="257"/>
      <c r="H28" s="250"/>
      <c r="I28" s="257"/>
      <c r="J28" s="261"/>
      <c r="K28" s="257"/>
      <c r="L28" s="269"/>
      <c r="M28" s="275"/>
    </row>
    <row r="29" spans="1:13" ht="15" x14ac:dyDescent="0.2">
      <c r="A29" s="144"/>
      <c r="B29" s="226"/>
      <c r="C29" s="226"/>
      <c r="D29" s="235"/>
      <c r="E29" s="242"/>
      <c r="F29" s="250"/>
      <c r="G29" s="257"/>
      <c r="H29" s="250"/>
      <c r="I29" s="257"/>
      <c r="J29" s="261"/>
      <c r="K29" s="257"/>
      <c r="L29" s="226"/>
      <c r="M29" s="278"/>
    </row>
    <row r="30" spans="1:13" x14ac:dyDescent="0.2">
      <c r="A30" s="216"/>
      <c r="B30" s="227"/>
      <c r="C30" s="227"/>
      <c r="D30" s="144"/>
      <c r="E30" s="243"/>
      <c r="F30" s="250"/>
      <c r="G30" s="257"/>
      <c r="H30" s="250"/>
      <c r="I30" s="257"/>
      <c r="J30" s="261"/>
      <c r="K30" s="257"/>
      <c r="L30" s="269"/>
      <c r="M30" s="275"/>
    </row>
    <row r="31" spans="1:13" x14ac:dyDescent="0.2">
      <c r="A31" s="216"/>
      <c r="B31" s="227"/>
      <c r="C31" s="227"/>
      <c r="D31" s="144"/>
      <c r="E31" s="243"/>
      <c r="F31" s="250"/>
      <c r="G31" s="257"/>
      <c r="H31" s="250"/>
      <c r="I31" s="257"/>
      <c r="J31" s="261"/>
      <c r="K31" s="257"/>
      <c r="L31" s="269"/>
      <c r="M31" s="275"/>
    </row>
    <row r="32" spans="1:13" x14ac:dyDescent="0.2">
      <c r="A32" s="144"/>
      <c r="B32" s="227"/>
      <c r="C32" s="227"/>
      <c r="D32" s="144"/>
      <c r="E32" s="243"/>
      <c r="F32" s="250"/>
      <c r="G32" s="257"/>
      <c r="H32" s="250"/>
      <c r="I32" s="257"/>
      <c r="J32" s="261"/>
      <c r="K32" s="257"/>
      <c r="L32" s="269"/>
      <c r="M32" s="275"/>
    </row>
    <row r="33" spans="1:13" x14ac:dyDescent="0.2">
      <c r="A33" s="144"/>
      <c r="B33" s="227"/>
      <c r="C33" s="227"/>
      <c r="D33" s="144"/>
      <c r="E33" s="243"/>
      <c r="F33" s="250"/>
      <c r="G33" s="257"/>
      <c r="H33" s="250"/>
      <c r="I33" s="257"/>
      <c r="J33" s="261"/>
      <c r="K33" s="257"/>
      <c r="L33" s="269"/>
      <c r="M33" s="275"/>
    </row>
    <row r="34" spans="1:13" ht="15.75" x14ac:dyDescent="0.25">
      <c r="A34" s="217"/>
      <c r="B34" s="228"/>
      <c r="C34" s="231"/>
      <c r="D34" s="237"/>
      <c r="E34" s="244"/>
      <c r="F34" s="252"/>
      <c r="G34" s="258"/>
      <c r="H34" s="258"/>
      <c r="I34" s="258"/>
      <c r="J34" s="258"/>
      <c r="K34" s="258"/>
      <c r="L34" s="270"/>
      <c r="M34" s="279"/>
    </row>
    <row r="35" spans="1:13" ht="15.75" x14ac:dyDescent="0.25">
      <c r="A35" s="217"/>
      <c r="B35" s="228"/>
      <c r="C35" s="231"/>
      <c r="D35" s="237"/>
      <c r="E35" s="244"/>
      <c r="F35" s="252"/>
      <c r="G35" s="259"/>
      <c r="H35" s="259"/>
      <c r="I35" s="259"/>
      <c r="J35" s="259"/>
      <c r="K35" s="259"/>
      <c r="L35" s="270"/>
      <c r="M35" s="280"/>
    </row>
    <row r="36" spans="1:13" ht="15.75" x14ac:dyDescent="0.25">
      <c r="A36" s="218"/>
      <c r="B36" s="229"/>
      <c r="C36" s="229"/>
      <c r="D36" s="238"/>
      <c r="E36" s="245"/>
      <c r="F36" s="245"/>
      <c r="G36" s="245"/>
      <c r="H36" s="245"/>
      <c r="I36" s="245"/>
      <c r="J36" s="245"/>
      <c r="K36" s="245"/>
      <c r="L36" s="229"/>
      <c r="M36" s="281"/>
    </row>
    <row r="37" spans="1:13" ht="18.75" x14ac:dyDescent="0.3">
      <c r="A37" s="219" t="s">
        <v>22</v>
      </c>
      <c r="B37" s="219"/>
      <c r="C37" s="232"/>
      <c r="D37" s="239"/>
      <c r="E37" s="246"/>
      <c r="F37" s="232"/>
      <c r="G37" s="260"/>
      <c r="H37" s="260"/>
      <c r="I37" s="260"/>
      <c r="J37" s="260"/>
      <c r="K37" s="262" t="s">
        <v>23</v>
      </c>
      <c r="L37" s="271"/>
      <c r="M37" s="281"/>
    </row>
    <row r="38" spans="1:13" ht="18.75" x14ac:dyDescent="0.3">
      <c r="A38" s="220" t="str">
        <f>'Прил 1'!A26</f>
        <v>Главный инженер - технический директор</v>
      </c>
      <c r="B38" s="219"/>
      <c r="C38" s="232"/>
      <c r="D38" s="239"/>
      <c r="E38" s="246"/>
      <c r="F38" s="232"/>
      <c r="G38" s="260"/>
      <c r="H38" s="260"/>
      <c r="I38" s="260"/>
      <c r="J38" s="260"/>
      <c r="K38" s="263" t="str">
        <f>'НАЧИНАТЬ С ЭТОГО'!B17</f>
        <v>Директор</v>
      </c>
      <c r="L38" s="271"/>
      <c r="M38" s="281"/>
    </row>
    <row r="39" spans="1:13" ht="18.75" x14ac:dyDescent="0.3">
      <c r="A39" s="220" t="str">
        <f>'НАЧИНАТЬ С ЭТОГО'!B10</f>
        <v>ООО «Югстрой-Электросеть»</v>
      </c>
      <c r="B39" s="219"/>
      <c r="C39" s="232"/>
      <c r="D39" s="239"/>
      <c r="E39" s="246"/>
      <c r="F39" s="232"/>
      <c r="G39" s="260"/>
      <c r="H39" s="260"/>
      <c r="I39" s="260"/>
      <c r="J39" s="260"/>
      <c r="K39" s="263" t="str">
        <f>'НАЧИНАТЬ С ЭТОГО'!B18</f>
        <v>_____________________________</v>
      </c>
      <c r="L39" s="271"/>
      <c r="M39" s="282"/>
    </row>
    <row r="40" spans="1:13" ht="18.75" x14ac:dyDescent="0.3">
      <c r="A40" s="220"/>
      <c r="B40" s="219"/>
      <c r="C40" s="232"/>
      <c r="D40" s="239"/>
      <c r="E40" s="246"/>
      <c r="F40" s="232"/>
      <c r="G40" s="246"/>
      <c r="H40" s="246"/>
      <c r="I40" s="246"/>
      <c r="J40" s="246"/>
      <c r="K40" s="246"/>
      <c r="L40" s="271"/>
      <c r="M40" s="281"/>
    </row>
    <row r="41" spans="1:13" ht="18.75" x14ac:dyDescent="0.3">
      <c r="A41" s="221" t="str">
        <f>'НАЧИНАТЬ С ЭТОГО'!B12</f>
        <v>__________________ А. О. Козырев</v>
      </c>
      <c r="B41" s="221"/>
      <c r="C41" s="283"/>
      <c r="D41" s="239"/>
      <c r="E41" s="246"/>
      <c r="F41" s="232"/>
      <c r="G41" s="260"/>
      <c r="H41" s="260"/>
      <c r="I41" s="260"/>
      <c r="J41" s="260"/>
      <c r="K41" s="264" t="str">
        <f>'НАЧИНАТЬ С ЭТОГО'!B19</f>
        <v>_____________________</v>
      </c>
      <c r="L41" s="271"/>
      <c r="M41" s="281"/>
    </row>
    <row r="42" spans="1:13" ht="18.75" x14ac:dyDescent="0.3">
      <c r="A42" s="222" t="s">
        <v>162</v>
      </c>
      <c r="B42" s="219"/>
      <c r="C42" s="232"/>
      <c r="D42" s="239"/>
      <c r="E42" s="246"/>
      <c r="F42" s="232"/>
      <c r="G42" s="260"/>
      <c r="H42" s="260"/>
      <c r="I42" s="260"/>
      <c r="J42" s="260"/>
      <c r="K42" s="264" t="s">
        <v>162</v>
      </c>
      <c r="L42" s="271"/>
      <c r="M42" s="281"/>
    </row>
    <row r="43" spans="1:13" ht="15" x14ac:dyDescent="0.2">
      <c r="A43" s="214"/>
      <c r="B43" s="223"/>
      <c r="C43" s="223"/>
      <c r="D43" s="233"/>
      <c r="E43" s="240"/>
      <c r="F43" s="248"/>
      <c r="G43" s="253"/>
      <c r="H43" s="253"/>
      <c r="I43" s="253"/>
      <c r="J43" s="253"/>
      <c r="K43" s="253"/>
      <c r="L43" s="214"/>
      <c r="M43" s="272"/>
    </row>
  </sheetData>
  <mergeCells count="16">
    <mergeCell ref="H2:M2"/>
    <mergeCell ref="A4:M4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5:M6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AMG504"/>
  <sheetViews>
    <sheetView view="pageBreakPreview" zoomScale="70" zoomScaleNormal="70" zoomScaleSheetLayoutView="70" zoomScalePageLayoutView="70" workbookViewId="0">
      <selection activeCell="F16" sqref="F16"/>
    </sheetView>
  </sheetViews>
  <sheetFormatPr defaultRowHeight="18.75" x14ac:dyDescent="0.25"/>
  <cols>
    <col min="1" max="1" width="5.28515625" style="23"/>
    <col min="2" max="2" width="72.42578125" style="23" customWidth="1"/>
    <col min="3" max="3" width="14.28515625" style="23" customWidth="1"/>
    <col min="4" max="4" width="14.28515625" style="83" customWidth="1"/>
    <col min="5" max="5" width="23.140625" style="61" customWidth="1"/>
    <col min="6" max="6" width="18.5703125" style="23" customWidth="1"/>
    <col min="7" max="7" width="18" style="23" customWidth="1"/>
    <col min="8" max="8" width="19.5703125" style="23" customWidth="1"/>
    <col min="9" max="9" width="2.140625" style="23" customWidth="1"/>
    <col min="10" max="10" width="13.5703125" style="23" hidden="1" customWidth="1"/>
    <col min="11" max="11" width="17.85546875" style="23" hidden="1" customWidth="1"/>
    <col min="12" max="12" width="11.7109375" style="23"/>
    <col min="13" max="1021" width="9" style="23"/>
  </cols>
  <sheetData>
    <row r="1" spans="1:1021" s="26" customFormat="1" ht="19.5" customHeight="1" x14ac:dyDescent="0.2">
      <c r="A1" s="24"/>
      <c r="B1" s="25"/>
      <c r="C1" s="25"/>
      <c r="D1" s="79"/>
      <c r="E1" s="529" t="s">
        <v>172</v>
      </c>
      <c r="F1" s="529"/>
      <c r="G1" s="529"/>
      <c r="H1" s="529"/>
      <c r="I1" s="328"/>
      <c r="J1" s="328"/>
      <c r="K1" s="328"/>
    </row>
    <row r="2" spans="1:1021" ht="19.5" customHeight="1" x14ac:dyDescent="0.2">
      <c r="A2" s="24"/>
      <c r="B2" s="25"/>
      <c r="C2" s="25"/>
      <c r="D2" s="528" t="str">
        <f>'НАЧИНАТЬ С ЭТОГО'!B6</f>
        <v>к договору на выполнение СМР №____ от ______ 2025 года</v>
      </c>
      <c r="E2" s="528"/>
      <c r="F2" s="528"/>
      <c r="G2" s="528"/>
      <c r="H2" s="52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1" s="27" customFormat="1" ht="29.25" customHeight="1" x14ac:dyDescent="0.2">
      <c r="A3" s="534" t="s">
        <v>153</v>
      </c>
      <c r="B3" s="534"/>
      <c r="C3" s="534"/>
      <c r="D3" s="534"/>
      <c r="E3" s="534"/>
      <c r="F3" s="534"/>
      <c r="G3" s="534"/>
      <c r="H3" s="534"/>
    </row>
    <row r="4" spans="1:1021" ht="57" customHeight="1" x14ac:dyDescent="0.2">
      <c r="A4" s="533" t="str">
        <f>'НАЧИНАТЬ С ЭТОГО'!B4</f>
        <v>"Реконструкция ТП-41,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4" s="533"/>
      <c r="C4" s="533"/>
      <c r="D4" s="533"/>
      <c r="E4" s="533"/>
      <c r="F4" s="533"/>
      <c r="G4" s="533"/>
      <c r="H4" s="533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1" ht="19.5" x14ac:dyDescent="0.2">
      <c r="A5" s="28"/>
      <c r="B5" s="29"/>
      <c r="C5" s="29"/>
      <c r="D5" s="80"/>
      <c r="E5" s="57"/>
      <c r="F5" s="29"/>
      <c r="G5" s="29"/>
      <c r="H5" s="2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1" s="30" customFormat="1" ht="19.5" x14ac:dyDescent="0.2">
      <c r="A6" s="535" t="s">
        <v>2</v>
      </c>
      <c r="B6" s="535" t="s">
        <v>10</v>
      </c>
      <c r="C6" s="535" t="s">
        <v>11</v>
      </c>
      <c r="D6" s="535" t="s">
        <v>12</v>
      </c>
      <c r="E6" s="531" t="s">
        <v>13</v>
      </c>
      <c r="F6" s="531" t="s">
        <v>14</v>
      </c>
      <c r="G6" s="532" t="s">
        <v>175</v>
      </c>
      <c r="H6" s="532"/>
    </row>
    <row r="7" spans="1:1021" ht="37.5" customHeight="1" x14ac:dyDescent="0.2">
      <c r="A7" s="535"/>
      <c r="B7" s="535"/>
      <c r="C7" s="535"/>
      <c r="D7" s="535"/>
      <c r="E7" s="531"/>
      <c r="F7" s="531"/>
      <c r="G7" s="291" t="s">
        <v>184</v>
      </c>
      <c r="H7" s="291" t="s">
        <v>360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F7"/>
      <c r="AMG7"/>
    </row>
    <row r="8" spans="1:1021" ht="19.5" x14ac:dyDescent="0.2">
      <c r="A8" s="291">
        <v>1</v>
      </c>
      <c r="B8" s="291">
        <v>2</v>
      </c>
      <c r="C8" s="291">
        <v>3</v>
      </c>
      <c r="D8" s="291">
        <v>4</v>
      </c>
      <c r="E8" s="291">
        <v>5</v>
      </c>
      <c r="F8" s="291">
        <v>6</v>
      </c>
      <c r="G8" s="292">
        <v>7</v>
      </c>
      <c r="H8" s="291">
        <v>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F8"/>
      <c r="AMG8"/>
    </row>
    <row r="9" spans="1:1021" ht="19.5" x14ac:dyDescent="0.2">
      <c r="A9" s="293"/>
      <c r="B9" s="294" t="s">
        <v>156</v>
      </c>
      <c r="C9" s="293"/>
      <c r="D9" s="293"/>
      <c r="E9" s="293"/>
      <c r="F9" s="293"/>
      <c r="G9" s="78"/>
      <c r="H9" s="29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F9"/>
      <c r="AMG9"/>
    </row>
    <row r="10" spans="1:1021" s="30" customFormat="1" ht="19.5" x14ac:dyDescent="0.2">
      <c r="A10" s="295">
        <v>1</v>
      </c>
      <c r="B10" s="325"/>
      <c r="C10" s="326"/>
      <c r="D10" s="326"/>
      <c r="E10" s="286"/>
      <c r="F10" s="286"/>
      <c r="G10" s="286"/>
      <c r="H10" s="287"/>
    </row>
    <row r="11" spans="1:1021" s="360" customFormat="1" ht="19.5" x14ac:dyDescent="0.2">
      <c r="A11" s="357">
        <v>2</v>
      </c>
      <c r="B11" s="358"/>
      <c r="C11" s="326"/>
      <c r="D11" s="326"/>
      <c r="E11" s="286"/>
      <c r="F11" s="286"/>
      <c r="G11" s="286"/>
      <c r="H11" s="359"/>
    </row>
    <row r="12" spans="1:1021" s="360" customFormat="1" ht="19.5" x14ac:dyDescent="0.2">
      <c r="A12" s="295">
        <v>3</v>
      </c>
      <c r="B12" s="358"/>
      <c r="C12" s="326"/>
      <c r="D12" s="326"/>
      <c r="E12" s="286"/>
      <c r="F12" s="286"/>
      <c r="G12" s="286"/>
      <c r="H12" s="359"/>
    </row>
    <row r="13" spans="1:1021" s="360" customFormat="1" ht="19.5" x14ac:dyDescent="0.2">
      <c r="A13" s="357">
        <v>4</v>
      </c>
      <c r="B13" s="358"/>
      <c r="C13" s="326"/>
      <c r="D13" s="326"/>
      <c r="E13" s="286"/>
      <c r="F13" s="286"/>
      <c r="G13" s="286"/>
      <c r="H13" s="359"/>
    </row>
    <row r="14" spans="1:1021" s="30" customFormat="1" ht="19.5" x14ac:dyDescent="0.2">
      <c r="A14" s="530" t="s">
        <v>33</v>
      </c>
      <c r="B14" s="530"/>
      <c r="C14" s="77"/>
      <c r="D14" s="77"/>
      <c r="E14" s="78"/>
      <c r="F14" s="285">
        <f>SUM(F10:F11)</f>
        <v>0</v>
      </c>
      <c r="G14" s="285">
        <f>SUM(G10:G11)</f>
        <v>0</v>
      </c>
      <c r="H14" s="285">
        <f>SUM(H10:H11)</f>
        <v>0</v>
      </c>
    </row>
    <row r="15" spans="1:1021" s="30" customFormat="1" ht="19.5" x14ac:dyDescent="0.2">
      <c r="A15" s="296"/>
      <c r="B15" s="70" t="s">
        <v>174</v>
      </c>
      <c r="C15" s="71"/>
      <c r="D15" s="72"/>
      <c r="E15" s="73"/>
      <c r="F15" s="73"/>
      <c r="G15" s="73"/>
      <c r="H15" s="73"/>
    </row>
    <row r="16" spans="1:1021" s="30" customFormat="1" ht="19.5" x14ac:dyDescent="0.2">
      <c r="A16" s="295">
        <f>'Прил 1'!A12</f>
        <v>1</v>
      </c>
      <c r="B16" s="310"/>
      <c r="C16" s="213"/>
      <c r="D16" s="213"/>
      <c r="E16" s="311"/>
      <c r="F16" s="286"/>
      <c r="G16" s="286"/>
      <c r="H16" s="287"/>
    </row>
    <row r="17" spans="1:1021" s="30" customFormat="1" ht="19.5" x14ac:dyDescent="0.2">
      <c r="A17" s="295">
        <f>'Прил 1'!A13</f>
        <v>2</v>
      </c>
      <c r="B17" s="310"/>
      <c r="C17" s="213"/>
      <c r="D17" s="213"/>
      <c r="E17" s="311"/>
      <c r="F17" s="286"/>
      <c r="G17" s="286"/>
      <c r="H17" s="287"/>
    </row>
    <row r="18" spans="1:1021" s="30" customFormat="1" ht="19.5" x14ac:dyDescent="0.2">
      <c r="A18" s="295">
        <f>'Прил 1'!A14</f>
        <v>3</v>
      </c>
      <c r="B18" s="310"/>
      <c r="C18" s="213"/>
      <c r="D18" s="213"/>
      <c r="E18" s="311"/>
      <c r="F18" s="286"/>
      <c r="G18" s="286"/>
      <c r="H18" s="287"/>
    </row>
    <row r="19" spans="1:1021" s="30" customFormat="1" ht="19.5" x14ac:dyDescent="0.2">
      <c r="A19" s="295">
        <f>'Прил 1'!A15</f>
        <v>4</v>
      </c>
      <c r="B19" s="310"/>
      <c r="C19" s="213"/>
      <c r="D19" s="213"/>
      <c r="E19" s="311"/>
      <c r="F19" s="286"/>
      <c r="G19" s="286"/>
      <c r="H19" s="287"/>
    </row>
    <row r="20" spans="1:1021" s="380" customFormat="1" ht="19.5" x14ac:dyDescent="0.2">
      <c r="A20" s="295">
        <f>'Прил 1'!A16</f>
        <v>5</v>
      </c>
      <c r="B20" s="375"/>
      <c r="C20" s="376"/>
      <c r="D20" s="376"/>
      <c r="E20" s="377"/>
      <c r="F20" s="378"/>
      <c r="G20" s="378"/>
      <c r="H20" s="379"/>
    </row>
    <row r="21" spans="1:1021" s="30" customFormat="1" ht="19.5" x14ac:dyDescent="0.2">
      <c r="A21" s="295">
        <f>'Прил 1'!A17</f>
        <v>6</v>
      </c>
      <c r="B21" s="310"/>
      <c r="C21" s="213"/>
      <c r="D21" s="213"/>
      <c r="E21" s="311"/>
      <c r="F21" s="286"/>
      <c r="G21" s="286"/>
      <c r="H21" s="287"/>
    </row>
    <row r="22" spans="1:1021" s="30" customFormat="1" ht="19.5" x14ac:dyDescent="0.2">
      <c r="A22" s="295">
        <f>'Прил 1'!A18</f>
        <v>7</v>
      </c>
      <c r="B22" s="310"/>
      <c r="C22" s="213"/>
      <c r="D22" s="213"/>
      <c r="E22" s="311"/>
      <c r="F22" s="286"/>
      <c r="G22" s="286"/>
      <c r="H22" s="287"/>
    </row>
    <row r="23" spans="1:1021" s="30" customFormat="1" ht="19.5" x14ac:dyDescent="0.2">
      <c r="A23" s="295">
        <f>'Прил 1'!A19</f>
        <v>8</v>
      </c>
      <c r="B23" s="310"/>
      <c r="C23" s="213"/>
      <c r="D23" s="213"/>
      <c r="E23" s="311"/>
      <c r="F23" s="286"/>
      <c r="G23" s="286"/>
      <c r="H23" s="287"/>
    </row>
    <row r="24" spans="1:1021" s="30" customFormat="1" ht="19.5" x14ac:dyDescent="0.2">
      <c r="A24" s="295">
        <f>'Прил 1'!A20</f>
        <v>9</v>
      </c>
      <c r="B24" s="310"/>
      <c r="C24" s="213"/>
      <c r="D24" s="213"/>
      <c r="E24" s="311"/>
      <c r="F24" s="286"/>
      <c r="G24" s="286"/>
      <c r="H24" s="287"/>
    </row>
    <row r="25" spans="1:1021" s="30" customFormat="1" ht="20.25" customHeight="1" x14ac:dyDescent="0.2">
      <c r="A25" s="530" t="s">
        <v>34</v>
      </c>
      <c r="B25" s="530"/>
      <c r="C25" s="288"/>
      <c r="D25" s="288"/>
      <c r="E25" s="289"/>
      <c r="F25" s="290">
        <f>SUM(F16:F16)</f>
        <v>0</v>
      </c>
      <c r="G25" s="290">
        <f>SUM(G16:G16)</f>
        <v>0</v>
      </c>
      <c r="H25" s="290">
        <f>SUM(H16:H16)</f>
        <v>0</v>
      </c>
      <c r="K25" s="64"/>
    </row>
    <row r="26" spans="1:1021" s="31" customFormat="1" ht="19.5" x14ac:dyDescent="0.2">
      <c r="A26" s="297"/>
      <c r="B26" s="298" t="s">
        <v>154</v>
      </c>
      <c r="C26" s="297"/>
      <c r="D26" s="297"/>
      <c r="E26" s="299"/>
      <c r="F26" s="300">
        <f>F14+F25</f>
        <v>0</v>
      </c>
      <c r="G26" s="300">
        <f>G14+G25</f>
        <v>0</v>
      </c>
      <c r="H26" s="300">
        <f>H14+H25</f>
        <v>0</v>
      </c>
      <c r="K26" s="361"/>
    </row>
    <row r="27" spans="1:1021" s="30" customFormat="1" ht="20.25" customHeight="1" x14ac:dyDescent="0.3">
      <c r="A27" s="530" t="s">
        <v>359</v>
      </c>
      <c r="B27" s="530"/>
      <c r="C27" s="288"/>
      <c r="D27" s="288"/>
      <c r="E27" s="289"/>
      <c r="F27" s="301">
        <f>F26-(F26/1.2)</f>
        <v>0</v>
      </c>
      <c r="G27" s="301">
        <f t="shared" ref="G27:H27" si="0">G26-(G26/1.2)</f>
        <v>0</v>
      </c>
      <c r="H27" s="301">
        <f t="shared" si="0"/>
        <v>0</v>
      </c>
      <c r="K27" s="64"/>
    </row>
    <row r="28" spans="1:1021" ht="19.5" x14ac:dyDescent="0.2">
      <c r="A28" s="295"/>
      <c r="B28" s="35"/>
      <c r="C28" s="36"/>
      <c r="D28" s="36"/>
      <c r="E28" s="34"/>
      <c r="F28" s="58"/>
      <c r="G28" s="302"/>
      <c r="H28" s="5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F28"/>
      <c r="AMG28"/>
    </row>
    <row r="29" spans="1:1021" ht="20.25" x14ac:dyDescent="0.2">
      <c r="A29" s="36"/>
      <c r="B29" s="32" t="s">
        <v>15</v>
      </c>
      <c r="C29" s="33"/>
      <c r="D29" s="34"/>
      <c r="E29" s="58"/>
      <c r="F29" s="34"/>
      <c r="G29" s="303"/>
      <c r="H29" s="34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F29"/>
      <c r="AMG29"/>
    </row>
    <row r="30" spans="1:1021" ht="19.5" x14ac:dyDescent="0.2">
      <c r="A30" s="36"/>
      <c r="B30" s="35" t="s">
        <v>16</v>
      </c>
      <c r="C30" s="321"/>
      <c r="D30" s="36"/>
      <c r="E30" s="58"/>
      <c r="F30" s="362">
        <v>0</v>
      </c>
      <c r="G30" s="305"/>
      <c r="H30" s="58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F30"/>
      <c r="AMG30"/>
    </row>
    <row r="31" spans="1:1021" ht="19.5" x14ac:dyDescent="0.2">
      <c r="A31" s="306"/>
      <c r="B31" s="35" t="s">
        <v>151</v>
      </c>
      <c r="C31" s="36"/>
      <c r="D31" s="36"/>
      <c r="E31" s="58"/>
      <c r="F31" s="34">
        <f>F26*F30</f>
        <v>0</v>
      </c>
      <c r="G31" s="303">
        <f>F31</f>
        <v>0</v>
      </c>
      <c r="H31" s="34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F31"/>
      <c r="AMG31"/>
    </row>
    <row r="32" spans="1:1021" ht="19.5" x14ac:dyDescent="0.2">
      <c r="A32" s="306"/>
      <c r="B32" s="35" t="s">
        <v>17</v>
      </c>
      <c r="C32" s="321"/>
      <c r="D32" s="36"/>
      <c r="E32" s="58"/>
      <c r="F32" s="362">
        <f>F30</f>
        <v>0</v>
      </c>
      <c r="G32" s="305">
        <f>F32</f>
        <v>0</v>
      </c>
      <c r="H32" s="304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F32"/>
      <c r="AMG32"/>
    </row>
    <row r="33" spans="1:1021" ht="24.75" customHeight="1" x14ac:dyDescent="0.2">
      <c r="A33" s="306"/>
      <c r="B33" s="35" t="s">
        <v>18</v>
      </c>
      <c r="C33" s="36"/>
      <c r="D33" s="36"/>
      <c r="E33" s="58"/>
      <c r="F33" s="34">
        <f>-F26*F32</f>
        <v>0</v>
      </c>
      <c r="G33" s="303">
        <f>F33</f>
        <v>0</v>
      </c>
      <c r="H33" s="34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F33"/>
      <c r="AMG33"/>
    </row>
    <row r="34" spans="1:1021" ht="48.75" customHeight="1" x14ac:dyDescent="0.2">
      <c r="A34" s="306"/>
      <c r="B34" s="35" t="s">
        <v>152</v>
      </c>
      <c r="C34" s="36"/>
      <c r="D34" s="36"/>
      <c r="E34" s="58"/>
      <c r="F34" s="34">
        <f>SUM(G34:H34)</f>
        <v>0</v>
      </c>
      <c r="G34" s="327">
        <f>-G26*5%</f>
        <v>0</v>
      </c>
      <c r="H34" s="327">
        <f>-H26*5%</f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F34"/>
      <c r="AMG34"/>
    </row>
    <row r="35" spans="1:1021" ht="78" customHeight="1" x14ac:dyDescent="0.2">
      <c r="A35" s="306"/>
      <c r="B35" s="35" t="s">
        <v>19</v>
      </c>
      <c r="C35" s="36"/>
      <c r="D35" s="36"/>
      <c r="E35" s="58"/>
      <c r="F35" s="34">
        <f>-F34</f>
        <v>0</v>
      </c>
      <c r="G35" s="34">
        <f t="shared" ref="G35:H35" si="1">-G34</f>
        <v>0</v>
      </c>
      <c r="H35" s="34">
        <f t="shared" si="1"/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F35"/>
      <c r="AMG35"/>
    </row>
    <row r="36" spans="1:1021" ht="19.5" x14ac:dyDescent="0.2">
      <c r="A36" s="306"/>
      <c r="B36" s="35" t="s">
        <v>20</v>
      </c>
      <c r="C36" s="36"/>
      <c r="D36" s="36"/>
      <c r="E36" s="58"/>
      <c r="F36" s="34">
        <f>F26</f>
        <v>0</v>
      </c>
      <c r="G36" s="303">
        <f>G26+G34+G35</f>
        <v>0</v>
      </c>
      <c r="H36" s="303">
        <f>H26+H34+H35</f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F36"/>
      <c r="AMG36"/>
    </row>
    <row r="37" spans="1:1021" s="30" customFormat="1" ht="39" x14ac:dyDescent="0.2">
      <c r="A37" s="36"/>
      <c r="B37" s="35" t="s">
        <v>21</v>
      </c>
      <c r="C37" s="36"/>
      <c r="D37" s="36"/>
      <c r="E37" s="58"/>
      <c r="F37" s="58">
        <f>F36</f>
        <v>0</v>
      </c>
      <c r="G37" s="303">
        <f>G36</f>
        <v>0</v>
      </c>
      <c r="H37" s="34">
        <f>G37+H36</f>
        <v>0</v>
      </c>
      <c r="I37" s="64"/>
      <c r="K37" s="64"/>
    </row>
    <row r="38" spans="1:1021" ht="19.5" x14ac:dyDescent="0.3">
      <c r="A38" s="37"/>
      <c r="B38" s="38"/>
      <c r="C38" s="39"/>
      <c r="D38" s="40"/>
      <c r="E38" s="59"/>
      <c r="F38" s="41"/>
      <c r="G38" s="42"/>
      <c r="H38" s="4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1" ht="19.5" customHeight="1" x14ac:dyDescent="0.2">
      <c r="A39" s="37"/>
      <c r="B39" s="43" t="s">
        <v>22</v>
      </c>
      <c r="C39" s="43"/>
      <c r="D39" s="81"/>
      <c r="E39" s="39"/>
      <c r="F39" s="527" t="s">
        <v>23</v>
      </c>
      <c r="G39" s="527"/>
      <c r="H39" s="527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1" ht="19.5" x14ac:dyDescent="0.2">
      <c r="A40" s="39"/>
      <c r="B40" s="43"/>
      <c r="C40" s="43"/>
      <c r="D40" s="81"/>
      <c r="E40" s="60"/>
      <c r="F40" s="44"/>
      <c r="G40" s="44"/>
      <c r="H40" s="44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1" ht="19.5" customHeight="1" x14ac:dyDescent="0.2">
      <c r="A41" s="39"/>
      <c r="B41" s="43" t="str">
        <f>'НАЧИНАТЬ С ЭТОГО'!B9</f>
        <v>Главный инженер - технический директор</v>
      </c>
      <c r="C41" s="43"/>
      <c r="D41" s="81"/>
      <c r="E41" s="39"/>
      <c r="F41" s="527" t="str">
        <f>'НАЧИНАТЬ С ЭТОГО'!B17</f>
        <v>Директор</v>
      </c>
      <c r="G41" s="527"/>
      <c r="H41" s="527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1" ht="19.5" customHeight="1" x14ac:dyDescent="0.2">
      <c r="A42" s="39"/>
      <c r="B42" s="527" t="str">
        <f>'НАЧИНАТЬ С ЭТОГО'!B10</f>
        <v>ООО «Югстрой-Электросеть»</v>
      </c>
      <c r="C42" s="527"/>
      <c r="D42" s="81"/>
      <c r="E42" s="39"/>
      <c r="F42" s="527" t="str">
        <f>'НАЧИНАТЬ С ЭТОГО'!B18</f>
        <v>_____________________________</v>
      </c>
      <c r="G42" s="527"/>
      <c r="H42" s="527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1" ht="19.5" x14ac:dyDescent="0.2">
      <c r="A43" s="39"/>
      <c r="B43" s="43"/>
      <c r="C43" s="43"/>
      <c r="D43" s="81"/>
      <c r="E43" s="39"/>
      <c r="F43" s="44"/>
      <c r="G43" s="44"/>
      <c r="H43" s="4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1" ht="19.5" customHeight="1" x14ac:dyDescent="0.2">
      <c r="A44" s="39"/>
      <c r="B44" s="527" t="str">
        <f>'НАЧИНАТЬ С ЭТОГО'!B12</f>
        <v>__________________ А. О. Козырев</v>
      </c>
      <c r="C44" s="527"/>
      <c r="D44" s="81"/>
      <c r="E44" s="39"/>
      <c r="F44" s="329" t="str">
        <f>'НАЧИНАТЬ С ЭТОГО'!B19</f>
        <v>_____________________</v>
      </c>
      <c r="G44" s="329"/>
      <c r="H44" s="329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1" ht="19.5" x14ac:dyDescent="0.2">
      <c r="A45" s="39"/>
      <c r="B45" s="43"/>
      <c r="C45" s="43"/>
      <c r="D45" s="81"/>
      <c r="E45" s="39"/>
      <c r="F45" s="44"/>
      <c r="G45" s="44"/>
      <c r="H45" s="44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1" ht="19.5" customHeight="1" x14ac:dyDescent="0.2">
      <c r="A46" s="39"/>
      <c r="B46" s="43" t="s">
        <v>160</v>
      </c>
      <c r="C46" s="45"/>
      <c r="D46" s="82"/>
      <c r="E46" s="39"/>
      <c r="F46" s="329" t="s">
        <v>160</v>
      </c>
      <c r="G46" s="329"/>
      <c r="H46" s="329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1" ht="19.5" x14ac:dyDescent="0.2">
      <c r="A47" s="39"/>
      <c r="E47" s="39"/>
    </row>
    <row r="48" spans="1:1021" ht="19.5" x14ac:dyDescent="0.2">
      <c r="E48" s="39"/>
    </row>
    <row r="49" spans="5:5" ht="19.5" x14ac:dyDescent="0.2">
      <c r="E49" s="39"/>
    </row>
    <row r="50" spans="5:5" ht="19.5" x14ac:dyDescent="0.2">
      <c r="E50" s="39"/>
    </row>
    <row r="51" spans="5:5" ht="19.5" x14ac:dyDescent="0.2">
      <c r="E51" s="39"/>
    </row>
    <row r="52" spans="5:5" ht="19.5" x14ac:dyDescent="0.2">
      <c r="E52" s="39"/>
    </row>
    <row r="53" spans="5:5" ht="19.5" x14ac:dyDescent="0.2">
      <c r="E53" s="39"/>
    </row>
    <row r="54" spans="5:5" ht="19.5" x14ac:dyDescent="0.2">
      <c r="E54" s="39"/>
    </row>
    <row r="55" spans="5:5" ht="19.5" x14ac:dyDescent="0.2">
      <c r="E55" s="39"/>
    </row>
    <row r="56" spans="5:5" ht="19.5" x14ac:dyDescent="0.2">
      <c r="E56" s="39"/>
    </row>
    <row r="57" spans="5:5" ht="19.5" x14ac:dyDescent="0.2">
      <c r="E57" s="39"/>
    </row>
    <row r="58" spans="5:5" ht="19.5" x14ac:dyDescent="0.2">
      <c r="E58" s="39"/>
    </row>
    <row r="59" spans="5:5" ht="19.5" x14ac:dyDescent="0.2">
      <c r="E59" s="39"/>
    </row>
    <row r="60" spans="5:5" ht="19.5" x14ac:dyDescent="0.2">
      <c r="E60" s="39"/>
    </row>
    <row r="61" spans="5:5" ht="19.5" x14ac:dyDescent="0.2">
      <c r="E61" s="39"/>
    </row>
    <row r="62" spans="5:5" ht="19.5" x14ac:dyDescent="0.2">
      <c r="E62" s="39"/>
    </row>
    <row r="63" spans="5:5" ht="19.5" x14ac:dyDescent="0.2">
      <c r="E63" s="39"/>
    </row>
    <row r="64" spans="5:5" ht="19.5" x14ac:dyDescent="0.2">
      <c r="E64" s="39"/>
    </row>
    <row r="65" spans="5:5" ht="19.5" x14ac:dyDescent="0.2">
      <c r="E65" s="39"/>
    </row>
    <row r="66" spans="5:5" ht="19.5" x14ac:dyDescent="0.2">
      <c r="E66" s="39"/>
    </row>
    <row r="67" spans="5:5" ht="19.5" x14ac:dyDescent="0.2">
      <c r="E67" s="39"/>
    </row>
    <row r="68" spans="5:5" ht="19.5" x14ac:dyDescent="0.2">
      <c r="E68" s="39"/>
    </row>
    <row r="69" spans="5:5" ht="19.5" x14ac:dyDescent="0.2">
      <c r="E69" s="39"/>
    </row>
    <row r="70" spans="5:5" ht="19.5" x14ac:dyDescent="0.2">
      <c r="E70" s="39"/>
    </row>
    <row r="71" spans="5:5" ht="19.5" x14ac:dyDescent="0.2">
      <c r="E71" s="39"/>
    </row>
    <row r="72" spans="5:5" ht="19.5" x14ac:dyDescent="0.2">
      <c r="E72" s="39"/>
    </row>
    <row r="73" spans="5:5" ht="19.5" x14ac:dyDescent="0.2">
      <c r="E73" s="39"/>
    </row>
    <row r="74" spans="5:5" ht="19.5" x14ac:dyDescent="0.2">
      <c r="E74" s="39"/>
    </row>
    <row r="75" spans="5:5" ht="19.5" x14ac:dyDescent="0.2">
      <c r="E75" s="39"/>
    </row>
    <row r="76" spans="5:5" ht="19.5" x14ac:dyDescent="0.2">
      <c r="E76" s="39"/>
    </row>
    <row r="77" spans="5:5" ht="19.5" x14ac:dyDescent="0.2">
      <c r="E77" s="39"/>
    </row>
    <row r="78" spans="5:5" ht="19.5" x14ac:dyDescent="0.2">
      <c r="E78" s="39"/>
    </row>
    <row r="79" spans="5:5" ht="19.5" x14ac:dyDescent="0.2">
      <c r="E79" s="39"/>
    </row>
    <row r="80" spans="5:5" ht="19.5" x14ac:dyDescent="0.2">
      <c r="E80" s="39"/>
    </row>
    <row r="81" spans="5:5" ht="19.5" x14ac:dyDescent="0.2">
      <c r="E81" s="39"/>
    </row>
    <row r="82" spans="5:5" ht="19.5" x14ac:dyDescent="0.2">
      <c r="E82" s="39"/>
    </row>
    <row r="83" spans="5:5" ht="19.5" x14ac:dyDescent="0.2">
      <c r="E83" s="39"/>
    </row>
    <row r="84" spans="5:5" ht="19.5" x14ac:dyDescent="0.2">
      <c r="E84" s="39"/>
    </row>
    <row r="85" spans="5:5" ht="19.5" x14ac:dyDescent="0.2">
      <c r="E85" s="39"/>
    </row>
    <row r="86" spans="5:5" ht="19.5" x14ac:dyDescent="0.2">
      <c r="E86" s="39"/>
    </row>
    <row r="87" spans="5:5" ht="19.5" x14ac:dyDescent="0.2">
      <c r="E87" s="39"/>
    </row>
    <row r="88" spans="5:5" ht="19.5" x14ac:dyDescent="0.2">
      <c r="E88" s="39"/>
    </row>
    <row r="89" spans="5:5" ht="19.5" x14ac:dyDescent="0.2">
      <c r="E89" s="39"/>
    </row>
    <row r="90" spans="5:5" ht="19.5" x14ac:dyDescent="0.2">
      <c r="E90" s="39"/>
    </row>
    <row r="91" spans="5:5" ht="19.5" x14ac:dyDescent="0.2">
      <c r="E91" s="39"/>
    </row>
    <row r="92" spans="5:5" ht="19.5" x14ac:dyDescent="0.2">
      <c r="E92" s="39"/>
    </row>
    <row r="93" spans="5:5" ht="19.5" x14ac:dyDescent="0.2">
      <c r="E93" s="39"/>
    </row>
    <row r="94" spans="5:5" ht="19.5" x14ac:dyDescent="0.2">
      <c r="E94" s="39"/>
    </row>
    <row r="95" spans="5:5" ht="19.5" x14ac:dyDescent="0.2">
      <c r="E95" s="39"/>
    </row>
    <row r="96" spans="5:5" ht="19.5" x14ac:dyDescent="0.2">
      <c r="E96" s="39"/>
    </row>
    <row r="97" spans="5:5" ht="19.5" x14ac:dyDescent="0.2">
      <c r="E97" s="39"/>
    </row>
    <row r="98" spans="5:5" ht="19.5" x14ac:dyDescent="0.2">
      <c r="E98" s="39"/>
    </row>
    <row r="99" spans="5:5" ht="19.5" x14ac:dyDescent="0.2">
      <c r="E99" s="39"/>
    </row>
    <row r="100" spans="5:5" ht="19.5" x14ac:dyDescent="0.2">
      <c r="E100" s="39"/>
    </row>
    <row r="101" spans="5:5" ht="19.5" x14ac:dyDescent="0.2">
      <c r="E101" s="39"/>
    </row>
    <row r="102" spans="5:5" ht="19.5" x14ac:dyDescent="0.2">
      <c r="E102" s="39"/>
    </row>
    <row r="103" spans="5:5" ht="19.5" x14ac:dyDescent="0.2">
      <c r="E103" s="39"/>
    </row>
    <row r="104" spans="5:5" ht="19.5" x14ac:dyDescent="0.2">
      <c r="E104" s="39"/>
    </row>
    <row r="105" spans="5:5" ht="19.5" x14ac:dyDescent="0.2">
      <c r="E105" s="39"/>
    </row>
    <row r="106" spans="5:5" ht="19.5" x14ac:dyDescent="0.2">
      <c r="E106" s="39"/>
    </row>
    <row r="107" spans="5:5" ht="19.5" x14ac:dyDescent="0.2">
      <c r="E107" s="39"/>
    </row>
    <row r="108" spans="5:5" ht="19.5" x14ac:dyDescent="0.2">
      <c r="E108" s="39"/>
    </row>
    <row r="109" spans="5:5" ht="19.5" x14ac:dyDescent="0.2">
      <c r="E109" s="39"/>
    </row>
    <row r="110" spans="5:5" ht="19.5" x14ac:dyDescent="0.2">
      <c r="E110" s="39"/>
    </row>
    <row r="111" spans="5:5" ht="19.5" x14ac:dyDescent="0.2">
      <c r="E111" s="39"/>
    </row>
    <row r="112" spans="5:5" ht="19.5" x14ac:dyDescent="0.2">
      <c r="E112" s="39"/>
    </row>
    <row r="113" spans="5:5" ht="19.5" x14ac:dyDescent="0.2">
      <c r="E113" s="39"/>
    </row>
    <row r="114" spans="5:5" ht="19.5" x14ac:dyDescent="0.2">
      <c r="E114" s="39"/>
    </row>
    <row r="115" spans="5:5" ht="19.5" x14ac:dyDescent="0.2">
      <c r="E115" s="39"/>
    </row>
    <row r="116" spans="5:5" ht="19.5" x14ac:dyDescent="0.2">
      <c r="E116" s="39"/>
    </row>
    <row r="117" spans="5:5" ht="19.5" x14ac:dyDescent="0.2">
      <c r="E117" s="39"/>
    </row>
    <row r="118" spans="5:5" ht="19.5" x14ac:dyDescent="0.2">
      <c r="E118" s="39"/>
    </row>
    <row r="119" spans="5:5" ht="19.5" x14ac:dyDescent="0.2">
      <c r="E119" s="39"/>
    </row>
    <row r="120" spans="5:5" ht="19.5" x14ac:dyDescent="0.2">
      <c r="E120" s="39"/>
    </row>
    <row r="121" spans="5:5" ht="19.5" x14ac:dyDescent="0.2">
      <c r="E121" s="39"/>
    </row>
    <row r="122" spans="5:5" ht="19.5" x14ac:dyDescent="0.2">
      <c r="E122" s="39"/>
    </row>
    <row r="123" spans="5:5" ht="19.5" x14ac:dyDescent="0.2">
      <c r="E123" s="39"/>
    </row>
    <row r="124" spans="5:5" ht="19.5" x14ac:dyDescent="0.2">
      <c r="E124" s="39"/>
    </row>
    <row r="125" spans="5:5" ht="19.5" x14ac:dyDescent="0.2">
      <c r="E125" s="39"/>
    </row>
    <row r="126" spans="5:5" ht="19.5" x14ac:dyDescent="0.2">
      <c r="E126" s="39"/>
    </row>
    <row r="127" spans="5:5" ht="19.5" x14ac:dyDescent="0.2">
      <c r="E127" s="39"/>
    </row>
    <row r="128" spans="5:5" ht="19.5" x14ac:dyDescent="0.2">
      <c r="E128" s="39"/>
    </row>
    <row r="129" spans="5:5" ht="19.5" x14ac:dyDescent="0.2">
      <c r="E129" s="39"/>
    </row>
    <row r="130" spans="5:5" ht="19.5" x14ac:dyDescent="0.2">
      <c r="E130" s="39"/>
    </row>
    <row r="131" spans="5:5" ht="19.5" x14ac:dyDescent="0.2">
      <c r="E131" s="39"/>
    </row>
    <row r="132" spans="5:5" ht="19.5" x14ac:dyDescent="0.2">
      <c r="E132" s="39"/>
    </row>
    <row r="133" spans="5:5" ht="19.5" x14ac:dyDescent="0.2">
      <c r="E133" s="39"/>
    </row>
    <row r="134" spans="5:5" ht="19.5" x14ac:dyDescent="0.2">
      <c r="E134" s="39"/>
    </row>
    <row r="135" spans="5:5" ht="19.5" x14ac:dyDescent="0.2">
      <c r="E135" s="39"/>
    </row>
    <row r="136" spans="5:5" ht="19.5" x14ac:dyDescent="0.2">
      <c r="E136" s="39"/>
    </row>
    <row r="137" spans="5:5" ht="19.5" x14ac:dyDescent="0.2">
      <c r="E137" s="39"/>
    </row>
    <row r="138" spans="5:5" ht="19.5" x14ac:dyDescent="0.2">
      <c r="E138" s="39"/>
    </row>
    <row r="139" spans="5:5" ht="19.5" x14ac:dyDescent="0.2">
      <c r="E139" s="39"/>
    </row>
    <row r="140" spans="5:5" ht="19.5" x14ac:dyDescent="0.2">
      <c r="E140" s="39"/>
    </row>
    <row r="141" spans="5:5" ht="19.5" x14ac:dyDescent="0.2">
      <c r="E141" s="39"/>
    </row>
    <row r="142" spans="5:5" ht="19.5" x14ac:dyDescent="0.2">
      <c r="E142" s="39"/>
    </row>
    <row r="143" spans="5:5" ht="19.5" x14ac:dyDescent="0.2">
      <c r="E143" s="39"/>
    </row>
    <row r="144" spans="5:5" ht="19.5" x14ac:dyDescent="0.2">
      <c r="E144" s="39"/>
    </row>
    <row r="145" spans="5:5" ht="19.5" x14ac:dyDescent="0.2">
      <c r="E145" s="39"/>
    </row>
    <row r="146" spans="5:5" ht="19.5" x14ac:dyDescent="0.2">
      <c r="E146" s="39"/>
    </row>
    <row r="147" spans="5:5" ht="19.5" x14ac:dyDescent="0.2">
      <c r="E147" s="39"/>
    </row>
    <row r="148" spans="5:5" ht="19.5" x14ac:dyDescent="0.2">
      <c r="E148" s="39"/>
    </row>
    <row r="149" spans="5:5" ht="19.5" x14ac:dyDescent="0.2">
      <c r="E149" s="39"/>
    </row>
    <row r="150" spans="5:5" ht="19.5" x14ac:dyDescent="0.2">
      <c r="E150" s="39"/>
    </row>
    <row r="151" spans="5:5" ht="19.5" x14ac:dyDescent="0.2">
      <c r="E151" s="39"/>
    </row>
    <row r="152" spans="5:5" ht="19.5" x14ac:dyDescent="0.2">
      <c r="E152" s="39"/>
    </row>
    <row r="153" spans="5:5" ht="19.5" x14ac:dyDescent="0.2">
      <c r="E153" s="39"/>
    </row>
    <row r="154" spans="5:5" ht="19.5" x14ac:dyDescent="0.2">
      <c r="E154" s="39"/>
    </row>
    <row r="155" spans="5:5" ht="19.5" x14ac:dyDescent="0.2">
      <c r="E155" s="39"/>
    </row>
    <row r="156" spans="5:5" ht="19.5" x14ac:dyDescent="0.2">
      <c r="E156" s="39"/>
    </row>
    <row r="157" spans="5:5" ht="19.5" x14ac:dyDescent="0.2">
      <c r="E157" s="39"/>
    </row>
    <row r="158" spans="5:5" ht="19.5" x14ac:dyDescent="0.2">
      <c r="E158" s="39"/>
    </row>
    <row r="159" spans="5:5" ht="19.5" x14ac:dyDescent="0.2">
      <c r="E159" s="39"/>
    </row>
    <row r="160" spans="5:5" ht="19.5" x14ac:dyDescent="0.2">
      <c r="E160" s="39"/>
    </row>
    <row r="161" spans="5:5" ht="19.5" x14ac:dyDescent="0.2">
      <c r="E161" s="39"/>
    </row>
    <row r="162" spans="5:5" ht="19.5" x14ac:dyDescent="0.2">
      <c r="E162" s="39"/>
    </row>
    <row r="163" spans="5:5" ht="19.5" x14ac:dyDescent="0.2">
      <c r="E163" s="39"/>
    </row>
    <row r="164" spans="5:5" ht="19.5" x14ac:dyDescent="0.2">
      <c r="E164" s="39"/>
    </row>
    <row r="165" spans="5:5" ht="19.5" x14ac:dyDescent="0.2">
      <c r="E165" s="39"/>
    </row>
    <row r="166" spans="5:5" ht="19.5" x14ac:dyDescent="0.2">
      <c r="E166" s="39"/>
    </row>
    <row r="167" spans="5:5" ht="19.5" x14ac:dyDescent="0.2">
      <c r="E167" s="39"/>
    </row>
    <row r="168" spans="5:5" ht="19.5" x14ac:dyDescent="0.2">
      <c r="E168" s="39"/>
    </row>
    <row r="169" spans="5:5" ht="19.5" x14ac:dyDescent="0.2">
      <c r="E169" s="39"/>
    </row>
    <row r="170" spans="5:5" ht="19.5" x14ac:dyDescent="0.2">
      <c r="E170" s="39"/>
    </row>
    <row r="171" spans="5:5" ht="19.5" x14ac:dyDescent="0.2">
      <c r="E171" s="39"/>
    </row>
    <row r="172" spans="5:5" ht="19.5" x14ac:dyDescent="0.2">
      <c r="E172" s="39"/>
    </row>
    <row r="173" spans="5:5" ht="19.5" x14ac:dyDescent="0.2">
      <c r="E173" s="39"/>
    </row>
    <row r="174" spans="5:5" ht="19.5" x14ac:dyDescent="0.2">
      <c r="E174" s="39"/>
    </row>
    <row r="175" spans="5:5" ht="19.5" x14ac:dyDescent="0.2">
      <c r="E175" s="39"/>
    </row>
    <row r="176" spans="5:5" ht="19.5" x14ac:dyDescent="0.2">
      <c r="E176" s="39"/>
    </row>
    <row r="177" spans="5:5" ht="19.5" x14ac:dyDescent="0.2">
      <c r="E177" s="39"/>
    </row>
    <row r="178" spans="5:5" ht="19.5" x14ac:dyDescent="0.2">
      <c r="E178" s="39"/>
    </row>
    <row r="179" spans="5:5" ht="19.5" x14ac:dyDescent="0.2">
      <c r="E179" s="39"/>
    </row>
    <row r="180" spans="5:5" ht="19.5" x14ac:dyDescent="0.2">
      <c r="E180" s="39"/>
    </row>
    <row r="181" spans="5:5" ht="19.5" x14ac:dyDescent="0.2">
      <c r="E181" s="39"/>
    </row>
    <row r="182" spans="5:5" ht="19.5" x14ac:dyDescent="0.2">
      <c r="E182" s="39"/>
    </row>
    <row r="183" spans="5:5" ht="19.5" x14ac:dyDescent="0.2">
      <c r="E183" s="39"/>
    </row>
    <row r="184" spans="5:5" ht="19.5" x14ac:dyDescent="0.2">
      <c r="E184" s="39"/>
    </row>
    <row r="185" spans="5:5" ht="19.5" x14ac:dyDescent="0.2">
      <c r="E185" s="39"/>
    </row>
    <row r="186" spans="5:5" ht="19.5" x14ac:dyDescent="0.2">
      <c r="E186" s="39"/>
    </row>
    <row r="187" spans="5:5" ht="19.5" x14ac:dyDescent="0.2">
      <c r="E187" s="39"/>
    </row>
    <row r="188" spans="5:5" ht="19.5" x14ac:dyDescent="0.2">
      <c r="E188" s="39"/>
    </row>
    <row r="189" spans="5:5" ht="19.5" x14ac:dyDescent="0.2">
      <c r="E189" s="39"/>
    </row>
    <row r="190" spans="5:5" ht="19.5" x14ac:dyDescent="0.2">
      <c r="E190" s="39"/>
    </row>
    <row r="191" spans="5:5" ht="19.5" x14ac:dyDescent="0.2">
      <c r="E191" s="39"/>
    </row>
    <row r="192" spans="5:5" ht="19.5" x14ac:dyDescent="0.2">
      <c r="E192" s="39"/>
    </row>
    <row r="193" spans="5:5" ht="19.5" x14ac:dyDescent="0.2">
      <c r="E193" s="39"/>
    </row>
    <row r="194" spans="5:5" ht="19.5" x14ac:dyDescent="0.2">
      <c r="E194" s="39"/>
    </row>
    <row r="195" spans="5:5" ht="19.5" x14ac:dyDescent="0.2">
      <c r="E195" s="39"/>
    </row>
    <row r="196" spans="5:5" ht="19.5" x14ac:dyDescent="0.2">
      <c r="E196" s="39"/>
    </row>
    <row r="197" spans="5:5" ht="19.5" x14ac:dyDescent="0.2">
      <c r="E197" s="39"/>
    </row>
    <row r="198" spans="5:5" ht="19.5" x14ac:dyDescent="0.2">
      <c r="E198" s="39"/>
    </row>
    <row r="199" spans="5:5" ht="19.5" x14ac:dyDescent="0.2">
      <c r="E199" s="39"/>
    </row>
    <row r="200" spans="5:5" ht="19.5" x14ac:dyDescent="0.2">
      <c r="E200" s="39"/>
    </row>
    <row r="201" spans="5:5" ht="19.5" x14ac:dyDescent="0.2">
      <c r="E201" s="39"/>
    </row>
    <row r="202" spans="5:5" ht="19.5" x14ac:dyDescent="0.2">
      <c r="E202" s="39"/>
    </row>
    <row r="203" spans="5:5" ht="19.5" x14ac:dyDescent="0.2">
      <c r="E203" s="39"/>
    </row>
    <row r="204" spans="5:5" ht="19.5" x14ac:dyDescent="0.2">
      <c r="E204" s="39"/>
    </row>
    <row r="205" spans="5:5" ht="19.5" x14ac:dyDescent="0.2">
      <c r="E205" s="39"/>
    </row>
    <row r="206" spans="5:5" ht="19.5" x14ac:dyDescent="0.2">
      <c r="E206" s="39"/>
    </row>
    <row r="207" spans="5:5" ht="19.5" x14ac:dyDescent="0.2">
      <c r="E207" s="39"/>
    </row>
    <row r="208" spans="5:5" ht="19.5" x14ac:dyDescent="0.2">
      <c r="E208" s="39"/>
    </row>
    <row r="209" spans="5:5" ht="19.5" x14ac:dyDescent="0.2">
      <c r="E209" s="39"/>
    </row>
    <row r="210" spans="5:5" ht="19.5" x14ac:dyDescent="0.2">
      <c r="E210" s="39"/>
    </row>
    <row r="211" spans="5:5" ht="19.5" x14ac:dyDescent="0.2">
      <c r="E211" s="39"/>
    </row>
    <row r="212" spans="5:5" ht="19.5" x14ac:dyDescent="0.2">
      <c r="E212" s="39"/>
    </row>
    <row r="213" spans="5:5" ht="19.5" x14ac:dyDescent="0.2">
      <c r="E213" s="39"/>
    </row>
    <row r="214" spans="5:5" ht="19.5" x14ac:dyDescent="0.2">
      <c r="E214" s="39"/>
    </row>
    <row r="215" spans="5:5" ht="19.5" x14ac:dyDescent="0.2">
      <c r="E215" s="39"/>
    </row>
    <row r="216" spans="5:5" ht="19.5" x14ac:dyDescent="0.2">
      <c r="E216" s="39"/>
    </row>
    <row r="217" spans="5:5" ht="19.5" x14ac:dyDescent="0.2">
      <c r="E217" s="39"/>
    </row>
    <row r="218" spans="5:5" ht="19.5" x14ac:dyDescent="0.2">
      <c r="E218" s="39"/>
    </row>
    <row r="219" spans="5:5" ht="19.5" x14ac:dyDescent="0.2">
      <c r="E219" s="39"/>
    </row>
    <row r="220" spans="5:5" ht="19.5" x14ac:dyDescent="0.2">
      <c r="E220" s="39"/>
    </row>
    <row r="221" spans="5:5" ht="19.5" x14ac:dyDescent="0.2">
      <c r="E221" s="39"/>
    </row>
    <row r="222" spans="5:5" ht="19.5" x14ac:dyDescent="0.2">
      <c r="E222" s="39"/>
    </row>
    <row r="223" spans="5:5" ht="19.5" x14ac:dyDescent="0.2">
      <c r="E223" s="39"/>
    </row>
    <row r="224" spans="5:5" ht="19.5" x14ac:dyDescent="0.2">
      <c r="E224" s="39"/>
    </row>
    <row r="225" spans="5:5" ht="19.5" x14ac:dyDescent="0.2">
      <c r="E225" s="39"/>
    </row>
    <row r="226" spans="5:5" ht="19.5" x14ac:dyDescent="0.2">
      <c r="E226" s="39"/>
    </row>
    <row r="227" spans="5:5" ht="19.5" x14ac:dyDescent="0.2">
      <c r="E227" s="39"/>
    </row>
    <row r="228" spans="5:5" ht="19.5" x14ac:dyDescent="0.2">
      <c r="E228" s="39"/>
    </row>
    <row r="229" spans="5:5" ht="19.5" x14ac:dyDescent="0.2">
      <c r="E229" s="39"/>
    </row>
    <row r="230" spans="5:5" ht="19.5" x14ac:dyDescent="0.2">
      <c r="E230" s="39"/>
    </row>
    <row r="231" spans="5:5" ht="19.5" x14ac:dyDescent="0.2">
      <c r="E231" s="39"/>
    </row>
    <row r="232" spans="5:5" ht="19.5" x14ac:dyDescent="0.2">
      <c r="E232" s="39"/>
    </row>
    <row r="233" spans="5:5" ht="19.5" x14ac:dyDescent="0.2">
      <c r="E233" s="39"/>
    </row>
    <row r="234" spans="5:5" ht="19.5" x14ac:dyDescent="0.2">
      <c r="E234" s="39"/>
    </row>
    <row r="235" spans="5:5" ht="19.5" x14ac:dyDescent="0.2">
      <c r="E235" s="39"/>
    </row>
    <row r="236" spans="5:5" ht="19.5" x14ac:dyDescent="0.2">
      <c r="E236" s="39"/>
    </row>
    <row r="237" spans="5:5" ht="19.5" x14ac:dyDescent="0.2">
      <c r="E237" s="39"/>
    </row>
    <row r="238" spans="5:5" ht="19.5" x14ac:dyDescent="0.2">
      <c r="E238" s="39"/>
    </row>
    <row r="239" spans="5:5" ht="19.5" x14ac:dyDescent="0.2">
      <c r="E239" s="39"/>
    </row>
    <row r="240" spans="5:5" ht="19.5" x14ac:dyDescent="0.2">
      <c r="E240" s="39"/>
    </row>
    <row r="241" spans="5:5" ht="19.5" x14ac:dyDescent="0.2">
      <c r="E241" s="39"/>
    </row>
    <row r="242" spans="5:5" ht="19.5" x14ac:dyDescent="0.2">
      <c r="E242" s="39"/>
    </row>
    <row r="243" spans="5:5" ht="19.5" x14ac:dyDescent="0.2">
      <c r="E243" s="39"/>
    </row>
    <row r="244" spans="5:5" ht="19.5" x14ac:dyDescent="0.2">
      <c r="E244" s="39"/>
    </row>
    <row r="245" spans="5:5" ht="19.5" x14ac:dyDescent="0.2">
      <c r="E245" s="39"/>
    </row>
    <row r="246" spans="5:5" ht="19.5" x14ac:dyDescent="0.2">
      <c r="E246" s="39"/>
    </row>
    <row r="247" spans="5:5" ht="19.5" x14ac:dyDescent="0.2">
      <c r="E247" s="39"/>
    </row>
    <row r="248" spans="5:5" ht="19.5" x14ac:dyDescent="0.2">
      <c r="E248" s="39"/>
    </row>
    <row r="249" spans="5:5" ht="19.5" x14ac:dyDescent="0.2">
      <c r="E249" s="39"/>
    </row>
    <row r="250" spans="5:5" ht="19.5" x14ac:dyDescent="0.2">
      <c r="E250" s="39"/>
    </row>
    <row r="251" spans="5:5" ht="19.5" x14ac:dyDescent="0.2">
      <c r="E251" s="39"/>
    </row>
    <row r="252" spans="5:5" ht="19.5" x14ac:dyDescent="0.2">
      <c r="E252" s="39"/>
    </row>
    <row r="253" spans="5:5" ht="19.5" x14ac:dyDescent="0.2">
      <c r="E253" s="39"/>
    </row>
    <row r="254" spans="5:5" ht="19.5" x14ac:dyDescent="0.2">
      <c r="E254" s="39"/>
    </row>
    <row r="255" spans="5:5" ht="19.5" x14ac:dyDescent="0.2">
      <c r="E255" s="39"/>
    </row>
    <row r="256" spans="5:5" ht="19.5" x14ac:dyDescent="0.2">
      <c r="E256" s="39"/>
    </row>
    <row r="257" spans="5:5" ht="19.5" x14ac:dyDescent="0.2">
      <c r="E257" s="39"/>
    </row>
    <row r="258" spans="5:5" ht="19.5" x14ac:dyDescent="0.2">
      <c r="E258" s="39"/>
    </row>
    <row r="259" spans="5:5" ht="19.5" x14ac:dyDescent="0.2">
      <c r="E259" s="39"/>
    </row>
    <row r="260" spans="5:5" ht="19.5" x14ac:dyDescent="0.2">
      <c r="E260" s="39"/>
    </row>
    <row r="261" spans="5:5" ht="19.5" x14ac:dyDescent="0.2">
      <c r="E261" s="39"/>
    </row>
    <row r="262" spans="5:5" ht="19.5" x14ac:dyDescent="0.2">
      <c r="E262" s="39"/>
    </row>
    <row r="263" spans="5:5" ht="19.5" x14ac:dyDescent="0.2">
      <c r="E263" s="39"/>
    </row>
    <row r="264" spans="5:5" ht="19.5" x14ac:dyDescent="0.2">
      <c r="E264" s="39"/>
    </row>
    <row r="265" spans="5:5" ht="19.5" x14ac:dyDescent="0.2">
      <c r="E265" s="39"/>
    </row>
    <row r="266" spans="5:5" ht="19.5" x14ac:dyDescent="0.2">
      <c r="E266" s="39"/>
    </row>
    <row r="267" spans="5:5" ht="19.5" x14ac:dyDescent="0.2">
      <c r="E267" s="39"/>
    </row>
    <row r="268" spans="5:5" ht="19.5" x14ac:dyDescent="0.2">
      <c r="E268" s="39"/>
    </row>
    <row r="269" spans="5:5" ht="19.5" x14ac:dyDescent="0.2">
      <c r="E269" s="39"/>
    </row>
    <row r="270" spans="5:5" ht="19.5" x14ac:dyDescent="0.2">
      <c r="E270" s="39"/>
    </row>
    <row r="271" spans="5:5" ht="19.5" x14ac:dyDescent="0.2">
      <c r="E271" s="39"/>
    </row>
    <row r="272" spans="5:5" ht="19.5" x14ac:dyDescent="0.2">
      <c r="E272" s="39"/>
    </row>
    <row r="273" spans="5:5" ht="19.5" x14ac:dyDescent="0.2">
      <c r="E273" s="39"/>
    </row>
    <row r="274" spans="5:5" ht="19.5" x14ac:dyDescent="0.2">
      <c r="E274" s="39"/>
    </row>
    <row r="275" spans="5:5" ht="19.5" x14ac:dyDescent="0.2">
      <c r="E275" s="39"/>
    </row>
    <row r="276" spans="5:5" ht="19.5" x14ac:dyDescent="0.2">
      <c r="E276" s="39"/>
    </row>
    <row r="277" spans="5:5" ht="19.5" x14ac:dyDescent="0.2">
      <c r="E277" s="39"/>
    </row>
    <row r="278" spans="5:5" ht="19.5" x14ac:dyDescent="0.2">
      <c r="E278" s="39"/>
    </row>
    <row r="279" spans="5:5" ht="19.5" x14ac:dyDescent="0.2">
      <c r="E279" s="39"/>
    </row>
    <row r="280" spans="5:5" ht="19.5" x14ac:dyDescent="0.2">
      <c r="E280" s="39"/>
    </row>
    <row r="281" spans="5:5" ht="19.5" x14ac:dyDescent="0.2">
      <c r="E281" s="39"/>
    </row>
    <row r="282" spans="5:5" ht="19.5" x14ac:dyDescent="0.2">
      <c r="E282" s="39"/>
    </row>
    <row r="283" spans="5:5" ht="19.5" x14ac:dyDescent="0.2">
      <c r="E283" s="39"/>
    </row>
    <row r="284" spans="5:5" ht="19.5" x14ac:dyDescent="0.2">
      <c r="E284" s="39"/>
    </row>
    <row r="285" spans="5:5" ht="19.5" x14ac:dyDescent="0.2">
      <c r="E285" s="39"/>
    </row>
    <row r="286" spans="5:5" ht="19.5" x14ac:dyDescent="0.2">
      <c r="E286" s="39"/>
    </row>
    <row r="287" spans="5:5" ht="19.5" x14ac:dyDescent="0.2">
      <c r="E287" s="39"/>
    </row>
    <row r="288" spans="5:5" ht="19.5" x14ac:dyDescent="0.2">
      <c r="E288" s="39"/>
    </row>
    <row r="289" spans="5:5" ht="19.5" x14ac:dyDescent="0.2">
      <c r="E289" s="39"/>
    </row>
    <row r="290" spans="5:5" ht="19.5" x14ac:dyDescent="0.2">
      <c r="E290" s="39"/>
    </row>
    <row r="291" spans="5:5" ht="19.5" x14ac:dyDescent="0.2">
      <c r="E291" s="39"/>
    </row>
    <row r="292" spans="5:5" ht="19.5" x14ac:dyDescent="0.2">
      <c r="E292" s="39"/>
    </row>
    <row r="293" spans="5:5" ht="19.5" x14ac:dyDescent="0.2">
      <c r="E293" s="39"/>
    </row>
    <row r="294" spans="5:5" ht="19.5" x14ac:dyDescent="0.2">
      <c r="E294" s="39"/>
    </row>
    <row r="295" spans="5:5" ht="19.5" x14ac:dyDescent="0.2">
      <c r="E295" s="39"/>
    </row>
    <row r="296" spans="5:5" ht="19.5" x14ac:dyDescent="0.2">
      <c r="E296" s="39"/>
    </row>
    <row r="297" spans="5:5" ht="19.5" x14ac:dyDescent="0.2">
      <c r="E297" s="39"/>
    </row>
    <row r="298" spans="5:5" ht="19.5" x14ac:dyDescent="0.2">
      <c r="E298" s="39"/>
    </row>
    <row r="299" spans="5:5" ht="19.5" x14ac:dyDescent="0.2">
      <c r="E299" s="39"/>
    </row>
    <row r="300" spans="5:5" ht="19.5" x14ac:dyDescent="0.2">
      <c r="E300" s="39"/>
    </row>
    <row r="301" spans="5:5" ht="19.5" x14ac:dyDescent="0.2">
      <c r="E301" s="39"/>
    </row>
    <row r="302" spans="5:5" ht="19.5" x14ac:dyDescent="0.2">
      <c r="E302" s="39"/>
    </row>
    <row r="303" spans="5:5" ht="19.5" x14ac:dyDescent="0.2">
      <c r="E303" s="39"/>
    </row>
    <row r="304" spans="5:5" ht="19.5" x14ac:dyDescent="0.2">
      <c r="E304" s="39"/>
    </row>
    <row r="305" spans="5:5" ht="19.5" x14ac:dyDescent="0.2">
      <c r="E305" s="39"/>
    </row>
    <row r="306" spans="5:5" ht="19.5" x14ac:dyDescent="0.2">
      <c r="E306" s="39"/>
    </row>
    <row r="307" spans="5:5" ht="19.5" x14ac:dyDescent="0.2">
      <c r="E307" s="39"/>
    </row>
    <row r="308" spans="5:5" ht="19.5" x14ac:dyDescent="0.2">
      <c r="E308" s="39"/>
    </row>
    <row r="309" spans="5:5" ht="19.5" x14ac:dyDescent="0.2">
      <c r="E309" s="39"/>
    </row>
    <row r="310" spans="5:5" ht="19.5" x14ac:dyDescent="0.2">
      <c r="E310" s="39"/>
    </row>
    <row r="311" spans="5:5" ht="19.5" x14ac:dyDescent="0.2">
      <c r="E311" s="39"/>
    </row>
    <row r="312" spans="5:5" ht="19.5" x14ac:dyDescent="0.2">
      <c r="E312" s="39"/>
    </row>
    <row r="313" spans="5:5" ht="19.5" x14ac:dyDescent="0.2">
      <c r="E313" s="39"/>
    </row>
    <row r="314" spans="5:5" ht="19.5" x14ac:dyDescent="0.2">
      <c r="E314" s="39"/>
    </row>
    <row r="315" spans="5:5" ht="19.5" x14ac:dyDescent="0.2">
      <c r="E315" s="39"/>
    </row>
    <row r="316" spans="5:5" ht="19.5" x14ac:dyDescent="0.2">
      <c r="E316" s="39"/>
    </row>
    <row r="317" spans="5:5" ht="19.5" x14ac:dyDescent="0.2">
      <c r="E317" s="39"/>
    </row>
    <row r="318" spans="5:5" ht="19.5" x14ac:dyDescent="0.2">
      <c r="E318" s="39"/>
    </row>
    <row r="319" spans="5:5" ht="19.5" x14ac:dyDescent="0.2">
      <c r="E319" s="39"/>
    </row>
    <row r="320" spans="5:5" ht="19.5" x14ac:dyDescent="0.2">
      <c r="E320" s="39"/>
    </row>
    <row r="321" spans="5:5" ht="19.5" x14ac:dyDescent="0.2">
      <c r="E321" s="39"/>
    </row>
    <row r="322" spans="5:5" ht="19.5" x14ac:dyDescent="0.2">
      <c r="E322" s="39"/>
    </row>
    <row r="323" spans="5:5" ht="19.5" x14ac:dyDescent="0.2">
      <c r="E323" s="39"/>
    </row>
    <row r="324" spans="5:5" ht="19.5" x14ac:dyDescent="0.2">
      <c r="E324" s="39"/>
    </row>
    <row r="325" spans="5:5" ht="19.5" x14ac:dyDescent="0.2">
      <c r="E325" s="39"/>
    </row>
    <row r="326" spans="5:5" ht="19.5" x14ac:dyDescent="0.2">
      <c r="E326" s="39"/>
    </row>
    <row r="327" spans="5:5" ht="19.5" x14ac:dyDescent="0.2">
      <c r="E327" s="39"/>
    </row>
    <row r="328" spans="5:5" ht="19.5" x14ac:dyDescent="0.2">
      <c r="E328" s="39"/>
    </row>
    <row r="329" spans="5:5" ht="19.5" x14ac:dyDescent="0.2">
      <c r="E329" s="39"/>
    </row>
    <row r="330" spans="5:5" ht="19.5" x14ac:dyDescent="0.2">
      <c r="E330" s="39"/>
    </row>
    <row r="331" spans="5:5" ht="19.5" x14ac:dyDescent="0.2">
      <c r="E331" s="39"/>
    </row>
    <row r="332" spans="5:5" ht="19.5" x14ac:dyDescent="0.2">
      <c r="E332" s="39"/>
    </row>
    <row r="333" spans="5:5" ht="19.5" x14ac:dyDescent="0.2">
      <c r="E333" s="39"/>
    </row>
    <row r="334" spans="5:5" ht="19.5" x14ac:dyDescent="0.2">
      <c r="E334" s="39"/>
    </row>
    <row r="335" spans="5:5" ht="19.5" x14ac:dyDescent="0.2">
      <c r="E335" s="39"/>
    </row>
    <row r="336" spans="5:5" ht="19.5" x14ac:dyDescent="0.2">
      <c r="E336" s="39"/>
    </row>
    <row r="337" spans="5:5" ht="19.5" x14ac:dyDescent="0.2">
      <c r="E337" s="39"/>
    </row>
    <row r="338" spans="5:5" ht="19.5" x14ac:dyDescent="0.2">
      <c r="E338" s="39"/>
    </row>
    <row r="339" spans="5:5" ht="19.5" x14ac:dyDescent="0.2">
      <c r="E339" s="39"/>
    </row>
    <row r="340" spans="5:5" ht="19.5" x14ac:dyDescent="0.2">
      <c r="E340" s="39"/>
    </row>
    <row r="341" spans="5:5" ht="19.5" x14ac:dyDescent="0.2">
      <c r="E341" s="39"/>
    </row>
    <row r="342" spans="5:5" ht="19.5" x14ac:dyDescent="0.2">
      <c r="E342" s="39"/>
    </row>
    <row r="343" spans="5:5" ht="19.5" x14ac:dyDescent="0.2">
      <c r="E343" s="39"/>
    </row>
    <row r="344" spans="5:5" ht="19.5" x14ac:dyDescent="0.2">
      <c r="E344" s="39"/>
    </row>
    <row r="345" spans="5:5" ht="19.5" x14ac:dyDescent="0.2">
      <c r="E345" s="39"/>
    </row>
    <row r="346" spans="5:5" ht="19.5" x14ac:dyDescent="0.2">
      <c r="E346" s="39"/>
    </row>
    <row r="347" spans="5:5" ht="19.5" x14ac:dyDescent="0.2">
      <c r="E347" s="39"/>
    </row>
    <row r="348" spans="5:5" ht="19.5" x14ac:dyDescent="0.2">
      <c r="E348" s="39"/>
    </row>
    <row r="349" spans="5:5" ht="19.5" x14ac:dyDescent="0.2">
      <c r="E349" s="39"/>
    </row>
    <row r="350" spans="5:5" ht="19.5" x14ac:dyDescent="0.2">
      <c r="E350" s="39"/>
    </row>
    <row r="351" spans="5:5" ht="19.5" x14ac:dyDescent="0.2">
      <c r="E351" s="39"/>
    </row>
    <row r="352" spans="5:5" ht="19.5" x14ac:dyDescent="0.2">
      <c r="E352" s="39"/>
    </row>
    <row r="353" spans="5:5" ht="19.5" x14ac:dyDescent="0.2">
      <c r="E353" s="39"/>
    </row>
    <row r="354" spans="5:5" ht="19.5" x14ac:dyDescent="0.2">
      <c r="E354" s="39"/>
    </row>
    <row r="355" spans="5:5" ht="19.5" x14ac:dyDescent="0.2">
      <c r="E355" s="39"/>
    </row>
    <row r="356" spans="5:5" ht="19.5" x14ac:dyDescent="0.2">
      <c r="E356" s="39"/>
    </row>
    <row r="357" spans="5:5" ht="19.5" x14ac:dyDescent="0.2">
      <c r="E357" s="39"/>
    </row>
    <row r="358" spans="5:5" ht="19.5" x14ac:dyDescent="0.2">
      <c r="E358" s="39"/>
    </row>
    <row r="359" spans="5:5" ht="19.5" x14ac:dyDescent="0.2">
      <c r="E359" s="39"/>
    </row>
    <row r="360" spans="5:5" ht="19.5" x14ac:dyDescent="0.2">
      <c r="E360" s="39"/>
    </row>
    <row r="361" spans="5:5" ht="19.5" x14ac:dyDescent="0.2">
      <c r="E361" s="39"/>
    </row>
    <row r="362" spans="5:5" ht="19.5" x14ac:dyDescent="0.2">
      <c r="E362" s="39"/>
    </row>
    <row r="363" spans="5:5" ht="19.5" x14ac:dyDescent="0.2">
      <c r="E363" s="39"/>
    </row>
    <row r="364" spans="5:5" ht="19.5" x14ac:dyDescent="0.2">
      <c r="E364" s="39"/>
    </row>
    <row r="365" spans="5:5" ht="19.5" x14ac:dyDescent="0.2">
      <c r="E365" s="39"/>
    </row>
    <row r="366" spans="5:5" ht="19.5" x14ac:dyDescent="0.2">
      <c r="E366" s="39"/>
    </row>
    <row r="367" spans="5:5" ht="19.5" x14ac:dyDescent="0.2">
      <c r="E367" s="39"/>
    </row>
    <row r="368" spans="5:5" ht="19.5" x14ac:dyDescent="0.2">
      <c r="E368" s="39"/>
    </row>
    <row r="369" spans="5:5" ht="19.5" x14ac:dyDescent="0.2">
      <c r="E369" s="39"/>
    </row>
    <row r="370" spans="5:5" ht="19.5" x14ac:dyDescent="0.2">
      <c r="E370" s="39"/>
    </row>
    <row r="371" spans="5:5" ht="19.5" x14ac:dyDescent="0.2">
      <c r="E371" s="39"/>
    </row>
    <row r="372" spans="5:5" ht="19.5" x14ac:dyDescent="0.2">
      <c r="E372" s="39"/>
    </row>
    <row r="373" spans="5:5" ht="19.5" x14ac:dyDescent="0.2">
      <c r="E373" s="39"/>
    </row>
    <row r="374" spans="5:5" ht="19.5" x14ac:dyDescent="0.2">
      <c r="E374" s="39"/>
    </row>
    <row r="375" spans="5:5" ht="19.5" x14ac:dyDescent="0.2">
      <c r="E375" s="39"/>
    </row>
    <row r="376" spans="5:5" ht="19.5" x14ac:dyDescent="0.2">
      <c r="E376" s="39"/>
    </row>
    <row r="377" spans="5:5" ht="19.5" x14ac:dyDescent="0.2">
      <c r="E377" s="39"/>
    </row>
    <row r="378" spans="5:5" ht="19.5" x14ac:dyDescent="0.2">
      <c r="E378" s="39"/>
    </row>
    <row r="379" spans="5:5" ht="19.5" x14ac:dyDescent="0.2">
      <c r="E379" s="39"/>
    </row>
    <row r="380" spans="5:5" ht="19.5" x14ac:dyDescent="0.2">
      <c r="E380" s="39"/>
    </row>
    <row r="381" spans="5:5" ht="19.5" x14ac:dyDescent="0.2">
      <c r="E381" s="39"/>
    </row>
    <row r="382" spans="5:5" ht="19.5" x14ac:dyDescent="0.2">
      <c r="E382" s="39"/>
    </row>
    <row r="383" spans="5:5" ht="19.5" x14ac:dyDescent="0.2">
      <c r="E383" s="39"/>
    </row>
    <row r="384" spans="5:5" ht="19.5" x14ac:dyDescent="0.2">
      <c r="E384" s="39"/>
    </row>
    <row r="385" spans="5:5" ht="19.5" x14ac:dyDescent="0.2">
      <c r="E385" s="39"/>
    </row>
    <row r="386" spans="5:5" ht="19.5" x14ac:dyDescent="0.2">
      <c r="E386" s="39"/>
    </row>
    <row r="387" spans="5:5" ht="19.5" x14ac:dyDescent="0.2">
      <c r="E387" s="39"/>
    </row>
    <row r="388" spans="5:5" ht="19.5" x14ac:dyDescent="0.2">
      <c r="E388" s="39"/>
    </row>
    <row r="389" spans="5:5" ht="19.5" x14ac:dyDescent="0.2">
      <c r="E389" s="39"/>
    </row>
    <row r="390" spans="5:5" ht="19.5" x14ac:dyDescent="0.2">
      <c r="E390" s="39"/>
    </row>
    <row r="391" spans="5:5" ht="19.5" x14ac:dyDescent="0.2">
      <c r="E391" s="39"/>
    </row>
    <row r="392" spans="5:5" ht="19.5" x14ac:dyDescent="0.2">
      <c r="E392" s="39"/>
    </row>
    <row r="393" spans="5:5" ht="19.5" x14ac:dyDescent="0.2">
      <c r="E393" s="39"/>
    </row>
    <row r="394" spans="5:5" ht="19.5" x14ac:dyDescent="0.2">
      <c r="E394" s="39"/>
    </row>
    <row r="395" spans="5:5" ht="19.5" x14ac:dyDescent="0.2">
      <c r="E395" s="39"/>
    </row>
    <row r="396" spans="5:5" ht="19.5" x14ac:dyDescent="0.2">
      <c r="E396" s="39"/>
    </row>
    <row r="397" spans="5:5" ht="19.5" x14ac:dyDescent="0.2">
      <c r="E397" s="39"/>
    </row>
    <row r="398" spans="5:5" ht="19.5" x14ac:dyDescent="0.2">
      <c r="E398" s="39"/>
    </row>
    <row r="399" spans="5:5" ht="19.5" x14ac:dyDescent="0.2">
      <c r="E399" s="39"/>
    </row>
    <row r="400" spans="5:5" ht="19.5" x14ac:dyDescent="0.2">
      <c r="E400" s="39"/>
    </row>
    <row r="401" spans="5:5" ht="19.5" x14ac:dyDescent="0.2">
      <c r="E401" s="39"/>
    </row>
    <row r="402" spans="5:5" ht="19.5" x14ac:dyDescent="0.2">
      <c r="E402" s="39"/>
    </row>
    <row r="403" spans="5:5" ht="19.5" x14ac:dyDescent="0.2">
      <c r="E403" s="39"/>
    </row>
    <row r="404" spans="5:5" ht="19.5" x14ac:dyDescent="0.2">
      <c r="E404" s="39"/>
    </row>
    <row r="405" spans="5:5" ht="19.5" x14ac:dyDescent="0.2">
      <c r="E405" s="39"/>
    </row>
    <row r="406" spans="5:5" ht="19.5" x14ac:dyDescent="0.2">
      <c r="E406" s="39"/>
    </row>
    <row r="407" spans="5:5" ht="19.5" x14ac:dyDescent="0.2">
      <c r="E407" s="39"/>
    </row>
    <row r="408" spans="5:5" ht="19.5" x14ac:dyDescent="0.2">
      <c r="E408" s="39"/>
    </row>
    <row r="409" spans="5:5" ht="19.5" x14ac:dyDescent="0.2">
      <c r="E409" s="39"/>
    </row>
    <row r="410" spans="5:5" ht="19.5" x14ac:dyDescent="0.2">
      <c r="E410" s="39"/>
    </row>
    <row r="411" spans="5:5" ht="19.5" x14ac:dyDescent="0.2">
      <c r="E411" s="39"/>
    </row>
    <row r="412" spans="5:5" ht="19.5" x14ac:dyDescent="0.2">
      <c r="E412" s="39"/>
    </row>
    <row r="413" spans="5:5" ht="19.5" x14ac:dyDescent="0.2">
      <c r="E413" s="39"/>
    </row>
    <row r="414" spans="5:5" ht="19.5" x14ac:dyDescent="0.2">
      <c r="E414" s="39"/>
    </row>
    <row r="415" spans="5:5" ht="19.5" x14ac:dyDescent="0.2">
      <c r="E415" s="39"/>
    </row>
    <row r="416" spans="5:5" ht="19.5" x14ac:dyDescent="0.2">
      <c r="E416" s="39"/>
    </row>
    <row r="417" spans="5:5" ht="19.5" x14ac:dyDescent="0.2">
      <c r="E417" s="39"/>
    </row>
    <row r="418" spans="5:5" ht="19.5" x14ac:dyDescent="0.2">
      <c r="E418" s="39"/>
    </row>
    <row r="419" spans="5:5" ht="19.5" x14ac:dyDescent="0.2">
      <c r="E419" s="39"/>
    </row>
    <row r="420" spans="5:5" ht="19.5" x14ac:dyDescent="0.2">
      <c r="E420" s="39"/>
    </row>
    <row r="421" spans="5:5" ht="19.5" x14ac:dyDescent="0.2">
      <c r="E421" s="39"/>
    </row>
    <row r="422" spans="5:5" ht="19.5" x14ac:dyDescent="0.2">
      <c r="E422" s="39"/>
    </row>
    <row r="423" spans="5:5" ht="19.5" x14ac:dyDescent="0.2">
      <c r="E423" s="39"/>
    </row>
    <row r="424" spans="5:5" ht="19.5" x14ac:dyDescent="0.2">
      <c r="E424" s="39"/>
    </row>
    <row r="425" spans="5:5" ht="19.5" x14ac:dyDescent="0.2">
      <c r="E425" s="39"/>
    </row>
    <row r="426" spans="5:5" ht="19.5" x14ac:dyDescent="0.2">
      <c r="E426" s="39"/>
    </row>
    <row r="427" spans="5:5" ht="19.5" x14ac:dyDescent="0.2">
      <c r="E427" s="39"/>
    </row>
    <row r="428" spans="5:5" ht="19.5" x14ac:dyDescent="0.2">
      <c r="E428" s="39"/>
    </row>
    <row r="429" spans="5:5" ht="19.5" x14ac:dyDescent="0.2">
      <c r="E429" s="39"/>
    </row>
    <row r="430" spans="5:5" ht="19.5" x14ac:dyDescent="0.2">
      <c r="E430" s="39"/>
    </row>
    <row r="431" spans="5:5" ht="19.5" x14ac:dyDescent="0.2">
      <c r="E431" s="39"/>
    </row>
    <row r="432" spans="5:5" ht="19.5" x14ac:dyDescent="0.2">
      <c r="E432" s="39"/>
    </row>
    <row r="433" spans="5:5" ht="19.5" x14ac:dyDescent="0.2">
      <c r="E433" s="39"/>
    </row>
    <row r="434" spans="5:5" ht="19.5" x14ac:dyDescent="0.2">
      <c r="E434" s="39"/>
    </row>
    <row r="435" spans="5:5" ht="19.5" x14ac:dyDescent="0.2">
      <c r="E435" s="39"/>
    </row>
    <row r="436" spans="5:5" ht="19.5" x14ac:dyDescent="0.2">
      <c r="E436" s="39"/>
    </row>
    <row r="437" spans="5:5" ht="19.5" x14ac:dyDescent="0.2">
      <c r="E437" s="39"/>
    </row>
    <row r="438" spans="5:5" ht="19.5" x14ac:dyDescent="0.2">
      <c r="E438" s="39"/>
    </row>
    <row r="439" spans="5:5" ht="19.5" x14ac:dyDescent="0.2">
      <c r="E439" s="39"/>
    </row>
    <row r="440" spans="5:5" ht="19.5" x14ac:dyDescent="0.2">
      <c r="E440" s="39"/>
    </row>
    <row r="441" spans="5:5" ht="19.5" x14ac:dyDescent="0.2">
      <c r="E441" s="39"/>
    </row>
    <row r="442" spans="5:5" ht="19.5" x14ac:dyDescent="0.2">
      <c r="E442" s="39"/>
    </row>
    <row r="443" spans="5:5" ht="19.5" x14ac:dyDescent="0.2">
      <c r="E443" s="39"/>
    </row>
    <row r="444" spans="5:5" ht="19.5" x14ac:dyDescent="0.2">
      <c r="E444" s="39"/>
    </row>
    <row r="445" spans="5:5" ht="19.5" x14ac:dyDescent="0.2">
      <c r="E445" s="39"/>
    </row>
    <row r="446" spans="5:5" ht="19.5" x14ac:dyDescent="0.2">
      <c r="E446" s="39"/>
    </row>
    <row r="447" spans="5:5" ht="19.5" x14ac:dyDescent="0.2">
      <c r="E447" s="39"/>
    </row>
    <row r="448" spans="5:5" ht="19.5" x14ac:dyDescent="0.2">
      <c r="E448" s="39"/>
    </row>
    <row r="449" spans="5:5" ht="19.5" x14ac:dyDescent="0.2">
      <c r="E449" s="39"/>
    </row>
    <row r="450" spans="5:5" ht="19.5" x14ac:dyDescent="0.2">
      <c r="E450" s="39"/>
    </row>
    <row r="451" spans="5:5" ht="19.5" x14ac:dyDescent="0.2">
      <c r="E451" s="39"/>
    </row>
    <row r="452" spans="5:5" ht="19.5" x14ac:dyDescent="0.2">
      <c r="E452" s="39"/>
    </row>
    <row r="453" spans="5:5" ht="19.5" x14ac:dyDescent="0.2">
      <c r="E453" s="39"/>
    </row>
    <row r="454" spans="5:5" ht="19.5" x14ac:dyDescent="0.2">
      <c r="E454" s="39"/>
    </row>
    <row r="455" spans="5:5" ht="19.5" x14ac:dyDescent="0.2">
      <c r="E455" s="39"/>
    </row>
    <row r="456" spans="5:5" ht="19.5" x14ac:dyDescent="0.2">
      <c r="E456" s="39"/>
    </row>
    <row r="457" spans="5:5" ht="19.5" x14ac:dyDescent="0.2">
      <c r="E457" s="39"/>
    </row>
    <row r="458" spans="5:5" ht="19.5" x14ac:dyDescent="0.2">
      <c r="E458" s="39"/>
    </row>
    <row r="459" spans="5:5" ht="19.5" x14ac:dyDescent="0.2">
      <c r="E459" s="39"/>
    </row>
    <row r="460" spans="5:5" ht="19.5" x14ac:dyDescent="0.2">
      <c r="E460" s="39"/>
    </row>
    <row r="461" spans="5:5" ht="19.5" x14ac:dyDescent="0.2">
      <c r="E461" s="39"/>
    </row>
    <row r="462" spans="5:5" ht="19.5" x14ac:dyDescent="0.2">
      <c r="E462" s="39"/>
    </row>
    <row r="463" spans="5:5" ht="19.5" x14ac:dyDescent="0.2">
      <c r="E463" s="39"/>
    </row>
    <row r="464" spans="5:5" ht="19.5" x14ac:dyDescent="0.2">
      <c r="E464" s="39"/>
    </row>
    <row r="465" spans="5:5" ht="19.5" x14ac:dyDescent="0.2">
      <c r="E465" s="39"/>
    </row>
    <row r="466" spans="5:5" ht="19.5" x14ac:dyDescent="0.2">
      <c r="E466" s="39"/>
    </row>
    <row r="467" spans="5:5" ht="19.5" x14ac:dyDescent="0.2">
      <c r="E467" s="39"/>
    </row>
    <row r="468" spans="5:5" ht="19.5" x14ac:dyDescent="0.2">
      <c r="E468" s="39"/>
    </row>
    <row r="469" spans="5:5" ht="19.5" x14ac:dyDescent="0.2">
      <c r="E469" s="39"/>
    </row>
    <row r="470" spans="5:5" ht="19.5" x14ac:dyDescent="0.2">
      <c r="E470" s="39"/>
    </row>
    <row r="471" spans="5:5" ht="19.5" x14ac:dyDescent="0.2">
      <c r="E471" s="39"/>
    </row>
    <row r="472" spans="5:5" ht="19.5" x14ac:dyDescent="0.2">
      <c r="E472" s="39"/>
    </row>
    <row r="473" spans="5:5" ht="19.5" x14ac:dyDescent="0.2">
      <c r="E473" s="39"/>
    </row>
    <row r="474" spans="5:5" ht="19.5" x14ac:dyDescent="0.2">
      <c r="E474" s="39"/>
    </row>
    <row r="475" spans="5:5" ht="19.5" x14ac:dyDescent="0.2">
      <c r="E475" s="39"/>
    </row>
    <row r="476" spans="5:5" ht="19.5" x14ac:dyDescent="0.2">
      <c r="E476" s="39"/>
    </row>
    <row r="477" spans="5:5" ht="19.5" x14ac:dyDescent="0.2">
      <c r="E477" s="39"/>
    </row>
    <row r="478" spans="5:5" ht="19.5" x14ac:dyDescent="0.2">
      <c r="E478" s="39"/>
    </row>
    <row r="479" spans="5:5" ht="19.5" x14ac:dyDescent="0.2">
      <c r="E479" s="39"/>
    </row>
    <row r="480" spans="5:5" ht="19.5" x14ac:dyDescent="0.2">
      <c r="E480" s="39"/>
    </row>
    <row r="481" spans="5:5" ht="19.5" x14ac:dyDescent="0.2">
      <c r="E481" s="39"/>
    </row>
    <row r="482" spans="5:5" ht="19.5" x14ac:dyDescent="0.2">
      <c r="E482" s="39"/>
    </row>
    <row r="483" spans="5:5" ht="19.5" x14ac:dyDescent="0.2">
      <c r="E483" s="39"/>
    </row>
    <row r="484" spans="5:5" ht="19.5" x14ac:dyDescent="0.2">
      <c r="E484" s="39"/>
    </row>
    <row r="485" spans="5:5" ht="19.5" x14ac:dyDescent="0.2">
      <c r="E485" s="39"/>
    </row>
    <row r="486" spans="5:5" ht="19.5" x14ac:dyDescent="0.2">
      <c r="E486" s="39"/>
    </row>
    <row r="487" spans="5:5" ht="19.5" x14ac:dyDescent="0.2">
      <c r="E487" s="39"/>
    </row>
    <row r="488" spans="5:5" ht="19.5" x14ac:dyDescent="0.2">
      <c r="E488" s="39"/>
    </row>
    <row r="489" spans="5:5" ht="19.5" x14ac:dyDescent="0.2">
      <c r="E489" s="39"/>
    </row>
    <row r="490" spans="5:5" ht="19.5" x14ac:dyDescent="0.2">
      <c r="E490" s="39"/>
    </row>
    <row r="491" spans="5:5" ht="19.5" x14ac:dyDescent="0.2">
      <c r="E491" s="39"/>
    </row>
    <row r="492" spans="5:5" ht="19.5" x14ac:dyDescent="0.2">
      <c r="E492" s="39"/>
    </row>
    <row r="493" spans="5:5" ht="19.5" x14ac:dyDescent="0.2">
      <c r="E493" s="39"/>
    </row>
    <row r="494" spans="5:5" ht="19.5" x14ac:dyDescent="0.2">
      <c r="E494" s="39"/>
    </row>
    <row r="495" spans="5:5" ht="19.5" x14ac:dyDescent="0.2">
      <c r="E495" s="39"/>
    </row>
    <row r="496" spans="5:5" ht="19.5" x14ac:dyDescent="0.2">
      <c r="E496" s="39"/>
    </row>
    <row r="497" spans="5:5" ht="19.5" x14ac:dyDescent="0.2">
      <c r="E497" s="39"/>
    </row>
    <row r="498" spans="5:5" ht="19.5" x14ac:dyDescent="0.2">
      <c r="E498" s="39"/>
    </row>
    <row r="499" spans="5:5" ht="19.5" x14ac:dyDescent="0.2">
      <c r="E499" s="39"/>
    </row>
    <row r="500" spans="5:5" ht="19.5" x14ac:dyDescent="0.2">
      <c r="E500" s="39"/>
    </row>
    <row r="501" spans="5:5" ht="19.5" x14ac:dyDescent="0.2">
      <c r="E501" s="39"/>
    </row>
    <row r="502" spans="5:5" ht="19.5" x14ac:dyDescent="0.2">
      <c r="E502" s="39"/>
    </row>
    <row r="503" spans="5:5" ht="19.5" x14ac:dyDescent="0.2">
      <c r="E503" s="39"/>
    </row>
    <row r="504" spans="5:5" ht="19.5" x14ac:dyDescent="0.2">
      <c r="E504" s="39"/>
    </row>
  </sheetData>
  <mergeCells count="19">
    <mergeCell ref="D2:H2"/>
    <mergeCell ref="E1:H1"/>
    <mergeCell ref="A27:B27"/>
    <mergeCell ref="F6:F7"/>
    <mergeCell ref="G6:H6"/>
    <mergeCell ref="A4:H4"/>
    <mergeCell ref="A3:H3"/>
    <mergeCell ref="A6:A7"/>
    <mergeCell ref="B6:B7"/>
    <mergeCell ref="C6:C7"/>
    <mergeCell ref="D6:D7"/>
    <mergeCell ref="E6:E7"/>
    <mergeCell ref="A14:B14"/>
    <mergeCell ref="A25:B25"/>
    <mergeCell ref="B42:C42"/>
    <mergeCell ref="B44:C44"/>
    <mergeCell ref="F41:H41"/>
    <mergeCell ref="F39:H39"/>
    <mergeCell ref="F42:H42"/>
  </mergeCells>
  <phoneticPr fontId="55" type="noConversion"/>
  <printOptions horizontalCentered="1"/>
  <pageMargins left="0.78740157480314965" right="0" top="0.78740157480314965" bottom="0.39370078740157483" header="0.19685039370078741" footer="0.39370078740157483"/>
  <pageSetup paperSize="9" scale="50" firstPageNumber="0" fitToHeight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5"/>
  <sheetViews>
    <sheetView tabSelected="1" view="pageBreakPreview" zoomScale="120" zoomScaleSheetLayoutView="120" zoomScalePageLayoutView="110" workbookViewId="0">
      <selection activeCell="E8" sqref="E8"/>
    </sheetView>
  </sheetViews>
  <sheetFormatPr defaultColWidth="9.140625" defaultRowHeight="12.75" x14ac:dyDescent="0.2"/>
  <cols>
    <col min="1" max="1" width="6.5703125" style="87" customWidth="1"/>
    <col min="2" max="2" width="41.5703125" style="87" customWidth="1"/>
    <col min="3" max="3" width="12.85546875" style="87" customWidth="1"/>
    <col min="4" max="4" width="15.28515625" style="87" customWidth="1"/>
    <col min="5" max="5" width="39.85546875" style="87" customWidth="1"/>
    <col min="6" max="1025" width="9.140625" style="87"/>
    <col min="1026" max="16384" width="9.140625" style="86"/>
  </cols>
  <sheetData>
    <row r="1" spans="1:1024" x14ac:dyDescent="0.2">
      <c r="A1" s="84"/>
      <c r="B1" s="84"/>
      <c r="C1" s="84"/>
      <c r="D1" s="85"/>
      <c r="E1" s="322" t="s">
        <v>35</v>
      </c>
      <c r="F1" s="84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/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/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/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/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/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/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/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/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/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/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/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/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/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/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/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/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/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/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/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/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/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/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/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/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/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/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/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/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/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/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/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/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/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/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/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/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/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/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/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/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/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/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/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/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</row>
    <row r="2" spans="1:1024" ht="12.75" customHeight="1" x14ac:dyDescent="0.25">
      <c r="A2" s="84"/>
      <c r="B2" s="84"/>
      <c r="C2" s="536" t="str">
        <f>'НАЧИНАТЬ С ЭТОГО'!B6</f>
        <v>к договору на выполнение СМР №____ от ______ 2025 года</v>
      </c>
      <c r="D2" s="536"/>
      <c r="E2" s="536"/>
      <c r="F2" s="84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</row>
    <row r="3" spans="1:1024" ht="24" customHeight="1" x14ac:dyDescent="0.2">
      <c r="A3" s="84"/>
      <c r="B3" s="88"/>
      <c r="C3" s="88"/>
      <c r="D3" s="88"/>
      <c r="E3" s="84"/>
      <c r="F3" s="84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</row>
    <row r="4" spans="1:1024" ht="33" customHeight="1" x14ac:dyDescent="0.2">
      <c r="A4" s="537" t="s">
        <v>36</v>
      </c>
      <c r="B4" s="537"/>
      <c r="C4" s="537"/>
      <c r="D4" s="537"/>
      <c r="E4" s="537"/>
      <c r="F4" s="84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</row>
    <row r="5" spans="1:1024" ht="48" customHeight="1" x14ac:dyDescent="0.2">
      <c r="A5" s="538" t="str">
        <f>'НАЧИНАТЬ С ЭТОГО'!B4</f>
        <v>"Реконструкция ТП-41,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5" s="538"/>
      <c r="C5" s="538"/>
      <c r="D5" s="538"/>
      <c r="E5" s="538"/>
      <c r="F5" s="84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</row>
    <row r="6" spans="1:1024" ht="6.75" customHeight="1" x14ac:dyDescent="0.2">
      <c r="A6" s="84"/>
      <c r="B6" s="84"/>
      <c r="C6" s="84"/>
      <c r="D6" s="84"/>
      <c r="E6" s="84"/>
      <c r="F6" s="84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</row>
    <row r="7" spans="1:1024" s="91" customFormat="1" ht="38.25" customHeight="1" x14ac:dyDescent="0.2">
      <c r="A7" s="89" t="s">
        <v>2</v>
      </c>
      <c r="B7" s="89" t="s">
        <v>37</v>
      </c>
      <c r="C7" s="539" t="s">
        <v>38</v>
      </c>
      <c r="D7" s="539"/>
      <c r="E7" s="89" t="s">
        <v>39</v>
      </c>
      <c r="F7" s="90"/>
    </row>
    <row r="8" spans="1:1024" ht="84.75" customHeight="1" x14ac:dyDescent="0.2">
      <c r="A8" s="92" t="s">
        <v>170</v>
      </c>
      <c r="B8" s="496" t="s">
        <v>439</v>
      </c>
      <c r="C8" s="540" t="s">
        <v>440</v>
      </c>
      <c r="D8" s="540"/>
      <c r="E8" s="284" t="s">
        <v>163</v>
      </c>
      <c r="F8" s="84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</row>
    <row r="9" spans="1:1024" s="97" customFormat="1" ht="15.75" x14ac:dyDescent="0.2">
      <c r="A9" s="93"/>
      <c r="B9" s="93"/>
      <c r="C9" s="93"/>
      <c r="D9" s="93"/>
      <c r="E9" s="94"/>
      <c r="F9" s="95"/>
      <c r="G9" s="96"/>
      <c r="H9" s="96"/>
      <c r="J9" s="96"/>
      <c r="K9" s="96"/>
      <c r="L9" s="96"/>
      <c r="N9" s="98"/>
      <c r="O9" s="98"/>
      <c r="P9" s="99"/>
      <c r="R9" s="100"/>
      <c r="S9" s="100"/>
      <c r="T9" s="100"/>
      <c r="U9" s="100"/>
      <c r="V9" s="100"/>
      <c r="W9" s="100"/>
    </row>
    <row r="10" spans="1:1024" s="97" customFormat="1" ht="15" customHeight="1" x14ac:dyDescent="0.2">
      <c r="A10" s="93" t="s">
        <v>22</v>
      </c>
      <c r="B10" s="93"/>
      <c r="C10" s="93"/>
      <c r="D10" s="93" t="s">
        <v>23</v>
      </c>
      <c r="E10" s="94"/>
      <c r="F10" s="95"/>
      <c r="G10" s="96"/>
      <c r="H10" s="96"/>
      <c r="J10" s="96"/>
      <c r="K10" s="96"/>
      <c r="L10" s="96"/>
      <c r="N10" s="98"/>
      <c r="O10" s="98"/>
      <c r="P10" s="99"/>
      <c r="R10" s="100"/>
      <c r="S10" s="100"/>
      <c r="T10" s="100"/>
      <c r="U10" s="100"/>
      <c r="V10" s="100"/>
      <c r="W10" s="100"/>
    </row>
    <row r="11" spans="1:1024" s="97" customFormat="1" ht="15" customHeight="1" x14ac:dyDescent="0.2">
      <c r="A11" s="93"/>
      <c r="B11" s="93"/>
      <c r="C11" s="93"/>
      <c r="D11" s="93"/>
      <c r="E11" s="94"/>
      <c r="F11" s="95"/>
      <c r="G11" s="96"/>
      <c r="H11" s="96"/>
      <c r="J11" s="96"/>
      <c r="K11" s="96"/>
      <c r="L11" s="96"/>
      <c r="N11" s="98"/>
      <c r="O11" s="98"/>
      <c r="P11" s="99"/>
      <c r="R11" s="100"/>
      <c r="S11" s="100"/>
      <c r="T11" s="100"/>
      <c r="U11" s="100"/>
      <c r="V11" s="100"/>
      <c r="W11" s="100"/>
    </row>
    <row r="12" spans="1:1024" s="97" customFormat="1" ht="15" customHeight="1" x14ac:dyDescent="0.2">
      <c r="A12" s="93" t="str">
        <f>'НАЧИНАТЬ С ЭТОГО'!B9</f>
        <v>Главный инженер - технический директор</v>
      </c>
      <c r="B12" s="93"/>
      <c r="C12" s="93"/>
      <c r="D12" s="93" t="str">
        <f>'НАЧИНАТЬ С ЭТОГО'!B17</f>
        <v>Директор</v>
      </c>
      <c r="E12" s="94"/>
      <c r="F12" s="95"/>
      <c r="G12" s="96"/>
      <c r="H12" s="96"/>
      <c r="J12" s="96"/>
      <c r="K12" s="96"/>
      <c r="L12" s="96"/>
      <c r="N12" s="98"/>
      <c r="O12" s="98"/>
      <c r="P12" s="99"/>
      <c r="R12" s="100"/>
      <c r="S12" s="100"/>
      <c r="T12" s="100"/>
      <c r="U12" s="100"/>
      <c r="V12" s="100"/>
      <c r="W12" s="100"/>
    </row>
    <row r="13" spans="1:1024" s="97" customFormat="1" ht="15" customHeight="1" x14ac:dyDescent="0.2">
      <c r="A13" s="93"/>
      <c r="B13" s="93"/>
      <c r="C13" s="93"/>
      <c r="D13" s="93"/>
      <c r="E13" s="94"/>
      <c r="F13" s="95"/>
      <c r="G13" s="96"/>
      <c r="H13" s="96"/>
      <c r="J13" s="96"/>
      <c r="K13" s="96"/>
      <c r="L13" s="96"/>
      <c r="N13" s="98"/>
      <c r="O13" s="98"/>
      <c r="P13" s="99"/>
      <c r="R13" s="100"/>
      <c r="S13" s="100"/>
      <c r="T13" s="100"/>
      <c r="U13" s="100"/>
      <c r="V13" s="100"/>
      <c r="W13" s="100"/>
    </row>
    <row r="14" spans="1:1024" s="97" customFormat="1" ht="15" customHeight="1" x14ac:dyDescent="0.2">
      <c r="A14" s="93" t="s">
        <v>40</v>
      </c>
      <c r="B14" s="93"/>
      <c r="C14" s="93"/>
      <c r="D14" s="93" t="str">
        <f>'НАЧИНАТЬ С ЭТОГО'!B18</f>
        <v>_____________________________</v>
      </c>
      <c r="E14" s="94"/>
      <c r="F14" s="95"/>
      <c r="G14" s="96"/>
      <c r="H14" s="96"/>
      <c r="J14" s="96"/>
      <c r="K14" s="96"/>
      <c r="L14" s="96"/>
      <c r="N14" s="98"/>
      <c r="O14" s="98"/>
      <c r="P14" s="99"/>
      <c r="R14" s="100"/>
      <c r="S14" s="100"/>
      <c r="T14" s="100"/>
      <c r="U14" s="100"/>
      <c r="V14" s="100"/>
      <c r="W14" s="100"/>
    </row>
    <row r="15" spans="1:1024" s="97" customFormat="1" ht="15" customHeight="1" x14ac:dyDescent="0.25">
      <c r="A15" s="94"/>
      <c r="B15" s="101"/>
      <c r="C15" s="101"/>
      <c r="D15" s="93"/>
      <c r="E15" s="94"/>
      <c r="F15" s="95"/>
      <c r="G15" s="96"/>
      <c r="H15" s="96"/>
      <c r="J15" s="96"/>
      <c r="K15" s="96"/>
      <c r="L15" s="96"/>
      <c r="N15" s="98"/>
      <c r="O15" s="98"/>
      <c r="P15" s="99"/>
      <c r="R15" s="100"/>
      <c r="S15" s="100"/>
      <c r="T15" s="100"/>
      <c r="U15" s="100"/>
      <c r="V15" s="100"/>
      <c r="W15" s="100"/>
    </row>
    <row r="16" spans="1:1024" ht="15" customHeight="1" x14ac:dyDescent="0.25">
      <c r="A16" s="93" t="str">
        <f>'НАЧИНАТЬ С ЭТОГО'!B12</f>
        <v>__________________ А. О. Козырев</v>
      </c>
      <c r="B16" s="102"/>
      <c r="C16" s="102"/>
      <c r="D16" s="93" t="str">
        <f>'НАЧИНАТЬ С ЭТОГО'!B19</f>
        <v>_____________________</v>
      </c>
      <c r="E16" s="103"/>
      <c r="F16" s="104"/>
      <c r="G16" s="96"/>
      <c r="H16" s="96"/>
      <c r="J16" s="86"/>
      <c r="K16" s="96"/>
      <c r="L16" s="96"/>
      <c r="N16" s="98"/>
      <c r="O16" s="98"/>
      <c r="P16" s="99"/>
      <c r="R16" s="100"/>
      <c r="S16" s="100"/>
      <c r="T16" s="100"/>
      <c r="U16" s="100"/>
      <c r="V16" s="100"/>
      <c r="W16" s="100"/>
    </row>
    <row r="17" spans="1:23" ht="15" customHeight="1" x14ac:dyDescent="0.2">
      <c r="A17" s="93"/>
      <c r="B17" s="93"/>
      <c r="C17" s="93"/>
      <c r="D17" s="93"/>
      <c r="E17" s="105"/>
      <c r="F17" s="95"/>
      <c r="G17" s="96"/>
      <c r="H17" s="96"/>
      <c r="J17" s="96"/>
      <c r="K17" s="96"/>
      <c r="L17" s="96"/>
      <c r="N17" s="98"/>
      <c r="O17" s="98"/>
      <c r="P17" s="99"/>
      <c r="R17" s="100"/>
      <c r="S17" s="100"/>
      <c r="T17" s="100"/>
      <c r="U17" s="100"/>
      <c r="V17" s="100"/>
      <c r="W17" s="100"/>
    </row>
    <row r="18" spans="1:23" ht="15" customHeight="1" x14ac:dyDescent="0.2">
      <c r="A18" s="106" t="s">
        <v>160</v>
      </c>
      <c r="B18" s="93"/>
      <c r="C18" s="93"/>
      <c r="D18" s="106" t="s">
        <v>160</v>
      </c>
      <c r="E18" s="94"/>
      <c r="F18" s="107"/>
      <c r="G18" s="108"/>
      <c r="H18" s="108"/>
      <c r="J18" s="96"/>
      <c r="K18" s="96"/>
      <c r="L18" s="96"/>
      <c r="N18" s="98"/>
      <c r="O18" s="98"/>
      <c r="P18" s="99"/>
      <c r="W18" s="86"/>
    </row>
    <row r="19" spans="1:23" ht="15" customHeight="1" x14ac:dyDescent="0.2">
      <c r="A19" s="93"/>
      <c r="B19" s="93"/>
      <c r="C19" s="93"/>
      <c r="D19" s="93"/>
      <c r="E19" s="94"/>
      <c r="F19" s="109"/>
      <c r="G19" s="110"/>
      <c r="H19" s="110"/>
      <c r="J19" s="99"/>
      <c r="K19" s="99"/>
      <c r="L19" s="99"/>
      <c r="N19" s="110"/>
      <c r="O19" s="110"/>
      <c r="W19" s="111"/>
    </row>
    <row r="20" spans="1:23" ht="15.75" x14ac:dyDescent="0.25">
      <c r="A20" s="103"/>
      <c r="B20" s="103"/>
      <c r="C20" s="103"/>
      <c r="D20" s="103"/>
      <c r="E20" s="103"/>
      <c r="F20" s="112"/>
      <c r="H20" s="86"/>
    </row>
    <row r="21" spans="1:23" ht="15.75" x14ac:dyDescent="0.2">
      <c r="A21" s="93"/>
      <c r="B21" s="113"/>
      <c r="C21" s="113"/>
      <c r="D21" s="113"/>
      <c r="E21" s="113"/>
      <c r="F21" s="84"/>
      <c r="H21" s="114"/>
    </row>
    <row r="22" spans="1:23" ht="18.75" x14ac:dyDescent="0.2">
      <c r="A22" s="115"/>
      <c r="B22" s="116"/>
      <c r="C22" s="116"/>
      <c r="D22" s="116"/>
      <c r="E22" s="116"/>
      <c r="F22" s="84"/>
      <c r="H22" s="86"/>
    </row>
    <row r="23" spans="1:23" ht="18.75" x14ac:dyDescent="0.2">
      <c r="A23" s="115"/>
      <c r="B23" s="117"/>
      <c r="C23" s="117"/>
      <c r="D23" s="117"/>
      <c r="E23" s="116"/>
      <c r="F23" s="84"/>
      <c r="H23" s="86"/>
    </row>
    <row r="24" spans="1:23" ht="18.75" x14ac:dyDescent="0.2">
      <c r="A24" s="116"/>
      <c r="B24" s="116"/>
      <c r="C24" s="116"/>
      <c r="D24" s="116"/>
      <c r="E24" s="116"/>
      <c r="F24" s="84"/>
      <c r="H24" s="86"/>
    </row>
    <row r="25" spans="1:23" ht="18.75" x14ac:dyDescent="0.2">
      <c r="A25" s="116"/>
      <c r="B25" s="116"/>
      <c r="C25" s="116"/>
      <c r="D25" s="116"/>
      <c r="E25" s="116"/>
      <c r="F25" s="84"/>
      <c r="H25" s="86"/>
    </row>
    <row r="26" spans="1:23" x14ac:dyDescent="0.2">
      <c r="A26" s="84"/>
      <c r="B26" s="84"/>
      <c r="C26" s="84"/>
      <c r="D26" s="84"/>
      <c r="E26" s="84"/>
      <c r="F26" s="84"/>
      <c r="H26" s="86"/>
    </row>
    <row r="27" spans="1:23" x14ac:dyDescent="0.2">
      <c r="A27" s="84"/>
      <c r="B27" s="84"/>
      <c r="C27" s="84"/>
      <c r="D27" s="84"/>
      <c r="E27" s="84"/>
      <c r="F27" s="84"/>
      <c r="H27" s="86"/>
    </row>
    <row r="28" spans="1:23" x14ac:dyDescent="0.2">
      <c r="A28" s="84"/>
      <c r="B28" s="84"/>
      <c r="C28" s="84"/>
      <c r="D28" s="84"/>
      <c r="E28" s="84"/>
      <c r="F28" s="84"/>
      <c r="H28" s="86"/>
    </row>
    <row r="29" spans="1:23" x14ac:dyDescent="0.2">
      <c r="A29" s="84"/>
      <c r="B29" s="84"/>
      <c r="C29" s="84"/>
      <c r="D29" s="84"/>
      <c r="E29" s="84"/>
      <c r="F29" s="84"/>
      <c r="H29" s="114"/>
    </row>
    <row r="30" spans="1:23" x14ac:dyDescent="0.2">
      <c r="A30" s="84"/>
      <c r="B30" s="84"/>
      <c r="C30" s="84"/>
      <c r="D30" s="84"/>
      <c r="E30" s="84"/>
      <c r="F30" s="84"/>
      <c r="H30" s="86"/>
    </row>
    <row r="31" spans="1:23" x14ac:dyDescent="0.2">
      <c r="A31" s="84"/>
      <c r="B31" s="84"/>
      <c r="C31" s="84"/>
      <c r="D31" s="84"/>
      <c r="E31" s="84"/>
      <c r="F31" s="84"/>
      <c r="H31" s="86"/>
    </row>
    <row r="32" spans="1:23" x14ac:dyDescent="0.2">
      <c r="A32" s="84"/>
      <c r="B32" s="84"/>
      <c r="C32" s="84"/>
      <c r="D32" s="84"/>
      <c r="E32" s="84"/>
      <c r="F32" s="84"/>
      <c r="H32" s="86"/>
    </row>
    <row r="33" spans="1:8" x14ac:dyDescent="0.2">
      <c r="A33" s="84"/>
      <c r="B33" s="84"/>
      <c r="C33" s="84"/>
      <c r="D33" s="84"/>
      <c r="E33" s="84"/>
      <c r="F33" s="84"/>
      <c r="H33" s="114"/>
    </row>
    <row r="34" spans="1:8" x14ac:dyDescent="0.2">
      <c r="A34" s="84"/>
      <c r="B34" s="84"/>
      <c r="C34" s="84"/>
      <c r="D34" s="84"/>
      <c r="E34" s="84"/>
      <c r="F34" s="84"/>
      <c r="H34" s="114"/>
    </row>
    <row r="35" spans="1:8" x14ac:dyDescent="0.2">
      <c r="A35" s="84"/>
      <c r="B35" s="84"/>
      <c r="C35" s="84"/>
      <c r="D35" s="84"/>
      <c r="E35" s="84"/>
      <c r="F35" s="84"/>
      <c r="H35" s="114"/>
    </row>
  </sheetData>
  <mergeCells count="5">
    <mergeCell ref="C2:E2"/>
    <mergeCell ref="A4:E4"/>
    <mergeCell ref="A5:E5"/>
    <mergeCell ref="C7:D7"/>
    <mergeCell ref="C8:D8"/>
  </mergeCells>
  <printOptions horizontalCentered="1"/>
  <pageMargins left="0.78740157480314965" right="0.19685039370078741" top="0.78740157480314965" bottom="0.39370078740157483" header="0.51181102362204722" footer="0.15748031496062992"/>
  <pageSetup paperSize="9" scale="81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MH21"/>
  <sheetViews>
    <sheetView view="pageBreakPreview" zoomScale="80" zoomScalePageLayoutView="80" workbookViewId="0">
      <selection activeCell="H10" sqref="H10"/>
    </sheetView>
  </sheetViews>
  <sheetFormatPr defaultColWidth="9.140625" defaultRowHeight="18" x14ac:dyDescent="0.25"/>
  <cols>
    <col min="1" max="1" width="9.140625" style="137"/>
    <col min="2" max="2" width="41.42578125" style="137" customWidth="1"/>
    <col min="3" max="3" width="13.140625" style="137" customWidth="1"/>
    <col min="4" max="4" width="14.85546875" style="138" customWidth="1"/>
    <col min="5" max="5" width="15.5703125" style="137" customWidth="1"/>
    <col min="6" max="6" width="18.42578125" style="137" customWidth="1"/>
    <col min="7" max="7" width="19.7109375" style="137" customWidth="1"/>
    <col min="8" max="8" width="24.5703125" style="137" customWidth="1"/>
    <col min="9" max="9" width="24.42578125" style="137" customWidth="1"/>
    <col min="10" max="10" width="26.85546875" style="86" customWidth="1"/>
    <col min="11" max="23" width="9.140625" style="86"/>
    <col min="24" max="1022" width="9.140625" style="122"/>
    <col min="1023" max="16384" width="9.140625" style="86"/>
  </cols>
  <sheetData>
    <row r="1" spans="1:1022" s="121" customFormat="1" ht="18.75" x14ac:dyDescent="0.2">
      <c r="A1" s="118"/>
      <c r="B1" s="118"/>
      <c r="C1" s="118"/>
      <c r="D1" s="119"/>
      <c r="E1" s="333"/>
      <c r="F1" s="333"/>
      <c r="G1" s="333"/>
      <c r="H1" s="541" t="s">
        <v>155</v>
      </c>
      <c r="I1" s="541"/>
      <c r="J1" s="541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1022" s="120" customFormat="1" ht="18.75" customHeight="1" x14ac:dyDescent="0.2">
      <c r="A2" s="118"/>
      <c r="B2" s="118"/>
      <c r="C2" s="118"/>
      <c r="D2" s="119"/>
      <c r="E2" s="542" t="str">
        <f>'НАЧИНАТЬ С ЭТОГО'!B6</f>
        <v>к договору на выполнение СМР №____ от ______ 2025 года</v>
      </c>
      <c r="F2" s="542"/>
      <c r="G2" s="542"/>
      <c r="H2" s="542"/>
      <c r="I2" s="542"/>
      <c r="J2" s="542"/>
    </row>
    <row r="3" spans="1:1022" ht="17.25" customHeight="1" x14ac:dyDescent="0.2">
      <c r="A3" s="118"/>
      <c r="B3" s="118"/>
      <c r="C3" s="118"/>
      <c r="D3" s="119"/>
      <c r="E3" s="118"/>
      <c r="F3" s="118"/>
      <c r="G3" s="118"/>
      <c r="H3" s="118"/>
      <c r="I3" s="118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</row>
    <row r="4" spans="1:1022" ht="23.25" customHeight="1" x14ac:dyDescent="0.2">
      <c r="A4" s="547" t="s">
        <v>41</v>
      </c>
      <c r="B4" s="547"/>
      <c r="C4" s="547"/>
      <c r="D4" s="547"/>
      <c r="E4" s="547"/>
      <c r="F4" s="547"/>
      <c r="G4" s="547"/>
      <c r="H4" s="547"/>
      <c r="I4" s="547"/>
      <c r="J4" s="547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</row>
    <row r="5" spans="1:1022" ht="61.5" customHeight="1" x14ac:dyDescent="0.2">
      <c r="A5" s="546" t="str">
        <f>'НАЧИНАТЬ С ЭТОГО'!B4</f>
        <v>"Реконструкция ТП-41,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5" s="546"/>
      <c r="C5" s="546"/>
      <c r="D5" s="546"/>
      <c r="E5" s="546"/>
      <c r="F5" s="546"/>
      <c r="G5" s="546"/>
      <c r="H5" s="546"/>
      <c r="I5" s="546"/>
      <c r="J5" s="546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</row>
    <row r="6" spans="1:1022" ht="18.75" x14ac:dyDescent="0.2">
      <c r="A6" s="118"/>
      <c r="B6" s="118"/>
      <c r="C6" s="118"/>
      <c r="D6" s="119"/>
      <c r="E6" s="118"/>
      <c r="F6" s="118"/>
      <c r="G6" s="118"/>
      <c r="H6" s="118"/>
      <c r="I6" s="118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</row>
    <row r="7" spans="1:1022" ht="26.25" customHeight="1" x14ac:dyDescent="0.2">
      <c r="A7" s="548" t="s">
        <v>2</v>
      </c>
      <c r="B7" s="549" t="s">
        <v>10</v>
      </c>
      <c r="C7" s="548" t="s">
        <v>11</v>
      </c>
      <c r="D7" s="548" t="s">
        <v>42</v>
      </c>
      <c r="E7" s="548" t="s">
        <v>43</v>
      </c>
      <c r="F7" s="548"/>
      <c r="G7" s="548"/>
      <c r="H7" s="543" t="s">
        <v>175</v>
      </c>
      <c r="I7" s="544"/>
      <c r="J7" s="545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G7" s="86"/>
      <c r="AMH7" s="86"/>
    </row>
    <row r="8" spans="1:1022" ht="33.75" customHeight="1" x14ac:dyDescent="0.2">
      <c r="A8" s="548"/>
      <c r="B8" s="549"/>
      <c r="C8" s="548"/>
      <c r="D8" s="548"/>
      <c r="E8" s="307" t="s">
        <v>44</v>
      </c>
      <c r="F8" s="307" t="s">
        <v>45</v>
      </c>
      <c r="G8" s="307" t="s">
        <v>46</v>
      </c>
      <c r="H8" s="308" t="s">
        <v>176</v>
      </c>
      <c r="I8" s="308" t="s">
        <v>184</v>
      </c>
      <c r="J8" s="308" t="s">
        <v>360</v>
      </c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G8" s="86"/>
      <c r="AMH8" s="86"/>
    </row>
    <row r="9" spans="1:1022" ht="33.75" customHeight="1" x14ac:dyDescent="0.2">
      <c r="A9" s="307">
        <f>Прил2!A10</f>
        <v>1</v>
      </c>
      <c r="B9" s="75"/>
      <c r="C9" s="76"/>
      <c r="D9" s="76"/>
      <c r="E9" s="331"/>
      <c r="F9" s="330"/>
      <c r="G9" s="332"/>
      <c r="H9" s="309"/>
      <c r="I9" s="309"/>
      <c r="J9" s="309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G9" s="86"/>
      <c r="AMH9" s="86"/>
    </row>
    <row r="10" spans="1:1022" ht="33.75" customHeight="1" x14ac:dyDescent="0.2">
      <c r="A10" s="307">
        <f>Прил2!A11</f>
        <v>2</v>
      </c>
      <c r="B10" s="75"/>
      <c r="C10" s="76"/>
      <c r="D10" s="76"/>
      <c r="E10" s="331"/>
      <c r="F10" s="330"/>
      <c r="G10" s="332"/>
      <c r="H10" s="309"/>
      <c r="I10" s="309"/>
      <c r="J10" s="309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G10" s="86"/>
      <c r="AMH10" s="86"/>
    </row>
    <row r="11" spans="1:1022" s="127" customFormat="1" ht="18.75" x14ac:dyDescent="0.2">
      <c r="A11" s="115"/>
      <c r="B11" s="118"/>
      <c r="C11" s="123"/>
      <c r="D11" s="124"/>
      <c r="E11" s="118"/>
      <c r="F11" s="118"/>
      <c r="G11" s="118"/>
      <c r="H11" s="118"/>
      <c r="I11" s="125"/>
      <c r="J11" s="125"/>
      <c r="K11" s="125"/>
      <c r="L11" s="125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</row>
    <row r="12" spans="1:1022" ht="14.1" customHeight="1" x14ac:dyDescent="0.2">
      <c r="A12" s="115"/>
      <c r="B12" s="115" t="str">
        <f>'[1]НАЧИНАТЬ С ЭТОГО'!B22</f>
        <v>ЗАКАЗЧИК:</v>
      </c>
      <c r="C12" s="128"/>
      <c r="D12" s="124"/>
      <c r="E12" s="118"/>
      <c r="F12" s="86"/>
      <c r="G12" s="86"/>
      <c r="H12" s="130" t="str">
        <f>'[1]НАЧИНАТЬ С ЭТОГО'!B24</f>
        <v>ПОДРЯДЧИК:</v>
      </c>
      <c r="I12" s="130"/>
      <c r="J12" s="125"/>
      <c r="K12" s="125"/>
      <c r="L12" s="125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spans="1:1022" ht="14.1" customHeight="1" x14ac:dyDescent="0.25">
      <c r="A13" s="115"/>
      <c r="B13" s="115"/>
      <c r="C13" s="128"/>
      <c r="D13" s="124"/>
      <c r="E13" s="118"/>
      <c r="F13" s="86"/>
      <c r="G13" s="86"/>
      <c r="H13" s="129"/>
      <c r="I13" s="115"/>
      <c r="J13" s="125"/>
      <c r="K13" s="125"/>
      <c r="L13" s="125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</row>
    <row r="14" spans="1:1022" ht="18.75" x14ac:dyDescent="0.2">
      <c r="A14" s="115"/>
      <c r="B14" s="115" t="str">
        <f>'НАЧИНАТЬ С ЭТОГО'!B9</f>
        <v>Главный инженер - технический директор</v>
      </c>
      <c r="C14" s="128"/>
      <c r="D14" s="124"/>
      <c r="E14" s="118"/>
      <c r="F14" s="86"/>
      <c r="G14" s="86"/>
      <c r="H14" s="130" t="str">
        <f>'НАЧИНАТЬ С ЭТОГО'!B17</f>
        <v>Директор</v>
      </c>
      <c r="I14" s="130"/>
      <c r="J14" s="125"/>
      <c r="K14" s="125"/>
      <c r="L14" s="125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spans="1:1022" ht="14.1" customHeight="1" x14ac:dyDescent="0.25">
      <c r="A15" s="115"/>
      <c r="B15" s="115"/>
      <c r="C15" s="128"/>
      <c r="D15" s="124"/>
      <c r="E15" s="118"/>
      <c r="F15" s="86"/>
      <c r="G15" s="86"/>
      <c r="H15" s="129"/>
      <c r="I15" s="115"/>
      <c r="J15" s="125"/>
      <c r="K15" s="125"/>
      <c r="L15" s="125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</row>
    <row r="16" spans="1:1022" ht="14.1" customHeight="1" x14ac:dyDescent="0.2">
      <c r="A16" s="115"/>
      <c r="B16" s="115" t="s">
        <v>40</v>
      </c>
      <c r="C16" s="128"/>
      <c r="D16" s="124"/>
      <c r="E16" s="118"/>
      <c r="F16" s="86"/>
      <c r="G16" s="86"/>
      <c r="H16" s="130" t="str">
        <f>'НАЧИНАТЬ С ЭТОГО'!B18</f>
        <v>_____________________________</v>
      </c>
      <c r="I16" s="130"/>
      <c r="J16" s="125"/>
      <c r="K16" s="125"/>
      <c r="L16" s="125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</row>
    <row r="17" spans="1:1022" ht="14.1" customHeight="1" x14ac:dyDescent="0.25">
      <c r="A17" s="130"/>
      <c r="B17" s="115"/>
      <c r="C17" s="128"/>
      <c r="D17" s="124"/>
      <c r="E17" s="118"/>
      <c r="F17" s="86"/>
      <c r="G17" s="86"/>
      <c r="H17" s="129"/>
      <c r="I17" s="115"/>
      <c r="J17" s="125"/>
      <c r="K17" s="125"/>
      <c r="L17" s="125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</row>
    <row r="18" spans="1:1022" ht="18.75" x14ac:dyDescent="0.3">
      <c r="A18" s="115"/>
      <c r="B18" s="131" t="str">
        <f>'НАЧИНАТЬ С ЭТОГО'!B12</f>
        <v>__________________ А. О. Козырев</v>
      </c>
      <c r="C18" s="132"/>
      <c r="D18" s="124"/>
      <c r="E18" s="118"/>
      <c r="F18" s="86"/>
      <c r="G18" s="86"/>
      <c r="H18" s="130" t="str">
        <f>'НАЧИНАТЬ С ЭТОГО'!B19</f>
        <v>_____________________</v>
      </c>
      <c r="I18" s="130"/>
      <c r="J18" s="125"/>
      <c r="K18" s="125"/>
      <c r="L18" s="125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</row>
    <row r="19" spans="1:1022" ht="18.75" x14ac:dyDescent="0.25">
      <c r="A19" s="115"/>
      <c r="B19" s="115"/>
      <c r="C19" s="128"/>
      <c r="D19" s="124"/>
      <c r="E19" s="118"/>
      <c r="F19" s="86"/>
      <c r="G19" s="86"/>
      <c r="H19" s="129"/>
      <c r="I19" s="115"/>
      <c r="J19" s="125"/>
      <c r="K19" s="125"/>
      <c r="L19" s="125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</row>
    <row r="20" spans="1:1022" ht="18.75" x14ac:dyDescent="0.2">
      <c r="A20" s="115"/>
      <c r="B20" s="133" t="s">
        <v>160</v>
      </c>
      <c r="C20" s="128"/>
      <c r="D20" s="134"/>
      <c r="E20" s="115"/>
      <c r="F20" s="86"/>
      <c r="G20" s="86"/>
      <c r="H20" s="324" t="s">
        <v>160</v>
      </c>
      <c r="I20" s="324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</row>
    <row r="21" spans="1:1022" x14ac:dyDescent="0.25">
      <c r="A21" s="135"/>
      <c r="B21" s="135"/>
      <c r="C21" s="135"/>
      <c r="D21" s="136"/>
      <c r="E21" s="135"/>
      <c r="F21" s="135"/>
      <c r="G21" s="135"/>
      <c r="H21" s="135"/>
      <c r="I21" s="135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</row>
  </sheetData>
  <mergeCells count="10">
    <mergeCell ref="H1:J1"/>
    <mergeCell ref="E2:J2"/>
    <mergeCell ref="H7:J7"/>
    <mergeCell ref="A5:J5"/>
    <mergeCell ref="A4:J4"/>
    <mergeCell ref="A7:A8"/>
    <mergeCell ref="B7:B8"/>
    <mergeCell ref="C7:C8"/>
    <mergeCell ref="D7:D8"/>
    <mergeCell ref="E7:G7"/>
  </mergeCells>
  <phoneticPr fontId="55" type="noConversion"/>
  <printOptions horizontalCentered="1"/>
  <pageMargins left="0.78740157480314965" right="0.19685039370078741" top="0.78740157480314965" bottom="0.78740157480314965" header="0.43307086614173229" footer="0.15748031496062992"/>
  <pageSetup paperSize="9" scale="64" firstPageNumber="0" fitToHeight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Q89"/>
  <sheetViews>
    <sheetView view="pageBreakPreview" zoomScaleSheetLayoutView="100" zoomScalePageLayoutView="90" workbookViewId="0">
      <selection activeCell="Y18" sqref="Y18"/>
    </sheetView>
  </sheetViews>
  <sheetFormatPr defaultColWidth="9.140625" defaultRowHeight="12.75" x14ac:dyDescent="0.2"/>
  <cols>
    <col min="1" max="1" width="6.140625" style="86" customWidth="1"/>
    <col min="2" max="2" width="20.85546875" style="86" customWidth="1"/>
    <col min="3" max="3" width="6.7109375" style="86" customWidth="1"/>
    <col min="4" max="4" width="7.7109375" style="86" customWidth="1"/>
    <col min="5" max="5" width="5.42578125" style="86" customWidth="1"/>
    <col min="6" max="6" width="4.85546875" style="86" customWidth="1"/>
    <col min="7" max="7" width="4" style="86" customWidth="1"/>
    <col min="8" max="8" width="4.28515625" style="86" customWidth="1"/>
    <col min="9" max="9" width="3.7109375" style="86" customWidth="1"/>
    <col min="10" max="10" width="4.28515625" style="86" customWidth="1"/>
    <col min="11" max="11" width="4.140625" style="86" customWidth="1"/>
    <col min="12" max="12" width="9.140625" style="86"/>
    <col min="13" max="13" width="4.5703125" style="86" customWidth="1"/>
    <col min="14" max="14" width="5" style="86" customWidth="1"/>
    <col min="15" max="15" width="4.7109375" style="86" customWidth="1"/>
    <col min="16" max="16" width="4.28515625" style="86" customWidth="1"/>
    <col min="17" max="17" width="4.5703125" style="86" customWidth="1"/>
    <col min="18" max="18" width="4.42578125" style="86" customWidth="1"/>
    <col min="19" max="19" width="4.7109375" style="86" customWidth="1"/>
    <col min="20" max="22" width="4.5703125" style="86" customWidth="1"/>
    <col min="23" max="23" width="4.7109375" style="86" customWidth="1"/>
    <col min="24" max="24" width="4" style="86" customWidth="1"/>
    <col min="25" max="25" width="4.7109375" style="86" customWidth="1"/>
    <col min="26" max="26" width="4.28515625" style="86" customWidth="1"/>
    <col min="27" max="27" width="5" style="86" customWidth="1"/>
    <col min="28" max="28" width="4.5703125" style="86" customWidth="1"/>
    <col min="29" max="29" width="5" style="86" customWidth="1"/>
    <col min="30" max="31" width="4.5703125" style="86" customWidth="1"/>
    <col min="32" max="32" width="5.140625" style="86" customWidth="1"/>
    <col min="33" max="33" width="4.85546875" style="86" customWidth="1"/>
    <col min="34" max="34" width="5.28515625" style="86" customWidth="1"/>
    <col min="35" max="35" width="4.7109375" style="86" customWidth="1"/>
    <col min="36" max="36" width="4.5703125" style="86" customWidth="1"/>
    <col min="37" max="39" width="4.7109375" style="86" customWidth="1"/>
    <col min="40" max="40" width="5.140625" style="86" customWidth="1"/>
    <col min="41" max="41" width="4.140625" style="86" customWidth="1"/>
    <col min="42" max="42" width="4.5703125" style="86" customWidth="1"/>
    <col min="43" max="43" width="4.85546875" style="86" customWidth="1"/>
    <col min="44" max="16384" width="9.140625" style="86"/>
  </cols>
  <sheetData>
    <row r="1" spans="1:43" x14ac:dyDescent="0.2">
      <c r="S1" s="139"/>
      <c r="T1" s="139"/>
      <c r="AF1" s="555" t="s">
        <v>47</v>
      </c>
      <c r="AG1" s="555"/>
      <c r="AH1" s="555"/>
      <c r="AI1" s="555"/>
      <c r="AJ1" s="555"/>
      <c r="AK1" s="555"/>
      <c r="AL1" s="555"/>
      <c r="AM1" s="555"/>
      <c r="AN1" s="555"/>
      <c r="AO1" s="555"/>
    </row>
    <row r="2" spans="1:43" ht="12.75" customHeight="1" x14ac:dyDescent="0.25">
      <c r="H2" s="112" t="s">
        <v>48</v>
      </c>
      <c r="O2" s="140"/>
      <c r="P2" s="140"/>
      <c r="R2" s="140"/>
      <c r="S2" s="140"/>
      <c r="T2" s="140"/>
      <c r="U2" s="141"/>
      <c r="AC2" s="536" t="str">
        <f>'НАЧИНАТЬ С ЭТОГО'!B6</f>
        <v>к договору на выполнение СМР №____ от ______ 2025 года</v>
      </c>
      <c r="AD2" s="536"/>
      <c r="AE2" s="536"/>
      <c r="AF2" s="536"/>
      <c r="AG2" s="536"/>
      <c r="AH2" s="536"/>
      <c r="AI2" s="536"/>
      <c r="AJ2" s="536"/>
      <c r="AK2" s="536"/>
      <c r="AL2" s="536"/>
      <c r="AM2" s="536"/>
      <c r="AN2" s="536"/>
      <c r="AO2" s="536"/>
    </row>
    <row r="3" spans="1:43" x14ac:dyDescent="0.2">
      <c r="G3" s="112" t="s">
        <v>48</v>
      </c>
      <c r="H3" s="112" t="s">
        <v>48</v>
      </c>
      <c r="I3" s="112" t="s">
        <v>48</v>
      </c>
    </row>
    <row r="4" spans="1:43" ht="24.75" customHeight="1" x14ac:dyDescent="0.2">
      <c r="A4" s="556" t="s">
        <v>49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K4" s="556"/>
      <c r="AL4" s="556"/>
      <c r="AM4" s="556"/>
      <c r="AN4" s="556"/>
      <c r="AO4" s="556"/>
    </row>
    <row r="5" spans="1:43" ht="41.25" customHeight="1" x14ac:dyDescent="0.2">
      <c r="A5" s="557" t="str">
        <f>'НАЧИНАТЬ С ЭТОГО'!B4</f>
        <v>"Реконструкция ТП-41,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7"/>
      <c r="X5" s="557"/>
      <c r="Y5" s="557"/>
      <c r="Z5" s="557"/>
      <c r="AA5" s="557"/>
      <c r="AB5" s="557"/>
      <c r="AC5" s="557"/>
      <c r="AD5" s="557"/>
      <c r="AE5" s="557"/>
      <c r="AF5" s="557"/>
      <c r="AG5" s="557"/>
      <c r="AH5" s="557"/>
      <c r="AI5" s="557"/>
      <c r="AJ5" s="557"/>
      <c r="AK5" s="557"/>
      <c r="AL5" s="557"/>
      <c r="AM5" s="557"/>
      <c r="AN5" s="557"/>
      <c r="AO5" s="557"/>
    </row>
    <row r="6" spans="1:43" ht="14.25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</row>
    <row r="7" spans="1:43" x14ac:dyDescent="0.2">
      <c r="D7" s="112" t="s">
        <v>48</v>
      </c>
      <c r="E7" s="139" t="s">
        <v>50</v>
      </c>
      <c r="F7" s="553"/>
      <c r="G7" s="553"/>
      <c r="H7" s="553"/>
      <c r="I7" s="553"/>
      <c r="J7" s="139" t="s">
        <v>177</v>
      </c>
      <c r="K7" s="139"/>
      <c r="L7" s="139"/>
      <c r="M7" s="139"/>
      <c r="Q7" s="112"/>
      <c r="R7" s="112"/>
      <c r="S7" s="112"/>
      <c r="T7" s="112"/>
      <c r="U7" s="112"/>
      <c r="AE7" s="112" t="s">
        <v>165</v>
      </c>
    </row>
    <row r="8" spans="1:43" s="112" customFormat="1" x14ac:dyDescent="0.2"/>
    <row r="9" spans="1:43" ht="30" customHeight="1" x14ac:dyDescent="0.2">
      <c r="A9" s="550" t="s">
        <v>51</v>
      </c>
      <c r="B9" s="513" t="s">
        <v>52</v>
      </c>
      <c r="C9" s="550" t="s">
        <v>53</v>
      </c>
      <c r="D9" s="550" t="s">
        <v>12</v>
      </c>
      <c r="E9" s="554" t="s">
        <v>55</v>
      </c>
      <c r="F9" s="554"/>
      <c r="G9" s="550" t="s">
        <v>56</v>
      </c>
      <c r="H9" s="550"/>
      <c r="I9" s="550"/>
      <c r="J9" s="554" t="s">
        <v>57</v>
      </c>
      <c r="K9" s="554"/>
      <c r="L9" s="550" t="s">
        <v>184</v>
      </c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</row>
    <row r="10" spans="1:43" ht="29.25" customHeight="1" x14ac:dyDescent="0.2">
      <c r="A10" s="550"/>
      <c r="B10" s="513"/>
      <c r="C10" s="550"/>
      <c r="D10" s="550"/>
      <c r="E10" s="143" t="s">
        <v>58</v>
      </c>
      <c r="F10" s="143" t="s">
        <v>59</v>
      </c>
      <c r="G10" s="143" t="s">
        <v>58</v>
      </c>
      <c r="H10" s="143" t="s">
        <v>60</v>
      </c>
      <c r="I10" s="143" t="s">
        <v>61</v>
      </c>
      <c r="J10" s="143" t="s">
        <v>58</v>
      </c>
      <c r="K10" s="143" t="s">
        <v>59</v>
      </c>
      <c r="L10" s="143"/>
      <c r="M10" s="144">
        <v>1</v>
      </c>
      <c r="N10" s="144">
        <v>2</v>
      </c>
      <c r="O10" s="144">
        <v>3</v>
      </c>
      <c r="P10" s="144">
        <v>4</v>
      </c>
      <c r="Q10" s="144">
        <v>5</v>
      </c>
      <c r="R10" s="144">
        <v>6</v>
      </c>
      <c r="S10" s="144">
        <v>7</v>
      </c>
      <c r="T10" s="144">
        <v>8</v>
      </c>
      <c r="U10" s="144">
        <v>9</v>
      </c>
      <c r="V10" s="144">
        <v>10</v>
      </c>
      <c r="W10" s="144">
        <v>11</v>
      </c>
      <c r="X10" s="144">
        <v>12</v>
      </c>
      <c r="Y10" s="144">
        <v>13</v>
      </c>
      <c r="Z10" s="144">
        <v>14</v>
      </c>
      <c r="AA10" s="144">
        <v>15</v>
      </c>
      <c r="AB10" s="144">
        <v>16</v>
      </c>
      <c r="AC10" s="144">
        <v>17</v>
      </c>
      <c r="AD10" s="144">
        <v>18</v>
      </c>
      <c r="AE10" s="144">
        <v>19</v>
      </c>
      <c r="AF10" s="144">
        <v>20</v>
      </c>
      <c r="AG10" s="144">
        <v>21</v>
      </c>
      <c r="AH10" s="144">
        <v>22</v>
      </c>
      <c r="AI10" s="144">
        <v>23</v>
      </c>
      <c r="AJ10" s="144">
        <v>24</v>
      </c>
      <c r="AK10" s="144">
        <v>25</v>
      </c>
      <c r="AL10" s="144">
        <v>26</v>
      </c>
      <c r="AM10" s="144">
        <v>27</v>
      </c>
      <c r="AN10" s="144">
        <v>28</v>
      </c>
      <c r="AO10" s="144">
        <v>29</v>
      </c>
      <c r="AP10" s="363">
        <v>30</v>
      </c>
      <c r="AQ10" s="363">
        <v>31</v>
      </c>
    </row>
    <row r="11" spans="1:43" ht="16.5" customHeight="1" x14ac:dyDescent="0.2">
      <c r="A11" s="550">
        <v>1</v>
      </c>
      <c r="B11" s="551"/>
      <c r="C11" s="550"/>
      <c r="D11" s="552"/>
      <c r="E11" s="550"/>
      <c r="F11" s="550"/>
      <c r="G11" s="550"/>
      <c r="H11" s="550"/>
      <c r="I11" s="550"/>
      <c r="J11" s="550"/>
      <c r="K11" s="550"/>
      <c r="L11" s="144" t="s">
        <v>58</v>
      </c>
      <c r="M11" s="145"/>
      <c r="N11" s="145"/>
      <c r="O11" s="144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374"/>
      <c r="AQ11" s="374"/>
    </row>
    <row r="12" spans="1:43" ht="15.75" customHeight="1" x14ac:dyDescent="0.2">
      <c r="A12" s="550"/>
      <c r="B12" s="551"/>
      <c r="C12" s="550"/>
      <c r="D12" s="552"/>
      <c r="E12" s="550"/>
      <c r="F12" s="550"/>
      <c r="G12" s="550"/>
      <c r="H12" s="550"/>
      <c r="I12" s="550"/>
      <c r="J12" s="550"/>
      <c r="K12" s="550"/>
      <c r="L12" s="144" t="s">
        <v>59</v>
      </c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364"/>
      <c r="AQ12" s="364"/>
    </row>
    <row r="13" spans="1:43" ht="19.5" customHeight="1" x14ac:dyDescent="0.2">
      <c r="A13" s="334"/>
      <c r="B13" s="335"/>
      <c r="C13" s="334"/>
      <c r="D13" s="336"/>
      <c r="E13" s="334"/>
      <c r="F13" s="334"/>
      <c r="G13" s="334"/>
      <c r="H13" s="334"/>
      <c r="I13" s="334"/>
      <c r="J13" s="334"/>
      <c r="K13" s="334"/>
      <c r="L13" s="334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</row>
    <row r="14" spans="1:43" x14ac:dyDescent="0.2">
      <c r="D14" s="112" t="s">
        <v>48</v>
      </c>
      <c r="E14" s="139" t="s">
        <v>50</v>
      </c>
      <c r="F14" s="553"/>
      <c r="G14" s="553"/>
      <c r="H14" s="553"/>
      <c r="I14" s="553"/>
      <c r="J14" s="139" t="s">
        <v>164</v>
      </c>
      <c r="K14" s="139"/>
      <c r="L14" s="139"/>
      <c r="M14" s="139"/>
      <c r="Q14" s="112"/>
      <c r="R14" s="112"/>
      <c r="S14" s="112"/>
      <c r="T14" s="112"/>
      <c r="U14" s="112"/>
      <c r="AE14" s="112" t="s">
        <v>165</v>
      </c>
    </row>
    <row r="15" spans="1:43" s="112" customFormat="1" x14ac:dyDescent="0.2">
      <c r="L15" s="112" t="s">
        <v>171</v>
      </c>
    </row>
    <row r="16" spans="1:43" ht="22.5" customHeight="1" x14ac:dyDescent="0.2">
      <c r="A16" s="334"/>
      <c r="B16" s="335"/>
      <c r="C16" s="334"/>
      <c r="D16" s="336"/>
      <c r="E16" s="334"/>
      <c r="F16" s="334"/>
      <c r="G16" s="334"/>
      <c r="H16" s="334"/>
      <c r="I16" s="334"/>
      <c r="J16" s="334"/>
      <c r="K16" s="334"/>
      <c r="L16" s="334"/>
      <c r="M16" s="337"/>
      <c r="N16" s="337"/>
      <c r="O16" s="337"/>
      <c r="P16" s="337"/>
      <c r="Q16" s="337"/>
      <c r="R16" s="337"/>
      <c r="S16" s="337"/>
      <c r="T16" s="337"/>
      <c r="U16" s="337"/>
      <c r="V16" s="334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151"/>
    </row>
    <row r="17" spans="1:43" ht="30" customHeight="1" x14ac:dyDescent="0.2">
      <c r="A17" s="550" t="s">
        <v>51</v>
      </c>
      <c r="B17" s="513" t="s">
        <v>52</v>
      </c>
      <c r="C17" s="550" t="s">
        <v>53</v>
      </c>
      <c r="D17" s="550" t="s">
        <v>12</v>
      </c>
      <c r="E17" s="554" t="s">
        <v>55</v>
      </c>
      <c r="F17" s="554"/>
      <c r="G17" s="550" t="s">
        <v>56</v>
      </c>
      <c r="H17" s="550"/>
      <c r="I17" s="550"/>
      <c r="J17" s="554" t="s">
        <v>57</v>
      </c>
      <c r="K17" s="554"/>
      <c r="L17" s="560" t="s">
        <v>360</v>
      </c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  <c r="AB17" s="561"/>
      <c r="AC17" s="561"/>
      <c r="AD17" s="561"/>
      <c r="AE17" s="561"/>
      <c r="AF17" s="561"/>
      <c r="AG17" s="561"/>
      <c r="AH17" s="561"/>
      <c r="AI17" s="561"/>
      <c r="AJ17" s="561"/>
      <c r="AK17" s="561"/>
      <c r="AL17" s="561"/>
      <c r="AM17" s="561"/>
      <c r="AN17" s="561"/>
      <c r="AO17" s="561"/>
      <c r="AP17" s="561"/>
      <c r="AQ17" s="562"/>
    </row>
    <row r="18" spans="1:43" ht="29.25" customHeight="1" x14ac:dyDescent="0.2">
      <c r="A18" s="550"/>
      <c r="B18" s="513"/>
      <c r="C18" s="550"/>
      <c r="D18" s="550"/>
      <c r="E18" s="143" t="s">
        <v>58</v>
      </c>
      <c r="F18" s="143" t="s">
        <v>59</v>
      </c>
      <c r="G18" s="143" t="s">
        <v>58</v>
      </c>
      <c r="H18" s="143" t="s">
        <v>60</v>
      </c>
      <c r="I18" s="143" t="s">
        <v>61</v>
      </c>
      <c r="J18" s="143" t="s">
        <v>58</v>
      </c>
      <c r="K18" s="143" t="s">
        <v>59</v>
      </c>
      <c r="L18" s="367"/>
      <c r="M18" s="365">
        <v>1</v>
      </c>
      <c r="N18" s="365">
        <v>2</v>
      </c>
      <c r="O18" s="365">
        <v>3</v>
      </c>
      <c r="P18" s="365">
        <v>4</v>
      </c>
      <c r="Q18" s="365">
        <v>5</v>
      </c>
      <c r="R18" s="365">
        <v>6</v>
      </c>
      <c r="S18" s="365">
        <v>7</v>
      </c>
      <c r="T18" s="365">
        <v>8</v>
      </c>
      <c r="U18" s="365">
        <v>9</v>
      </c>
      <c r="V18" s="365">
        <v>10</v>
      </c>
      <c r="W18" s="365">
        <v>11</v>
      </c>
      <c r="X18" s="365">
        <v>12</v>
      </c>
      <c r="Y18" s="365">
        <v>13</v>
      </c>
      <c r="Z18" s="365">
        <v>14</v>
      </c>
      <c r="AA18" s="365">
        <v>15</v>
      </c>
      <c r="AB18" s="365">
        <v>16</v>
      </c>
      <c r="AC18" s="365">
        <v>17</v>
      </c>
      <c r="AD18" s="365">
        <v>18</v>
      </c>
      <c r="AE18" s="365">
        <v>19</v>
      </c>
      <c r="AF18" s="365">
        <v>20</v>
      </c>
      <c r="AG18" s="365">
        <v>21</v>
      </c>
      <c r="AH18" s="365">
        <v>22</v>
      </c>
      <c r="AI18" s="365">
        <v>23</v>
      </c>
      <c r="AJ18" s="365">
        <v>24</v>
      </c>
      <c r="AK18" s="365">
        <v>25</v>
      </c>
      <c r="AL18" s="365">
        <v>26</v>
      </c>
      <c r="AM18" s="365">
        <v>27</v>
      </c>
      <c r="AN18" s="365">
        <v>28</v>
      </c>
      <c r="AO18" s="365">
        <v>29</v>
      </c>
      <c r="AP18" s="363">
        <v>30</v>
      </c>
      <c r="AQ18" s="368"/>
    </row>
    <row r="19" spans="1:43" ht="18" customHeight="1" x14ac:dyDescent="0.2">
      <c r="A19" s="550">
        <f>A11</f>
        <v>1</v>
      </c>
      <c r="B19" s="551"/>
      <c r="C19" s="550"/>
      <c r="D19" s="552"/>
      <c r="E19" s="550"/>
      <c r="F19" s="550"/>
      <c r="G19" s="550"/>
      <c r="H19" s="550"/>
      <c r="I19" s="550"/>
      <c r="J19" s="550"/>
      <c r="K19" s="550"/>
      <c r="L19" s="144" t="s">
        <v>58</v>
      </c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4"/>
      <c r="AM19" s="144"/>
      <c r="AN19" s="144"/>
      <c r="AO19" s="144"/>
      <c r="AP19" s="341"/>
    </row>
    <row r="20" spans="1:43" ht="15.75" customHeight="1" x14ac:dyDescent="0.2">
      <c r="A20" s="550"/>
      <c r="B20" s="551"/>
      <c r="C20" s="550"/>
      <c r="D20" s="552"/>
      <c r="E20" s="550"/>
      <c r="F20" s="550"/>
      <c r="G20" s="550"/>
      <c r="H20" s="550"/>
      <c r="I20" s="550"/>
      <c r="J20" s="550"/>
      <c r="K20" s="550"/>
      <c r="L20" s="144" t="s">
        <v>59</v>
      </c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341"/>
    </row>
    <row r="21" spans="1:43" ht="18" customHeight="1" x14ac:dyDescent="0.2">
      <c r="A21" s="550">
        <v>2</v>
      </c>
      <c r="B21" s="551"/>
      <c r="C21" s="550"/>
      <c r="D21" s="552"/>
      <c r="E21" s="550"/>
      <c r="F21" s="550"/>
      <c r="G21" s="550"/>
      <c r="H21" s="550"/>
      <c r="I21" s="550"/>
      <c r="J21" s="550"/>
      <c r="K21" s="550"/>
      <c r="L21" s="144" t="s">
        <v>58</v>
      </c>
      <c r="M21" s="144"/>
      <c r="N21" s="144"/>
      <c r="O21" s="371"/>
      <c r="P21" s="371"/>
      <c r="Q21" s="371"/>
      <c r="R21" s="371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5"/>
      <c r="AJ21" s="145"/>
      <c r="AK21" s="145"/>
      <c r="AL21" s="144"/>
      <c r="AM21" s="144"/>
      <c r="AN21" s="144"/>
      <c r="AO21" s="144"/>
      <c r="AP21" s="341"/>
    </row>
    <row r="22" spans="1:43" ht="15" customHeight="1" x14ac:dyDescent="0.2">
      <c r="A22" s="550"/>
      <c r="B22" s="551"/>
      <c r="C22" s="550"/>
      <c r="D22" s="552"/>
      <c r="E22" s="550"/>
      <c r="F22" s="550"/>
      <c r="G22" s="550"/>
      <c r="H22" s="550"/>
      <c r="I22" s="550"/>
      <c r="J22" s="550"/>
      <c r="K22" s="550"/>
      <c r="L22" s="144" t="s">
        <v>59</v>
      </c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341"/>
    </row>
    <row r="23" spans="1:43" ht="15" customHeight="1" x14ac:dyDescent="0.2">
      <c r="A23" s="334"/>
      <c r="B23" s="335"/>
      <c r="C23" s="334"/>
      <c r="D23" s="336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</row>
    <row r="24" spans="1:43" ht="15" customHeight="1" x14ac:dyDescent="0.2">
      <c r="A24" s="334"/>
      <c r="B24" s="370"/>
      <c r="C24" s="334"/>
      <c r="D24" s="336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</row>
    <row r="25" spans="1:43" x14ac:dyDescent="0.2">
      <c r="D25" s="112" t="s">
        <v>48</v>
      </c>
      <c r="E25" s="139" t="s">
        <v>50</v>
      </c>
      <c r="F25" s="553"/>
      <c r="G25" s="553"/>
      <c r="H25" s="553"/>
      <c r="I25" s="553"/>
      <c r="J25" s="139" t="s">
        <v>164</v>
      </c>
      <c r="K25" s="139"/>
      <c r="L25" s="139"/>
      <c r="M25" s="139"/>
      <c r="Q25" s="112"/>
      <c r="R25" s="112"/>
      <c r="S25" s="112"/>
      <c r="T25" s="112"/>
      <c r="U25" s="112"/>
      <c r="AE25" s="112" t="s">
        <v>165</v>
      </c>
    </row>
    <row r="26" spans="1:43" s="112" customFormat="1" x14ac:dyDescent="0.2"/>
    <row r="27" spans="1:43" ht="30" hidden="1" customHeight="1" x14ac:dyDescent="0.2">
      <c r="A27" s="550" t="s">
        <v>51</v>
      </c>
      <c r="B27" s="513" t="s">
        <v>52</v>
      </c>
      <c r="C27" s="550" t="s">
        <v>53</v>
      </c>
      <c r="D27" s="550" t="s">
        <v>12</v>
      </c>
      <c r="E27" s="554" t="s">
        <v>55</v>
      </c>
      <c r="F27" s="554"/>
      <c r="G27" s="550" t="s">
        <v>56</v>
      </c>
      <c r="H27" s="550"/>
      <c r="I27" s="550"/>
      <c r="J27" s="554" t="s">
        <v>57</v>
      </c>
      <c r="K27" s="554"/>
      <c r="L27" s="560" t="s">
        <v>166</v>
      </c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0"/>
      <c r="Z27" s="560"/>
      <c r="AA27" s="560"/>
      <c r="AB27" s="560"/>
      <c r="AC27" s="560"/>
      <c r="AD27" s="560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</row>
    <row r="28" spans="1:43" ht="29.25" hidden="1" customHeight="1" x14ac:dyDescent="0.2">
      <c r="A28" s="550"/>
      <c r="B28" s="513"/>
      <c r="C28" s="550"/>
      <c r="D28" s="550"/>
      <c r="E28" s="143" t="s">
        <v>58</v>
      </c>
      <c r="F28" s="143" t="s">
        <v>59</v>
      </c>
      <c r="G28" s="143" t="s">
        <v>58</v>
      </c>
      <c r="H28" s="143" t="s">
        <v>60</v>
      </c>
      <c r="I28" s="143" t="s">
        <v>61</v>
      </c>
      <c r="J28" s="143" t="s">
        <v>58</v>
      </c>
      <c r="K28" s="143" t="s">
        <v>59</v>
      </c>
      <c r="L28" s="143"/>
      <c r="M28" s="144">
        <v>1</v>
      </c>
      <c r="N28" s="144">
        <v>2</v>
      </c>
      <c r="O28" s="144">
        <v>3</v>
      </c>
      <c r="P28" s="144">
        <v>4</v>
      </c>
      <c r="Q28" s="144">
        <v>5</v>
      </c>
      <c r="R28" s="144">
        <v>6</v>
      </c>
      <c r="S28" s="144">
        <v>7</v>
      </c>
      <c r="T28" s="144">
        <v>8</v>
      </c>
      <c r="U28" s="144">
        <v>9</v>
      </c>
      <c r="V28" s="144">
        <v>10</v>
      </c>
      <c r="W28" s="144">
        <v>11</v>
      </c>
      <c r="X28" s="144">
        <v>12</v>
      </c>
      <c r="Y28" s="144">
        <v>13</v>
      </c>
      <c r="Z28" s="144">
        <v>14</v>
      </c>
      <c r="AA28" s="144">
        <v>15</v>
      </c>
      <c r="AB28" s="144">
        <v>16</v>
      </c>
      <c r="AC28" s="144">
        <v>17</v>
      </c>
      <c r="AD28" s="144">
        <v>18</v>
      </c>
      <c r="AE28" s="144">
        <v>19</v>
      </c>
      <c r="AF28" s="144">
        <v>20</v>
      </c>
      <c r="AG28" s="144">
        <v>21</v>
      </c>
      <c r="AH28" s="144">
        <v>22</v>
      </c>
      <c r="AI28" s="144">
        <v>23</v>
      </c>
      <c r="AJ28" s="144">
        <v>24</v>
      </c>
      <c r="AK28" s="144">
        <v>25</v>
      </c>
      <c r="AL28" s="144">
        <v>26</v>
      </c>
      <c r="AM28" s="144">
        <v>27</v>
      </c>
      <c r="AN28" s="144">
        <v>28</v>
      </c>
      <c r="AO28" s="144">
        <v>29</v>
      </c>
      <c r="AP28" s="363">
        <v>30</v>
      </c>
      <c r="AQ28" s="363">
        <v>31</v>
      </c>
    </row>
    <row r="29" spans="1:43" ht="15" hidden="1" customHeight="1" x14ac:dyDescent="0.2">
      <c r="A29" s="550" t="e">
        <f>#REF!</f>
        <v>#REF!</v>
      </c>
      <c r="B29" s="551" t="e">
        <f>#REF!</f>
        <v>#REF!</v>
      </c>
      <c r="C29" s="550" t="e">
        <f>#REF!</f>
        <v>#REF!</v>
      </c>
      <c r="D29" s="552" t="e">
        <f>#REF!</f>
        <v>#REF!</v>
      </c>
      <c r="E29" s="550"/>
      <c r="F29" s="550"/>
      <c r="G29" s="550"/>
      <c r="H29" s="550"/>
      <c r="I29" s="550"/>
      <c r="J29" s="550"/>
      <c r="K29" s="550"/>
      <c r="L29" s="144" t="s">
        <v>58</v>
      </c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145"/>
      <c r="AH29" s="145"/>
      <c r="AI29" s="145"/>
      <c r="AJ29" s="145"/>
      <c r="AK29" s="145"/>
      <c r="AL29" s="145"/>
      <c r="AM29" s="145"/>
      <c r="AN29" s="145"/>
      <c r="AO29" s="145"/>
      <c r="AP29" s="341"/>
      <c r="AQ29" s="341"/>
    </row>
    <row r="30" spans="1:43" ht="15.75" hidden="1" customHeight="1" x14ac:dyDescent="0.2">
      <c r="A30" s="550"/>
      <c r="B30" s="551"/>
      <c r="C30" s="550"/>
      <c r="D30" s="552"/>
      <c r="E30" s="550"/>
      <c r="F30" s="550"/>
      <c r="G30" s="550"/>
      <c r="H30" s="550"/>
      <c r="I30" s="550"/>
      <c r="J30" s="550"/>
      <c r="K30" s="550"/>
      <c r="L30" s="144" t="s">
        <v>59</v>
      </c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341"/>
      <c r="AQ30" s="341"/>
    </row>
    <row r="31" spans="1:43" ht="18" hidden="1" customHeight="1" x14ac:dyDescent="0.2">
      <c r="A31" s="550" t="e">
        <f>#REF!</f>
        <v>#REF!</v>
      </c>
      <c r="B31" s="551" t="e">
        <f>#REF!</f>
        <v>#REF!</v>
      </c>
      <c r="C31" s="550" t="e">
        <f>#REF!</f>
        <v>#REF!</v>
      </c>
      <c r="D31" s="552" t="e">
        <f>#REF!</f>
        <v>#REF!</v>
      </c>
      <c r="E31" s="550"/>
      <c r="F31" s="550"/>
      <c r="G31" s="550"/>
      <c r="H31" s="550"/>
      <c r="I31" s="550"/>
      <c r="J31" s="550"/>
      <c r="K31" s="550"/>
      <c r="L31" s="144" t="s">
        <v>58</v>
      </c>
      <c r="M31" s="338"/>
      <c r="N31" s="338"/>
      <c r="O31" s="340"/>
      <c r="P31" s="340"/>
      <c r="Q31" s="340"/>
      <c r="R31" s="340"/>
      <c r="S31" s="338"/>
      <c r="T31" s="338"/>
      <c r="U31" s="338"/>
      <c r="V31" s="339"/>
      <c r="W31" s="339"/>
      <c r="X31" s="339"/>
      <c r="Y31" s="338"/>
      <c r="Z31" s="338"/>
      <c r="AA31" s="338"/>
      <c r="AB31" s="338"/>
      <c r="AC31" s="338"/>
      <c r="AD31" s="338"/>
      <c r="AE31" s="338"/>
      <c r="AF31" s="338"/>
      <c r="AG31" s="147"/>
      <c r="AH31" s="147"/>
      <c r="AI31" s="147"/>
      <c r="AJ31" s="147"/>
      <c r="AK31" s="145"/>
      <c r="AL31" s="145"/>
      <c r="AM31" s="145"/>
      <c r="AN31" s="145"/>
      <c r="AO31" s="145"/>
      <c r="AP31" s="341"/>
      <c r="AQ31" s="341"/>
    </row>
    <row r="32" spans="1:43" ht="15" hidden="1" customHeight="1" x14ac:dyDescent="0.2">
      <c r="A32" s="550"/>
      <c r="B32" s="551"/>
      <c r="C32" s="550"/>
      <c r="D32" s="552"/>
      <c r="E32" s="550"/>
      <c r="F32" s="550"/>
      <c r="G32" s="550"/>
      <c r="H32" s="550"/>
      <c r="I32" s="550"/>
      <c r="J32" s="550"/>
      <c r="K32" s="550"/>
      <c r="L32" s="144" t="s">
        <v>59</v>
      </c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Q32" s="341"/>
    </row>
    <row r="33" spans="1:43" ht="13.5" hidden="1" customHeight="1" x14ac:dyDescent="0.2">
      <c r="A33" s="550" t="e">
        <f>#REF!</f>
        <v>#REF!</v>
      </c>
      <c r="B33" s="551" t="e">
        <f>#REF!</f>
        <v>#REF!</v>
      </c>
      <c r="C33" s="550" t="e">
        <f>#REF!</f>
        <v>#REF!</v>
      </c>
      <c r="D33" s="552" t="e">
        <f>#REF!</f>
        <v>#REF!</v>
      </c>
      <c r="E33" s="550"/>
      <c r="F33" s="550"/>
      <c r="G33" s="550"/>
      <c r="H33" s="550"/>
      <c r="I33" s="550"/>
      <c r="J33" s="550"/>
      <c r="K33" s="550"/>
      <c r="L33" s="144" t="s">
        <v>58</v>
      </c>
      <c r="M33" s="145"/>
      <c r="N33" s="145"/>
      <c r="O33" s="146"/>
      <c r="P33" s="146"/>
      <c r="Q33" s="146"/>
      <c r="R33" s="146"/>
      <c r="S33" s="145"/>
      <c r="T33" s="145"/>
      <c r="U33" s="145"/>
      <c r="V33" s="147"/>
      <c r="W33" s="147"/>
      <c r="X33" s="147"/>
      <c r="Y33" s="145"/>
      <c r="Z33" s="145"/>
      <c r="AA33" s="145"/>
      <c r="AB33" s="145"/>
      <c r="AC33" s="145"/>
      <c r="AD33" s="145"/>
      <c r="AE33" s="145"/>
      <c r="AF33" s="145"/>
      <c r="AG33" s="339"/>
      <c r="AH33" s="339"/>
      <c r="AI33" s="339"/>
      <c r="AJ33" s="339"/>
      <c r="AK33" s="338"/>
      <c r="AL33" s="338"/>
      <c r="AM33" s="338"/>
      <c r="AN33" s="338"/>
      <c r="AO33" s="338"/>
      <c r="AP33" s="342"/>
      <c r="AQ33" s="342"/>
    </row>
    <row r="34" spans="1:43" ht="14.25" hidden="1" customHeight="1" x14ac:dyDescent="0.2">
      <c r="A34" s="550"/>
      <c r="B34" s="551"/>
      <c r="C34" s="550"/>
      <c r="D34" s="552"/>
      <c r="E34" s="550"/>
      <c r="F34" s="550"/>
      <c r="G34" s="550"/>
      <c r="H34" s="550"/>
      <c r="I34" s="550"/>
      <c r="J34" s="550"/>
      <c r="K34" s="550"/>
      <c r="L34" s="144" t="s">
        <v>59</v>
      </c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341"/>
      <c r="AQ34" s="341"/>
    </row>
    <row r="35" spans="1:43" ht="17.25" customHeight="1" x14ac:dyDescent="0.2">
      <c r="A35" s="334"/>
      <c r="B35" s="335"/>
      <c r="C35" s="334"/>
      <c r="D35" s="336"/>
      <c r="E35" s="334"/>
      <c r="F35" s="334"/>
      <c r="G35" s="334"/>
      <c r="H35" s="334"/>
      <c r="I35" s="334"/>
      <c r="J35" s="334"/>
      <c r="K35" s="334"/>
      <c r="L35" s="334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151"/>
    </row>
    <row r="36" spans="1:43" ht="15.75" x14ac:dyDescent="0.2">
      <c r="A36" s="334"/>
      <c r="B36" s="335"/>
      <c r="C36" s="558" t="str">
        <f>'НАЧИНАТЬ С ЭТОГО'!B22</f>
        <v>ЗАКАЗЧИК:</v>
      </c>
      <c r="D36" s="558"/>
      <c r="E36" s="558"/>
      <c r="F36" s="558"/>
      <c r="G36" s="558"/>
      <c r="H36" s="558"/>
      <c r="I36" s="558"/>
      <c r="J36" s="558"/>
      <c r="K36" s="558"/>
      <c r="L36" s="334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559" t="str">
        <f>'НАЧИНАТЬ С ЭТОГО'!B24</f>
        <v>ПОДРЯДЧИК:</v>
      </c>
      <c r="AB36" s="559"/>
      <c r="AC36" s="559"/>
      <c r="AD36" s="559"/>
      <c r="AE36" s="559"/>
      <c r="AF36" s="559"/>
      <c r="AG36" s="559"/>
      <c r="AH36" s="559"/>
      <c r="AI36" s="559"/>
      <c r="AJ36" s="337"/>
      <c r="AK36" s="337"/>
      <c r="AL36" s="337"/>
      <c r="AM36" s="337"/>
      <c r="AN36" s="337"/>
      <c r="AO36" s="337"/>
    </row>
    <row r="37" spans="1:43" s="112" customFormat="1" x14ac:dyDescent="0.2">
      <c r="A37" s="334"/>
      <c r="B37" s="335"/>
      <c r="C37" s="334"/>
      <c r="D37" s="336"/>
      <c r="E37" s="334"/>
      <c r="F37" s="334"/>
      <c r="G37" s="334"/>
      <c r="H37" s="334"/>
      <c r="I37" s="334"/>
      <c r="J37" s="334"/>
      <c r="K37" s="334"/>
      <c r="L37" s="334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151"/>
    </row>
    <row r="38" spans="1:43" ht="30" customHeight="1" x14ac:dyDescent="0.2">
      <c r="A38" s="148"/>
      <c r="B38" s="149"/>
      <c r="C38" s="558" t="str">
        <f>'НАЧИНАТЬ С ЭТОГО'!B9</f>
        <v>Главный инженер - технический директор</v>
      </c>
      <c r="D38" s="558"/>
      <c r="E38" s="558"/>
      <c r="F38" s="558"/>
      <c r="G38" s="558"/>
      <c r="H38" s="558"/>
      <c r="I38" s="558"/>
      <c r="J38" s="558"/>
      <c r="K38" s="558"/>
      <c r="L38" s="150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0"/>
      <c r="AA38" s="559" t="str">
        <f>'НАЧИНАТЬ С ЭТОГО'!B17</f>
        <v>Директор</v>
      </c>
      <c r="AB38" s="559"/>
      <c r="AC38" s="559"/>
      <c r="AD38" s="559"/>
      <c r="AE38" s="559"/>
      <c r="AF38" s="559"/>
      <c r="AG38" s="559"/>
      <c r="AH38" s="559"/>
      <c r="AI38" s="559"/>
      <c r="AJ38" s="150"/>
      <c r="AK38" s="150"/>
      <c r="AL38" s="150"/>
      <c r="AM38" s="151"/>
      <c r="AN38" s="151"/>
    </row>
    <row r="39" spans="1:43" ht="29.25" customHeight="1" x14ac:dyDescent="0.25">
      <c r="A39" s="148"/>
      <c r="B39" s="109"/>
      <c r="C39" s="93"/>
      <c r="D39" s="152"/>
      <c r="E39" s="93"/>
      <c r="F39" s="93"/>
      <c r="G39" s="93"/>
      <c r="H39" s="103"/>
      <c r="I39" s="103"/>
      <c r="J39" s="103"/>
      <c r="K39" s="103"/>
      <c r="L39" s="103"/>
      <c r="O39" s="95"/>
      <c r="P39" s="95"/>
      <c r="Q39" s="95"/>
      <c r="S39" s="153"/>
      <c r="T39" s="153"/>
      <c r="U39" s="139"/>
      <c r="V39" s="139"/>
      <c r="Z39" s="103"/>
      <c r="AA39" s="103"/>
      <c r="AB39" s="103"/>
      <c r="AC39" s="103"/>
      <c r="AD39" s="103"/>
      <c r="AE39" s="103"/>
      <c r="AF39" s="94"/>
      <c r="AG39" s="103"/>
      <c r="AH39" s="103"/>
      <c r="AI39" s="103"/>
      <c r="AJ39" s="103"/>
      <c r="AK39" s="103"/>
      <c r="AL39" s="103"/>
    </row>
    <row r="40" spans="1:43" ht="15.75" x14ac:dyDescent="0.25">
      <c r="A40" s="148"/>
      <c r="B40" s="109"/>
      <c r="C40" s="93" t="s">
        <v>40</v>
      </c>
      <c r="D40" s="152"/>
      <c r="E40" s="93"/>
      <c r="F40" s="93"/>
      <c r="G40" s="93"/>
      <c r="H40" s="103"/>
      <c r="I40" s="103"/>
      <c r="J40" s="103"/>
      <c r="K40" s="103"/>
      <c r="L40" s="103"/>
      <c r="N40" s="154"/>
      <c r="O40" s="95"/>
      <c r="P40" s="95"/>
      <c r="Q40" s="95"/>
      <c r="S40" s="153"/>
      <c r="T40" s="153"/>
      <c r="U40" s="139"/>
      <c r="V40" s="139"/>
      <c r="Z40" s="103"/>
      <c r="AA40" s="103" t="str">
        <f>'НАЧИНАТЬ С ЭТОГО'!B18</f>
        <v>_____________________________</v>
      </c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43" ht="15.75" customHeight="1" x14ac:dyDescent="0.25">
      <c r="A41" s="154"/>
      <c r="B41" s="109"/>
      <c r="C41" s="93"/>
      <c r="D41" s="152"/>
      <c r="E41" s="93"/>
      <c r="F41" s="93"/>
      <c r="G41" s="93"/>
      <c r="H41" s="103"/>
      <c r="I41" s="103"/>
      <c r="J41" s="103"/>
      <c r="K41" s="103"/>
      <c r="L41" s="103"/>
      <c r="O41" s="95"/>
      <c r="P41" s="95"/>
      <c r="Q41" s="95"/>
      <c r="S41" s="153"/>
      <c r="T41" s="153"/>
      <c r="U41" s="139"/>
      <c r="V41" s="139"/>
      <c r="Z41" s="103"/>
      <c r="AA41" s="103"/>
      <c r="AB41" s="103"/>
      <c r="AC41" s="103"/>
      <c r="AD41" s="103"/>
      <c r="AE41" s="103"/>
      <c r="AF41" s="94"/>
      <c r="AG41" s="103"/>
      <c r="AH41" s="103"/>
      <c r="AI41" s="103"/>
      <c r="AJ41" s="103"/>
      <c r="AK41" s="103"/>
      <c r="AL41" s="103"/>
    </row>
    <row r="42" spans="1:43" ht="18" customHeight="1" x14ac:dyDescent="0.25">
      <c r="A42" s="148"/>
      <c r="C42" s="93" t="str">
        <f>'НАЧИНАТЬ С ЭТОГО'!B12</f>
        <v>__________________ А. О. Козырев</v>
      </c>
      <c r="D42" s="152"/>
      <c r="E42" s="93"/>
      <c r="F42" s="93"/>
      <c r="G42" s="93"/>
      <c r="H42" s="103"/>
      <c r="I42" s="103"/>
      <c r="J42" s="103"/>
      <c r="K42" s="103"/>
      <c r="L42" s="103"/>
      <c r="N42" s="155"/>
      <c r="P42" s="95"/>
      <c r="U42" s="139"/>
      <c r="V42" s="139"/>
      <c r="Z42" s="103"/>
      <c r="AA42" s="103" t="str">
        <f>'НАЧИНАТЬ С ЭТОГО'!B19</f>
        <v>_____________________</v>
      </c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9"/>
    </row>
    <row r="43" spans="1:43" ht="15" customHeight="1" x14ac:dyDescent="0.25">
      <c r="A43" s="148"/>
      <c r="B43" s="109"/>
      <c r="C43" s="93"/>
      <c r="D43" s="152"/>
      <c r="E43" s="93"/>
      <c r="F43" s="93"/>
      <c r="G43" s="93"/>
      <c r="H43" s="103"/>
      <c r="I43" s="103"/>
      <c r="J43" s="103"/>
      <c r="K43" s="103"/>
      <c r="L43" s="103"/>
      <c r="N43" s="153"/>
      <c r="O43" s="95"/>
      <c r="P43" s="95"/>
      <c r="Q43" s="95"/>
      <c r="S43" s="153"/>
      <c r="T43" s="153"/>
      <c r="U43" s="139"/>
      <c r="V43" s="139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</row>
    <row r="44" spans="1:43" ht="13.5" customHeight="1" x14ac:dyDescent="0.25">
      <c r="A44" s="148"/>
      <c r="B44" s="148"/>
      <c r="C44" s="106" t="s">
        <v>160</v>
      </c>
      <c r="D44" s="152"/>
      <c r="E44" s="93"/>
      <c r="F44" s="93"/>
      <c r="G44" s="93"/>
      <c r="H44" s="103"/>
      <c r="I44" s="103"/>
      <c r="J44" s="103"/>
      <c r="K44" s="103"/>
      <c r="L44" s="103"/>
      <c r="N44" s="156"/>
      <c r="O44" s="95"/>
      <c r="P44" s="95"/>
      <c r="Q44" s="95"/>
      <c r="S44" s="153"/>
      <c r="T44" s="153"/>
      <c r="Z44" s="103"/>
      <c r="AA44" s="106" t="s">
        <v>160</v>
      </c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</row>
    <row r="45" spans="1:43" ht="14.25" customHeight="1" x14ac:dyDescent="0.2"/>
    <row r="46" spans="1:43" ht="14.25" customHeight="1" x14ac:dyDescent="0.2"/>
    <row r="47" spans="1:43" ht="12" customHeight="1" x14ac:dyDescent="0.2"/>
    <row r="48" spans="1:43" ht="15" customHeight="1" x14ac:dyDescent="0.2"/>
    <row r="49" spans="1:41" ht="14.25" customHeight="1" x14ac:dyDescent="0.2"/>
    <row r="50" spans="1:41" ht="16.5" customHeight="1" x14ac:dyDescent="0.2"/>
    <row r="51" spans="1:41" ht="19.5" customHeight="1" x14ac:dyDescent="0.2"/>
    <row r="52" spans="1:41" ht="22.5" customHeight="1" x14ac:dyDescent="0.2"/>
    <row r="54" spans="1:41" s="112" customFormat="1" ht="22.5" customHeight="1" x14ac:dyDescent="0.2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</row>
    <row r="55" spans="1:41" ht="30" customHeight="1" x14ac:dyDescent="0.2"/>
    <row r="56" spans="1:41" ht="29.25" customHeight="1" x14ac:dyDescent="0.2"/>
    <row r="58" spans="1:41" ht="15.75" customHeight="1" x14ac:dyDescent="0.2"/>
    <row r="59" spans="1:41" ht="18" customHeight="1" x14ac:dyDescent="0.2"/>
    <row r="60" spans="1:41" ht="15" customHeight="1" x14ac:dyDescent="0.2"/>
    <row r="61" spans="1:41" ht="13.5" customHeight="1" x14ac:dyDescent="0.2"/>
    <row r="62" spans="1:41" ht="14.25" customHeight="1" x14ac:dyDescent="0.2"/>
    <row r="63" spans="1:41" ht="14.25" customHeight="1" x14ac:dyDescent="0.2"/>
    <row r="64" spans="1:41" ht="12" customHeight="1" x14ac:dyDescent="0.2"/>
    <row r="65" spans="1:41" ht="15" customHeight="1" x14ac:dyDescent="0.2"/>
    <row r="66" spans="1:41" ht="14.25" customHeight="1" x14ac:dyDescent="0.2"/>
    <row r="67" spans="1:41" ht="18.75" customHeight="1" x14ac:dyDescent="0.2"/>
    <row r="68" spans="1:41" ht="23.25" customHeight="1" x14ac:dyDescent="0.2"/>
    <row r="69" spans="1:41" ht="18.75" customHeight="1" x14ac:dyDescent="0.2"/>
    <row r="71" spans="1:41" s="112" customFormat="1" x14ac:dyDescent="0.2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</row>
    <row r="72" spans="1:41" ht="30" customHeight="1" x14ac:dyDescent="0.2"/>
    <row r="73" spans="1:41" ht="29.25" customHeight="1" x14ac:dyDescent="0.2"/>
    <row r="75" spans="1:41" ht="15.75" customHeight="1" x14ac:dyDescent="0.2"/>
    <row r="76" spans="1:41" ht="18" customHeight="1" x14ac:dyDescent="0.2"/>
    <row r="77" spans="1:41" ht="15" customHeight="1" x14ac:dyDescent="0.2"/>
    <row r="78" spans="1:41" ht="13.5" customHeight="1" x14ac:dyDescent="0.2"/>
    <row r="79" spans="1:41" ht="14.25" customHeight="1" x14ac:dyDescent="0.2"/>
    <row r="80" spans="1:41" ht="14.25" customHeight="1" x14ac:dyDescent="0.2"/>
    <row r="81" ht="12" customHeight="1" x14ac:dyDescent="0.2"/>
    <row r="82" ht="15" customHeight="1" x14ac:dyDescent="0.2"/>
    <row r="83" ht="14.25" customHeight="1" x14ac:dyDescent="0.2"/>
    <row r="84" ht="23.25" customHeight="1" x14ac:dyDescent="0.2"/>
    <row r="85" ht="19.5" customHeight="1" x14ac:dyDescent="0.2"/>
    <row r="86" ht="19.5" customHeight="1" x14ac:dyDescent="0.2"/>
    <row r="87" ht="20.25" customHeight="1" x14ac:dyDescent="0.2"/>
    <row r="88" ht="13.5" customHeight="1" x14ac:dyDescent="0.2"/>
    <row r="89" ht="15.75" customHeight="1" x14ac:dyDescent="0.2"/>
  </sheetData>
  <mergeCells count="101">
    <mergeCell ref="F25:I25"/>
    <mergeCell ref="A27:A28"/>
    <mergeCell ref="G29:G30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F31:F32"/>
    <mergeCell ref="G31:G32"/>
    <mergeCell ref="J29:J30"/>
    <mergeCell ref="K29:K30"/>
    <mergeCell ref="B27:B28"/>
    <mergeCell ref="C27:C28"/>
    <mergeCell ref="D27:D28"/>
    <mergeCell ref="E27:F27"/>
    <mergeCell ref="F29:F30"/>
    <mergeCell ref="A33:A34"/>
    <mergeCell ref="F33:F34"/>
    <mergeCell ref="J27:K27"/>
    <mergeCell ref="B33:B34"/>
    <mergeCell ref="C33:C34"/>
    <mergeCell ref="D33:D34"/>
    <mergeCell ref="E33:E34"/>
    <mergeCell ref="J33:J34"/>
    <mergeCell ref="K33:K34"/>
    <mergeCell ref="C38:K38"/>
    <mergeCell ref="AA38:AI38"/>
    <mergeCell ref="K11:K12"/>
    <mergeCell ref="F11:F12"/>
    <mergeCell ref="G11:G12"/>
    <mergeCell ref="H11:H12"/>
    <mergeCell ref="I11:I12"/>
    <mergeCell ref="J11:J12"/>
    <mergeCell ref="G27:I27"/>
    <mergeCell ref="H31:H32"/>
    <mergeCell ref="I31:I32"/>
    <mergeCell ref="G33:G34"/>
    <mergeCell ref="H33:H34"/>
    <mergeCell ref="I33:I34"/>
    <mergeCell ref="C36:K36"/>
    <mergeCell ref="AA36:AI36"/>
    <mergeCell ref="J31:J32"/>
    <mergeCell ref="K31:K32"/>
    <mergeCell ref="L17:AQ17"/>
    <mergeCell ref="J19:J20"/>
    <mergeCell ref="K19:K20"/>
    <mergeCell ref="L27:AO27"/>
    <mergeCell ref="H29:H30"/>
    <mergeCell ref="I29:I30"/>
    <mergeCell ref="AF1:AO1"/>
    <mergeCell ref="A4:AO4"/>
    <mergeCell ref="A5:AO5"/>
    <mergeCell ref="F7:I7"/>
    <mergeCell ref="A9:A10"/>
    <mergeCell ref="B9:B10"/>
    <mergeCell ref="C9:C10"/>
    <mergeCell ref="D9:D10"/>
    <mergeCell ref="E9:F9"/>
    <mergeCell ref="G9:I9"/>
    <mergeCell ref="J9:K9"/>
    <mergeCell ref="AC2:AO2"/>
    <mergeCell ref="F19:F20"/>
    <mergeCell ref="G19:G20"/>
    <mergeCell ref="H19:H20"/>
    <mergeCell ref="I19:I20"/>
    <mergeCell ref="L9:AQ9"/>
    <mergeCell ref="A11:A12"/>
    <mergeCell ref="B11:B12"/>
    <mergeCell ref="C11:C12"/>
    <mergeCell ref="D11:D12"/>
    <mergeCell ref="E11:E12"/>
    <mergeCell ref="A17:A18"/>
    <mergeCell ref="B17:B18"/>
    <mergeCell ref="F14:I14"/>
    <mergeCell ref="C17:C18"/>
    <mergeCell ref="D17:D18"/>
    <mergeCell ref="E17:F17"/>
    <mergeCell ref="G17:I17"/>
    <mergeCell ref="J17:K17"/>
    <mergeCell ref="A19:A20"/>
    <mergeCell ref="B19:B20"/>
    <mergeCell ref="C19:C20"/>
    <mergeCell ref="D19:D20"/>
    <mergeCell ref="E19:E20"/>
    <mergeCell ref="J21:J22"/>
    <mergeCell ref="K21:K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</mergeCells>
  <printOptions horizontalCentered="1"/>
  <pageMargins left="0.19685039370078741" right="0.19685039370078741" top="0.98425196850393704" bottom="0.59055118110236227" header="0.51181102362204722" footer="0.51181102362204722"/>
  <pageSetup paperSize="9" scale="59" firstPageNumber="0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40"/>
  <sheetViews>
    <sheetView view="pageBreakPreview" zoomScale="120" zoomScaleSheetLayoutView="120" workbookViewId="0">
      <selection activeCell="F21" sqref="F21"/>
    </sheetView>
  </sheetViews>
  <sheetFormatPr defaultColWidth="9.140625" defaultRowHeight="12.75" x14ac:dyDescent="0.2"/>
  <cols>
    <col min="1" max="1" width="6.5703125" style="87" customWidth="1"/>
    <col min="2" max="2" width="34.140625" style="87" customWidth="1"/>
    <col min="3" max="3" width="23.42578125" style="87" customWidth="1"/>
    <col min="4" max="4" width="10.85546875" style="87" customWidth="1"/>
    <col min="5" max="5" width="9.85546875" style="87" customWidth="1"/>
    <col min="6" max="6" width="10" style="87" customWidth="1"/>
    <col min="7" max="9" width="9.140625" style="87"/>
    <col min="10" max="10" width="18" style="87" customWidth="1"/>
    <col min="11" max="1025" width="9.140625" style="87"/>
    <col min="1026" max="16384" width="9.140625" style="86"/>
  </cols>
  <sheetData>
    <row r="1" spans="1:1024" ht="25.5" customHeight="1" x14ac:dyDescent="0.2">
      <c r="A1" s="157"/>
      <c r="B1" s="86"/>
      <c r="C1" s="86"/>
      <c r="D1" s="86"/>
      <c r="E1" s="86"/>
      <c r="F1" s="86"/>
      <c r="G1" s="86"/>
      <c r="H1" s="86"/>
      <c r="I1" s="86"/>
      <c r="J1" s="88" t="s">
        <v>62</v>
      </c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/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/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/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/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/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/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/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/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/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/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/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/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/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/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/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/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/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/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/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/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/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/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/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/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/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/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/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/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/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/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/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/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/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/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/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/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/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/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/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/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/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/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/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/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</row>
    <row r="2" spans="1:1024" ht="13.5" customHeight="1" x14ac:dyDescent="0.2">
      <c r="A2" s="157"/>
      <c r="B2" s="86"/>
      <c r="C2" s="86"/>
      <c r="D2" s="86"/>
      <c r="E2" s="86"/>
      <c r="F2" s="86"/>
      <c r="G2" s="86"/>
      <c r="H2" s="86"/>
      <c r="I2" s="86"/>
      <c r="J2" s="158" t="str">
        <f>'НАЧИНАТЬ С ЭТОГО'!B6</f>
        <v>к договору на выполнение СМР №____ от ______ 2025 года</v>
      </c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</row>
    <row r="3" spans="1:1024" ht="18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</row>
    <row r="4" spans="1:1024" ht="15" customHeight="1" x14ac:dyDescent="0.2">
      <c r="A4" s="564" t="s">
        <v>63</v>
      </c>
      <c r="B4" s="564"/>
      <c r="C4" s="564"/>
      <c r="D4" s="564"/>
      <c r="E4" s="564"/>
      <c r="F4" s="564"/>
      <c r="G4" s="564"/>
      <c r="H4" s="564"/>
      <c r="I4" s="564"/>
      <c r="J4" s="564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</row>
    <row r="5" spans="1:1024" ht="15.75" x14ac:dyDescent="0.2">
      <c r="A5" s="564" t="s">
        <v>64</v>
      </c>
      <c r="B5" s="564"/>
      <c r="C5" s="564"/>
      <c r="D5" s="564"/>
      <c r="E5" s="564"/>
      <c r="F5" s="564"/>
      <c r="G5" s="564"/>
      <c r="H5" s="564"/>
      <c r="I5" s="564"/>
      <c r="J5" s="564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</row>
    <row r="6" spans="1:1024" ht="51.75" customHeight="1" x14ac:dyDescent="0.2">
      <c r="A6" s="565" t="str">
        <f>'НАЧИНАТЬ С ЭТОГО'!B4</f>
        <v>"Реконструкция ТП-41,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6" s="565"/>
      <c r="C6" s="565"/>
      <c r="D6" s="565"/>
      <c r="E6" s="565"/>
      <c r="F6" s="565"/>
      <c r="G6" s="565"/>
      <c r="H6" s="565"/>
      <c r="I6" s="565"/>
      <c r="J6" s="565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</row>
    <row r="7" spans="1:1024" ht="6.75" customHeight="1" x14ac:dyDescent="0.2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</row>
    <row r="8" spans="1:1024" ht="12.75" customHeight="1" x14ac:dyDescent="0.2">
      <c r="A8" s="566" t="s">
        <v>65</v>
      </c>
      <c r="B8" s="567" t="s">
        <v>10</v>
      </c>
      <c r="C8" s="568" t="s">
        <v>66</v>
      </c>
      <c r="D8" s="567" t="s">
        <v>67</v>
      </c>
      <c r="E8" s="567" t="s">
        <v>12</v>
      </c>
      <c r="F8" s="567" t="s">
        <v>159</v>
      </c>
      <c r="G8" s="567"/>
      <c r="H8" s="567"/>
      <c r="I8" s="567"/>
      <c r="J8" s="566" t="s">
        <v>158</v>
      </c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</row>
    <row r="9" spans="1:1024" ht="27" customHeight="1" x14ac:dyDescent="0.2">
      <c r="A9" s="566"/>
      <c r="B9" s="567"/>
      <c r="C9" s="568"/>
      <c r="D9" s="567"/>
      <c r="E9" s="567"/>
      <c r="F9" s="160"/>
      <c r="G9" s="160"/>
      <c r="H9" s="160"/>
      <c r="I9" s="160"/>
      <c r="J9" s="56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</row>
    <row r="10" spans="1:1024" ht="15.75" x14ac:dyDescent="0.2">
      <c r="A10" s="161"/>
      <c r="B10" s="162"/>
      <c r="C10" s="161"/>
      <c r="D10" s="161"/>
      <c r="E10" s="163"/>
      <c r="F10" s="164"/>
      <c r="G10" s="160"/>
      <c r="H10" s="160"/>
      <c r="I10" s="160"/>
      <c r="J10" s="165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F10" s="86"/>
      <c r="AMG10" s="86"/>
      <c r="AMH10" s="86"/>
      <c r="AMI10" s="86"/>
      <c r="AMJ10" s="86"/>
    </row>
    <row r="11" spans="1:1024" ht="15.75" x14ac:dyDescent="0.2">
      <c r="A11" s="161"/>
      <c r="B11" s="162"/>
      <c r="C11" s="161"/>
      <c r="D11" s="161"/>
      <c r="E11" s="163"/>
      <c r="F11" s="164"/>
      <c r="G11" s="160"/>
      <c r="H11" s="160"/>
      <c r="I11" s="160"/>
      <c r="J11" s="165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6"/>
      <c r="MW11" s="86"/>
      <c r="MX11" s="86"/>
      <c r="MY11" s="86"/>
      <c r="MZ11" s="86"/>
      <c r="NA11" s="86"/>
      <c r="NB11" s="86"/>
      <c r="NC11" s="86"/>
      <c r="ND11" s="86"/>
      <c r="NE11" s="86"/>
      <c r="NF11" s="86"/>
      <c r="NG11" s="86"/>
      <c r="NH11" s="86"/>
      <c r="NI11" s="86"/>
      <c r="NJ11" s="86"/>
      <c r="NK11" s="86"/>
      <c r="NL11" s="86"/>
      <c r="NM11" s="86"/>
      <c r="NN11" s="86"/>
      <c r="NO11" s="86"/>
      <c r="NP11" s="86"/>
      <c r="NQ11" s="86"/>
      <c r="NR11" s="86"/>
      <c r="NS11" s="86"/>
      <c r="NT11" s="86"/>
      <c r="NU11" s="86"/>
      <c r="NV11" s="86"/>
      <c r="NW11" s="86"/>
      <c r="NX11" s="86"/>
      <c r="NY11" s="86"/>
      <c r="NZ11" s="86"/>
      <c r="OA11" s="86"/>
      <c r="OB11" s="86"/>
      <c r="OC11" s="86"/>
      <c r="OD11" s="86"/>
      <c r="OE11" s="86"/>
      <c r="OF11" s="86"/>
      <c r="OG11" s="86"/>
      <c r="OH11" s="86"/>
      <c r="OI11" s="86"/>
      <c r="OJ11" s="86"/>
      <c r="OK11" s="86"/>
      <c r="OL11" s="86"/>
      <c r="OM11" s="86"/>
      <c r="ON11" s="86"/>
      <c r="OO11" s="86"/>
      <c r="OP11" s="86"/>
      <c r="OQ11" s="86"/>
      <c r="OR11" s="86"/>
      <c r="OS11" s="86"/>
      <c r="OT11" s="86"/>
      <c r="OU11" s="86"/>
      <c r="OV11" s="86"/>
      <c r="OW11" s="86"/>
      <c r="OX11" s="86"/>
      <c r="OY11" s="86"/>
      <c r="OZ11" s="86"/>
      <c r="PA11" s="86"/>
      <c r="PB11" s="86"/>
      <c r="PC11" s="86"/>
      <c r="PD11" s="86"/>
      <c r="PE11" s="86"/>
      <c r="PF11" s="86"/>
      <c r="PG11" s="86"/>
      <c r="PH11" s="86"/>
      <c r="PI11" s="86"/>
      <c r="PJ11" s="86"/>
      <c r="PK11" s="86"/>
      <c r="PL11" s="86"/>
      <c r="PM11" s="86"/>
      <c r="PN11" s="86"/>
      <c r="PO11" s="86"/>
      <c r="PP11" s="86"/>
      <c r="PQ11" s="86"/>
      <c r="PR11" s="86"/>
      <c r="PS11" s="86"/>
      <c r="PT11" s="86"/>
      <c r="PU11" s="86"/>
      <c r="PV11" s="86"/>
      <c r="PW11" s="86"/>
      <c r="PX11" s="86"/>
      <c r="PY11" s="86"/>
      <c r="PZ11" s="86"/>
      <c r="QA11" s="86"/>
      <c r="QB11" s="86"/>
      <c r="QC11" s="86"/>
      <c r="QD11" s="86"/>
      <c r="QE11" s="86"/>
      <c r="QF11" s="86"/>
      <c r="QG11" s="86"/>
      <c r="QH11" s="86"/>
      <c r="QI11" s="86"/>
      <c r="QJ11" s="86"/>
      <c r="QK11" s="86"/>
      <c r="QL11" s="86"/>
      <c r="QM11" s="86"/>
      <c r="QN11" s="86"/>
      <c r="QO11" s="86"/>
      <c r="QP11" s="86"/>
      <c r="QQ11" s="86"/>
      <c r="QR11" s="86"/>
      <c r="QS11" s="86"/>
      <c r="QT11" s="86"/>
      <c r="QU11" s="86"/>
      <c r="QV11" s="86"/>
      <c r="QW11" s="86"/>
      <c r="QX11" s="86"/>
      <c r="QY11" s="86"/>
      <c r="QZ11" s="86"/>
      <c r="RA11" s="86"/>
      <c r="RB11" s="86"/>
      <c r="RC11" s="86"/>
      <c r="RD11" s="86"/>
      <c r="RE11" s="86"/>
      <c r="RF11" s="86"/>
      <c r="RG11" s="86"/>
      <c r="RH11" s="86"/>
      <c r="RI11" s="86"/>
      <c r="RJ11" s="86"/>
      <c r="RK11" s="86"/>
      <c r="RL11" s="86"/>
      <c r="RM11" s="86"/>
      <c r="RN11" s="86"/>
      <c r="RO11" s="86"/>
      <c r="RP11" s="86"/>
      <c r="RQ11" s="86"/>
      <c r="RR11" s="86"/>
      <c r="RS11" s="86"/>
      <c r="RT11" s="86"/>
      <c r="RU11" s="86"/>
      <c r="RV11" s="86"/>
      <c r="RW11" s="86"/>
      <c r="RX11" s="86"/>
      <c r="RY11" s="86"/>
      <c r="RZ11" s="86"/>
      <c r="SA11" s="86"/>
      <c r="SB11" s="86"/>
      <c r="SC11" s="86"/>
      <c r="SD11" s="86"/>
      <c r="SE11" s="86"/>
      <c r="SF11" s="86"/>
      <c r="SG11" s="86"/>
      <c r="SH11" s="86"/>
      <c r="SI11" s="86"/>
      <c r="SJ11" s="86"/>
      <c r="SK11" s="86"/>
      <c r="SL11" s="86"/>
      <c r="SM11" s="86"/>
      <c r="SN11" s="86"/>
      <c r="SO11" s="86"/>
      <c r="SP11" s="86"/>
      <c r="SQ11" s="86"/>
      <c r="SR11" s="86"/>
      <c r="SS11" s="86"/>
      <c r="ST11" s="86"/>
      <c r="SU11" s="86"/>
      <c r="SV11" s="86"/>
      <c r="SW11" s="86"/>
      <c r="SX11" s="86"/>
      <c r="SY11" s="86"/>
      <c r="SZ11" s="86"/>
      <c r="TA11" s="86"/>
      <c r="TB11" s="86"/>
      <c r="TC11" s="86"/>
      <c r="TD11" s="86"/>
      <c r="TE11" s="86"/>
      <c r="TF11" s="86"/>
      <c r="TG11" s="86"/>
      <c r="TH11" s="86"/>
      <c r="TI11" s="86"/>
      <c r="TJ11" s="86"/>
      <c r="TK11" s="86"/>
      <c r="TL11" s="86"/>
      <c r="TM11" s="86"/>
      <c r="TN11" s="86"/>
      <c r="TO11" s="86"/>
      <c r="TP11" s="86"/>
      <c r="TQ11" s="86"/>
      <c r="TR11" s="86"/>
      <c r="TS11" s="86"/>
      <c r="TT11" s="86"/>
      <c r="TU11" s="86"/>
      <c r="TV11" s="86"/>
      <c r="TW11" s="86"/>
      <c r="TX11" s="86"/>
      <c r="TY11" s="86"/>
      <c r="TZ11" s="86"/>
      <c r="UA11" s="86"/>
      <c r="UB11" s="86"/>
      <c r="UC11" s="86"/>
      <c r="UD11" s="86"/>
      <c r="UE11" s="86"/>
      <c r="UF11" s="86"/>
      <c r="UG11" s="86"/>
      <c r="UH11" s="86"/>
      <c r="UI11" s="86"/>
      <c r="UJ11" s="86"/>
      <c r="UK11" s="86"/>
      <c r="UL11" s="86"/>
      <c r="UM11" s="86"/>
      <c r="UN11" s="86"/>
      <c r="UO11" s="86"/>
      <c r="UP11" s="86"/>
      <c r="UQ11" s="86"/>
      <c r="UR11" s="86"/>
      <c r="US11" s="86"/>
      <c r="UT11" s="86"/>
      <c r="UU11" s="86"/>
      <c r="UV11" s="86"/>
      <c r="UW11" s="86"/>
      <c r="UX11" s="86"/>
      <c r="UY11" s="86"/>
      <c r="UZ11" s="86"/>
      <c r="VA11" s="86"/>
      <c r="VB11" s="86"/>
      <c r="VC11" s="86"/>
      <c r="VD11" s="86"/>
      <c r="VE11" s="86"/>
      <c r="VF11" s="86"/>
      <c r="VG11" s="86"/>
      <c r="VH11" s="86"/>
      <c r="VI11" s="86"/>
      <c r="VJ11" s="86"/>
      <c r="VK11" s="86"/>
      <c r="VL11" s="86"/>
      <c r="VM11" s="86"/>
      <c r="VN11" s="86"/>
      <c r="VO11" s="86"/>
      <c r="VP11" s="86"/>
      <c r="VQ11" s="86"/>
      <c r="VR11" s="86"/>
      <c r="VS11" s="86"/>
      <c r="VT11" s="86"/>
      <c r="VU11" s="86"/>
      <c r="VV11" s="86"/>
      <c r="VW11" s="86"/>
      <c r="VX11" s="86"/>
      <c r="VY11" s="86"/>
      <c r="VZ11" s="86"/>
      <c r="WA11" s="86"/>
      <c r="WB11" s="86"/>
      <c r="WC11" s="86"/>
      <c r="WD11" s="86"/>
      <c r="WE11" s="86"/>
      <c r="WF11" s="86"/>
      <c r="WG11" s="86"/>
      <c r="WH11" s="86"/>
      <c r="WI11" s="86"/>
      <c r="WJ11" s="86"/>
      <c r="WK11" s="86"/>
      <c r="WL11" s="86"/>
      <c r="WM11" s="86"/>
      <c r="WN11" s="86"/>
      <c r="WO11" s="86"/>
      <c r="WP11" s="86"/>
      <c r="WQ11" s="86"/>
      <c r="WR11" s="86"/>
      <c r="WS11" s="86"/>
      <c r="WT11" s="86"/>
      <c r="WU11" s="86"/>
      <c r="WV11" s="86"/>
      <c r="WW11" s="86"/>
      <c r="WX11" s="86"/>
      <c r="WY11" s="86"/>
      <c r="WZ11" s="86"/>
      <c r="XA11" s="86"/>
      <c r="XB11" s="86"/>
      <c r="XC11" s="86"/>
      <c r="XD11" s="86"/>
      <c r="XE11" s="86"/>
      <c r="XF11" s="86"/>
      <c r="XG11" s="86"/>
      <c r="XH11" s="86"/>
      <c r="XI11" s="86"/>
      <c r="XJ11" s="86"/>
      <c r="XK11" s="86"/>
      <c r="XL11" s="86"/>
      <c r="XM11" s="86"/>
      <c r="XN11" s="86"/>
      <c r="XO11" s="86"/>
      <c r="XP11" s="86"/>
      <c r="XQ11" s="86"/>
      <c r="XR11" s="86"/>
      <c r="XS11" s="86"/>
      <c r="XT11" s="86"/>
      <c r="XU11" s="86"/>
      <c r="XV11" s="86"/>
      <c r="XW11" s="86"/>
      <c r="XX11" s="86"/>
      <c r="XY11" s="86"/>
      <c r="XZ11" s="86"/>
      <c r="YA11" s="86"/>
      <c r="YB11" s="86"/>
      <c r="YC11" s="86"/>
      <c r="YD11" s="86"/>
      <c r="YE11" s="86"/>
      <c r="YF11" s="86"/>
      <c r="YG11" s="86"/>
      <c r="YH11" s="86"/>
      <c r="YI11" s="86"/>
      <c r="YJ11" s="86"/>
      <c r="YK11" s="86"/>
      <c r="YL11" s="86"/>
      <c r="YM11" s="86"/>
      <c r="YN11" s="86"/>
      <c r="YO11" s="86"/>
      <c r="YP11" s="86"/>
      <c r="YQ11" s="86"/>
      <c r="YR11" s="86"/>
      <c r="YS11" s="86"/>
      <c r="YT11" s="86"/>
      <c r="YU11" s="86"/>
      <c r="YV11" s="86"/>
      <c r="YW11" s="86"/>
      <c r="YX11" s="86"/>
      <c r="YY11" s="86"/>
      <c r="YZ11" s="86"/>
      <c r="ZA11" s="86"/>
      <c r="ZB11" s="86"/>
      <c r="ZC11" s="86"/>
      <c r="ZD11" s="86"/>
      <c r="ZE11" s="86"/>
      <c r="ZF11" s="86"/>
      <c r="ZG11" s="86"/>
      <c r="ZH11" s="86"/>
      <c r="ZI11" s="86"/>
      <c r="ZJ11" s="86"/>
      <c r="ZK11" s="86"/>
      <c r="ZL11" s="86"/>
      <c r="ZM11" s="86"/>
      <c r="ZN11" s="86"/>
      <c r="ZO11" s="86"/>
      <c r="ZP11" s="86"/>
      <c r="ZQ11" s="86"/>
      <c r="ZR11" s="86"/>
      <c r="ZS11" s="86"/>
      <c r="ZT11" s="86"/>
      <c r="ZU11" s="86"/>
      <c r="ZV11" s="86"/>
      <c r="ZW11" s="86"/>
      <c r="ZX11" s="86"/>
      <c r="ZY11" s="86"/>
      <c r="ZZ11" s="86"/>
      <c r="AAA11" s="86"/>
      <c r="AAB11" s="86"/>
      <c r="AAC11" s="86"/>
      <c r="AAD11" s="86"/>
      <c r="AAE11" s="86"/>
      <c r="AAF11" s="86"/>
      <c r="AAG11" s="86"/>
      <c r="AAH11" s="86"/>
      <c r="AAI11" s="86"/>
      <c r="AAJ11" s="86"/>
      <c r="AAK11" s="86"/>
      <c r="AAL11" s="86"/>
      <c r="AAM11" s="86"/>
      <c r="AAN11" s="86"/>
      <c r="AAO11" s="86"/>
      <c r="AAP11" s="86"/>
      <c r="AAQ11" s="86"/>
      <c r="AAR11" s="86"/>
      <c r="AAS11" s="86"/>
      <c r="AAT11" s="86"/>
      <c r="AAU11" s="86"/>
      <c r="AAV11" s="86"/>
      <c r="AAW11" s="86"/>
      <c r="AAX11" s="86"/>
      <c r="AAY11" s="86"/>
      <c r="AAZ11" s="86"/>
      <c r="ABA11" s="86"/>
      <c r="ABB11" s="86"/>
      <c r="ABC11" s="86"/>
      <c r="ABD11" s="86"/>
      <c r="ABE11" s="86"/>
      <c r="ABF11" s="86"/>
      <c r="ABG11" s="86"/>
      <c r="ABH11" s="86"/>
      <c r="ABI11" s="86"/>
      <c r="ABJ11" s="86"/>
      <c r="ABK11" s="86"/>
      <c r="ABL11" s="86"/>
      <c r="ABM11" s="86"/>
      <c r="ABN11" s="86"/>
      <c r="ABO11" s="86"/>
      <c r="ABP11" s="86"/>
      <c r="ABQ11" s="86"/>
      <c r="ABR11" s="86"/>
      <c r="ABS11" s="86"/>
      <c r="ABT11" s="86"/>
      <c r="ABU11" s="86"/>
      <c r="ABV11" s="86"/>
      <c r="ABW11" s="86"/>
      <c r="ABX11" s="86"/>
      <c r="ABY11" s="86"/>
      <c r="ABZ11" s="86"/>
      <c r="ACA11" s="86"/>
      <c r="ACB11" s="86"/>
      <c r="ACC11" s="86"/>
      <c r="ACD11" s="86"/>
      <c r="ACE11" s="86"/>
      <c r="ACF11" s="86"/>
      <c r="ACG11" s="86"/>
      <c r="ACH11" s="86"/>
      <c r="ACI11" s="86"/>
      <c r="ACJ11" s="86"/>
      <c r="ACK11" s="86"/>
      <c r="ACL11" s="86"/>
      <c r="ACM11" s="86"/>
      <c r="ACN11" s="86"/>
      <c r="ACO11" s="86"/>
      <c r="ACP11" s="86"/>
      <c r="ACQ11" s="86"/>
      <c r="ACR11" s="86"/>
      <c r="ACS11" s="86"/>
      <c r="ACT11" s="86"/>
      <c r="ACU11" s="86"/>
      <c r="ACV11" s="86"/>
      <c r="ACW11" s="86"/>
      <c r="ACX11" s="86"/>
      <c r="ACY11" s="86"/>
      <c r="ACZ11" s="86"/>
      <c r="ADA11" s="86"/>
      <c r="ADB11" s="86"/>
      <c r="ADC11" s="86"/>
      <c r="ADD11" s="86"/>
      <c r="ADE11" s="86"/>
      <c r="ADF11" s="86"/>
      <c r="ADG11" s="86"/>
      <c r="ADH11" s="86"/>
      <c r="ADI11" s="86"/>
      <c r="ADJ11" s="86"/>
      <c r="ADK11" s="86"/>
      <c r="ADL11" s="86"/>
      <c r="ADM11" s="86"/>
      <c r="ADN11" s="86"/>
      <c r="ADO11" s="86"/>
      <c r="ADP11" s="86"/>
      <c r="ADQ11" s="86"/>
      <c r="ADR11" s="86"/>
      <c r="ADS11" s="86"/>
      <c r="ADT11" s="86"/>
      <c r="ADU11" s="86"/>
      <c r="ADV11" s="86"/>
      <c r="ADW11" s="86"/>
      <c r="ADX11" s="86"/>
      <c r="ADY11" s="86"/>
      <c r="ADZ11" s="86"/>
      <c r="AEA11" s="86"/>
      <c r="AEB11" s="86"/>
      <c r="AEC11" s="86"/>
      <c r="AED11" s="86"/>
      <c r="AEE11" s="86"/>
      <c r="AEF11" s="86"/>
      <c r="AEG11" s="86"/>
      <c r="AEH11" s="86"/>
      <c r="AEI11" s="86"/>
      <c r="AEJ11" s="86"/>
      <c r="AEK11" s="86"/>
      <c r="AEL11" s="86"/>
      <c r="AEM11" s="86"/>
      <c r="AEN11" s="86"/>
      <c r="AEO11" s="86"/>
      <c r="AEP11" s="86"/>
      <c r="AEQ11" s="86"/>
      <c r="AER11" s="86"/>
      <c r="AES11" s="86"/>
      <c r="AET11" s="86"/>
      <c r="AEU11" s="86"/>
      <c r="AEV11" s="86"/>
      <c r="AEW11" s="86"/>
      <c r="AEX11" s="86"/>
      <c r="AEY11" s="86"/>
      <c r="AEZ11" s="86"/>
      <c r="AFA11" s="86"/>
      <c r="AFB11" s="86"/>
      <c r="AFC11" s="86"/>
      <c r="AFD11" s="86"/>
      <c r="AFE11" s="86"/>
      <c r="AFF11" s="86"/>
      <c r="AFG11" s="86"/>
      <c r="AFH11" s="86"/>
      <c r="AFI11" s="86"/>
      <c r="AFJ11" s="86"/>
      <c r="AFK11" s="86"/>
      <c r="AFL11" s="86"/>
      <c r="AFM11" s="86"/>
      <c r="AFN11" s="86"/>
      <c r="AFO11" s="86"/>
      <c r="AFP11" s="86"/>
      <c r="AFQ11" s="86"/>
      <c r="AFR11" s="86"/>
      <c r="AFS11" s="86"/>
      <c r="AFT11" s="86"/>
      <c r="AFU11" s="86"/>
      <c r="AFV11" s="86"/>
      <c r="AFW11" s="86"/>
      <c r="AFX11" s="86"/>
      <c r="AFY11" s="86"/>
      <c r="AFZ11" s="86"/>
      <c r="AGA11" s="86"/>
      <c r="AGB11" s="86"/>
      <c r="AGC11" s="86"/>
      <c r="AGD11" s="86"/>
      <c r="AGE11" s="86"/>
      <c r="AGF11" s="86"/>
      <c r="AGG11" s="86"/>
      <c r="AGH11" s="86"/>
      <c r="AGI11" s="86"/>
      <c r="AGJ11" s="86"/>
      <c r="AGK11" s="86"/>
      <c r="AGL11" s="86"/>
      <c r="AGM11" s="86"/>
      <c r="AGN11" s="86"/>
      <c r="AGO11" s="86"/>
      <c r="AGP11" s="86"/>
      <c r="AGQ11" s="86"/>
      <c r="AGR11" s="86"/>
      <c r="AGS11" s="86"/>
      <c r="AGT11" s="86"/>
      <c r="AGU11" s="86"/>
      <c r="AGV11" s="86"/>
      <c r="AGW11" s="86"/>
      <c r="AGX11" s="86"/>
      <c r="AGY11" s="86"/>
      <c r="AGZ11" s="86"/>
      <c r="AHA11" s="86"/>
      <c r="AHB11" s="86"/>
      <c r="AHC11" s="86"/>
      <c r="AHD11" s="86"/>
      <c r="AHE11" s="86"/>
      <c r="AHF11" s="86"/>
      <c r="AHG11" s="86"/>
      <c r="AHH11" s="86"/>
      <c r="AHI11" s="86"/>
      <c r="AHJ11" s="86"/>
      <c r="AHK11" s="86"/>
      <c r="AHL11" s="86"/>
      <c r="AHM11" s="86"/>
      <c r="AHN11" s="86"/>
      <c r="AHO11" s="86"/>
      <c r="AHP11" s="86"/>
      <c r="AHQ11" s="86"/>
      <c r="AHR11" s="86"/>
      <c r="AHS11" s="86"/>
      <c r="AHT11" s="86"/>
      <c r="AHU11" s="86"/>
      <c r="AHV11" s="86"/>
      <c r="AHW11" s="86"/>
      <c r="AHX11" s="86"/>
      <c r="AHY11" s="86"/>
      <c r="AHZ11" s="86"/>
      <c r="AIA11" s="86"/>
      <c r="AIB11" s="86"/>
      <c r="AIC11" s="86"/>
      <c r="AID11" s="86"/>
      <c r="AIE11" s="86"/>
      <c r="AIF11" s="86"/>
      <c r="AIG11" s="86"/>
      <c r="AIH11" s="86"/>
      <c r="AII11" s="86"/>
      <c r="AIJ11" s="86"/>
      <c r="AIK11" s="86"/>
      <c r="AIL11" s="86"/>
      <c r="AIM11" s="86"/>
      <c r="AIN11" s="86"/>
      <c r="AIO11" s="86"/>
      <c r="AIP11" s="86"/>
      <c r="AIQ11" s="86"/>
      <c r="AIR11" s="86"/>
      <c r="AIS11" s="86"/>
      <c r="AIT11" s="86"/>
      <c r="AIU11" s="86"/>
      <c r="AIV11" s="86"/>
      <c r="AIW11" s="86"/>
      <c r="AIX11" s="86"/>
      <c r="AIY11" s="86"/>
      <c r="AIZ11" s="86"/>
      <c r="AJA11" s="86"/>
      <c r="AJB11" s="86"/>
      <c r="AJC11" s="86"/>
      <c r="AJD11" s="86"/>
      <c r="AJE11" s="86"/>
      <c r="AJF11" s="86"/>
      <c r="AJG11" s="86"/>
      <c r="AJH11" s="86"/>
      <c r="AJI11" s="86"/>
      <c r="AJJ11" s="86"/>
      <c r="AJK11" s="86"/>
      <c r="AJL11" s="86"/>
      <c r="AJM11" s="86"/>
      <c r="AJN11" s="86"/>
      <c r="AJO11" s="86"/>
      <c r="AJP11" s="86"/>
      <c r="AJQ11" s="86"/>
      <c r="AJR11" s="86"/>
      <c r="AJS11" s="86"/>
      <c r="AJT11" s="86"/>
      <c r="AJU11" s="86"/>
      <c r="AJV11" s="86"/>
      <c r="AJW11" s="86"/>
      <c r="AJX11" s="86"/>
      <c r="AJY11" s="86"/>
      <c r="AJZ11" s="86"/>
      <c r="AKA11" s="86"/>
      <c r="AKB11" s="86"/>
      <c r="AKC11" s="86"/>
      <c r="AKD11" s="86"/>
      <c r="AKE11" s="86"/>
      <c r="AKF11" s="86"/>
      <c r="AKG11" s="86"/>
      <c r="AKH11" s="86"/>
      <c r="AKI11" s="86"/>
      <c r="AKJ11" s="86"/>
      <c r="AKK11" s="86"/>
      <c r="AKL11" s="86"/>
      <c r="AKM11" s="86"/>
      <c r="AKN11" s="86"/>
      <c r="AKO11" s="86"/>
      <c r="AKP11" s="86"/>
      <c r="AKQ11" s="86"/>
      <c r="AKR11" s="86"/>
      <c r="AKS11" s="86"/>
      <c r="AKT11" s="86"/>
      <c r="AKU11" s="86"/>
      <c r="AKV11" s="86"/>
      <c r="AKW11" s="86"/>
      <c r="AKX11" s="86"/>
      <c r="AKY11" s="86"/>
      <c r="AKZ11" s="86"/>
      <c r="ALA11" s="86"/>
      <c r="ALB11" s="86"/>
      <c r="ALC11" s="86"/>
      <c r="ALD11" s="86"/>
      <c r="ALE11" s="86"/>
      <c r="ALF11" s="86"/>
      <c r="ALG11" s="86"/>
      <c r="ALH11" s="86"/>
      <c r="ALI11" s="86"/>
      <c r="ALJ11" s="86"/>
      <c r="ALK11" s="86"/>
      <c r="ALL11" s="86"/>
      <c r="ALM11" s="86"/>
      <c r="ALN11" s="86"/>
      <c r="ALO11" s="86"/>
      <c r="ALP11" s="86"/>
      <c r="ALQ11" s="86"/>
      <c r="ALR11" s="86"/>
      <c r="ALS11" s="86"/>
      <c r="ALT11" s="86"/>
      <c r="ALU11" s="86"/>
      <c r="ALV11" s="86"/>
      <c r="ALW11" s="86"/>
      <c r="ALX11" s="86"/>
      <c r="ALY11" s="86"/>
      <c r="ALZ11" s="86"/>
      <c r="AMA11" s="86"/>
      <c r="AMB11" s="86"/>
      <c r="AMC11" s="86"/>
      <c r="AMD11" s="86"/>
      <c r="AME11" s="86"/>
      <c r="AMF11" s="86"/>
      <c r="AMG11" s="86"/>
      <c r="AMH11" s="86"/>
      <c r="AMI11" s="86"/>
      <c r="AMJ11" s="86"/>
    </row>
    <row r="12" spans="1:1024" ht="15.75" x14ac:dyDescent="0.2">
      <c r="A12" s="161"/>
      <c r="B12" s="162"/>
      <c r="C12" s="161"/>
      <c r="D12" s="161"/>
      <c r="E12" s="163"/>
      <c r="F12" s="164"/>
      <c r="G12" s="160"/>
      <c r="H12" s="160"/>
      <c r="I12" s="160"/>
      <c r="J12" s="165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6"/>
      <c r="NI12" s="86"/>
      <c r="NJ12" s="86"/>
      <c r="NK12" s="86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6"/>
      <c r="NW12" s="86"/>
      <c r="NX12" s="86"/>
      <c r="NY12" s="86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6"/>
      <c r="OK12" s="86"/>
      <c r="OL12" s="86"/>
      <c r="OM12" s="86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6"/>
      <c r="OY12" s="86"/>
      <c r="OZ12" s="86"/>
      <c r="PA12" s="86"/>
      <c r="PB12" s="86"/>
      <c r="PC12" s="86"/>
      <c r="PD12" s="86"/>
      <c r="PE12" s="86"/>
      <c r="PF12" s="86"/>
      <c r="PG12" s="86"/>
      <c r="PH12" s="86"/>
      <c r="PI12" s="86"/>
      <c r="PJ12" s="86"/>
      <c r="PK12" s="86"/>
      <c r="PL12" s="86"/>
      <c r="PM12" s="86"/>
      <c r="PN12" s="86"/>
      <c r="PO12" s="86"/>
      <c r="PP12" s="86"/>
      <c r="PQ12" s="86"/>
      <c r="PR12" s="86"/>
      <c r="PS12" s="86"/>
      <c r="PT12" s="86"/>
      <c r="PU12" s="86"/>
      <c r="PV12" s="86"/>
      <c r="PW12" s="86"/>
      <c r="PX12" s="86"/>
      <c r="PY12" s="86"/>
      <c r="PZ12" s="86"/>
      <c r="QA12" s="86"/>
      <c r="QB12" s="86"/>
      <c r="QC12" s="86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6"/>
      <c r="QO12" s="86"/>
      <c r="QP12" s="86"/>
      <c r="QQ12" s="86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6"/>
      <c r="RC12" s="86"/>
      <c r="RD12" s="86"/>
      <c r="RE12" s="86"/>
      <c r="RF12" s="86"/>
      <c r="RG12" s="86"/>
      <c r="RH12" s="86"/>
      <c r="RI12" s="86"/>
      <c r="RJ12" s="86"/>
      <c r="RK12" s="86"/>
      <c r="RL12" s="86"/>
      <c r="RM12" s="86"/>
      <c r="RN12" s="86"/>
      <c r="RO12" s="86"/>
      <c r="RP12" s="86"/>
      <c r="RQ12" s="86"/>
      <c r="RR12" s="86"/>
      <c r="RS12" s="86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6"/>
      <c r="SE12" s="86"/>
      <c r="SF12" s="86"/>
      <c r="SG12" s="86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6"/>
      <c r="SS12" s="86"/>
      <c r="ST12" s="86"/>
      <c r="SU12" s="86"/>
      <c r="SV12" s="86"/>
      <c r="SW12" s="86"/>
      <c r="SX12" s="86"/>
      <c r="SY12" s="86"/>
      <c r="SZ12" s="86"/>
      <c r="TA12" s="86"/>
      <c r="TB12" s="86"/>
      <c r="TC12" s="86"/>
      <c r="TD12" s="86"/>
      <c r="TE12" s="86"/>
      <c r="TF12" s="86"/>
      <c r="TG12" s="86"/>
      <c r="TH12" s="86"/>
      <c r="TI12" s="86"/>
      <c r="TJ12" s="86"/>
      <c r="TK12" s="86"/>
      <c r="TL12" s="86"/>
      <c r="TM12" s="86"/>
      <c r="TN12" s="86"/>
      <c r="TO12" s="86"/>
      <c r="TP12" s="86"/>
      <c r="TQ12" s="86"/>
      <c r="TR12" s="86"/>
      <c r="TS12" s="86"/>
      <c r="TT12" s="86"/>
      <c r="TU12" s="86"/>
      <c r="TV12" s="86"/>
      <c r="TW12" s="86"/>
      <c r="TX12" s="86"/>
      <c r="TY12" s="86"/>
      <c r="TZ12" s="86"/>
      <c r="UA12" s="86"/>
      <c r="UB12" s="86"/>
      <c r="UC12" s="86"/>
      <c r="UD12" s="86"/>
      <c r="UE12" s="86"/>
      <c r="UF12" s="86"/>
      <c r="UG12" s="86"/>
      <c r="UH12" s="86"/>
      <c r="UI12" s="86"/>
      <c r="UJ12" s="86"/>
      <c r="UK12" s="86"/>
      <c r="UL12" s="86"/>
      <c r="UM12" s="86"/>
      <c r="UN12" s="86"/>
      <c r="UO12" s="86"/>
      <c r="UP12" s="86"/>
      <c r="UQ12" s="86"/>
      <c r="UR12" s="86"/>
      <c r="US12" s="86"/>
      <c r="UT12" s="86"/>
      <c r="UU12" s="86"/>
      <c r="UV12" s="86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E12" s="86"/>
      <c r="AMF12" s="86"/>
      <c r="AMG12" s="86"/>
      <c r="AMH12" s="86"/>
      <c r="AMI12" s="86"/>
      <c r="AMJ12" s="86"/>
    </row>
    <row r="13" spans="1:1024" ht="15.75" x14ac:dyDescent="0.2">
      <c r="A13" s="161"/>
      <c r="B13" s="162"/>
      <c r="C13" s="161"/>
      <c r="D13" s="161"/>
      <c r="E13" s="163"/>
      <c r="F13" s="164"/>
      <c r="G13" s="160"/>
      <c r="H13" s="160"/>
      <c r="I13" s="160"/>
      <c r="J13" s="165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6"/>
      <c r="NW13" s="86"/>
      <c r="NX13" s="86"/>
      <c r="NY13" s="8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6"/>
      <c r="PM13" s="86"/>
      <c r="PN13" s="86"/>
      <c r="PO13" s="86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86"/>
      <c r="RD13" s="86"/>
      <c r="RE13" s="86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6"/>
      <c r="TG13" s="86"/>
      <c r="TH13" s="86"/>
      <c r="TI13" s="86"/>
      <c r="TJ13" s="8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  <c r="US13" s="86"/>
      <c r="UT13" s="86"/>
      <c r="UU13" s="86"/>
      <c r="UV13" s="86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F13" s="86"/>
      <c r="AMG13" s="86"/>
      <c r="AMH13" s="86"/>
      <c r="AMI13" s="86"/>
      <c r="AMJ13" s="86"/>
    </row>
    <row r="14" spans="1:1024" ht="6.75" customHeight="1" x14ac:dyDescent="0.2">
      <c r="A14" s="166"/>
      <c r="B14" s="167"/>
      <c r="C14" s="168"/>
      <c r="D14" s="169"/>
      <c r="E14" s="169"/>
      <c r="F14" s="169"/>
      <c r="G14" s="169"/>
      <c r="H14" s="169"/>
      <c r="I14" s="169"/>
      <c r="J14" s="16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6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86"/>
      <c r="NW14" s="86"/>
      <c r="NX14" s="86"/>
      <c r="NY14" s="86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86"/>
      <c r="OK14" s="86"/>
      <c r="OL14" s="86"/>
      <c r="OM14" s="86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86"/>
      <c r="OY14" s="86"/>
      <c r="OZ14" s="86"/>
      <c r="PA14" s="86"/>
      <c r="PB14" s="86"/>
      <c r="PC14" s="86"/>
      <c r="PD14" s="86"/>
      <c r="PE14" s="86"/>
      <c r="PF14" s="86"/>
      <c r="PG14" s="86"/>
      <c r="PH14" s="86"/>
      <c r="PI14" s="86"/>
      <c r="PJ14" s="86"/>
      <c r="PK14" s="86"/>
      <c r="PL14" s="86"/>
      <c r="PM14" s="86"/>
      <c r="PN14" s="86"/>
      <c r="PO14" s="86"/>
      <c r="PP14" s="86"/>
      <c r="PQ14" s="86"/>
      <c r="PR14" s="86"/>
      <c r="PS14" s="86"/>
      <c r="PT14" s="86"/>
      <c r="PU14" s="86"/>
      <c r="PV14" s="86"/>
      <c r="PW14" s="86"/>
      <c r="PX14" s="86"/>
      <c r="PY14" s="86"/>
      <c r="PZ14" s="86"/>
      <c r="QA14" s="86"/>
      <c r="QB14" s="86"/>
      <c r="QC14" s="86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86"/>
      <c r="QO14" s="86"/>
      <c r="QP14" s="86"/>
      <c r="QQ14" s="86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86"/>
      <c r="RC14" s="86"/>
      <c r="RD14" s="86"/>
      <c r="RE14" s="86"/>
      <c r="RF14" s="86"/>
      <c r="RG14" s="86"/>
      <c r="RH14" s="86"/>
      <c r="RI14" s="86"/>
      <c r="RJ14" s="86"/>
      <c r="RK14" s="86"/>
      <c r="RL14" s="86"/>
      <c r="RM14" s="86"/>
      <c r="RN14" s="86"/>
      <c r="RO14" s="86"/>
      <c r="RP14" s="86"/>
      <c r="RQ14" s="86"/>
      <c r="RR14" s="86"/>
      <c r="RS14" s="86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86"/>
      <c r="SE14" s="86"/>
      <c r="SF14" s="86"/>
      <c r="SG14" s="86"/>
      <c r="SH14" s="86"/>
      <c r="SI14" s="86"/>
      <c r="SJ14" s="86"/>
      <c r="SK14" s="86"/>
      <c r="SL14" s="86"/>
      <c r="SM14" s="86"/>
      <c r="SN14" s="86"/>
      <c r="SO14" s="86"/>
      <c r="SP14" s="86"/>
      <c r="SQ14" s="86"/>
      <c r="SR14" s="86"/>
      <c r="SS14" s="86"/>
      <c r="ST14" s="86"/>
      <c r="SU14" s="86"/>
      <c r="SV14" s="86"/>
      <c r="SW14" s="86"/>
      <c r="SX14" s="86"/>
      <c r="SY14" s="86"/>
      <c r="SZ14" s="86"/>
      <c r="TA14" s="86"/>
      <c r="TB14" s="86"/>
      <c r="TC14" s="86"/>
      <c r="TD14" s="86"/>
      <c r="TE14" s="86"/>
      <c r="TF14" s="86"/>
      <c r="TG14" s="86"/>
      <c r="TH14" s="86"/>
      <c r="TI14" s="86"/>
      <c r="TJ14" s="86"/>
      <c r="TK14" s="86"/>
      <c r="TL14" s="86"/>
      <c r="TM14" s="86"/>
      <c r="TN14" s="86"/>
      <c r="TO14" s="86"/>
      <c r="TP14" s="86"/>
      <c r="TQ14" s="86"/>
      <c r="TR14" s="86"/>
      <c r="TS14" s="86"/>
      <c r="TT14" s="86"/>
      <c r="TU14" s="86"/>
      <c r="TV14" s="86"/>
      <c r="TW14" s="86"/>
      <c r="TX14" s="86"/>
      <c r="TY14" s="86"/>
      <c r="TZ14" s="86"/>
      <c r="UA14" s="86"/>
      <c r="UB14" s="86"/>
      <c r="UC14" s="86"/>
      <c r="UD14" s="86"/>
      <c r="UE14" s="86"/>
      <c r="UF14" s="86"/>
      <c r="UG14" s="86"/>
      <c r="UH14" s="86"/>
      <c r="UI14" s="86"/>
      <c r="UJ14" s="86"/>
      <c r="UK14" s="86"/>
      <c r="UL14" s="86"/>
      <c r="UM14" s="86"/>
      <c r="UN14" s="86"/>
      <c r="UO14" s="86"/>
      <c r="UP14" s="86"/>
      <c r="UQ14" s="86"/>
      <c r="UR14" s="86"/>
      <c r="US14" s="86"/>
      <c r="UT14" s="86"/>
      <c r="UU14" s="86"/>
      <c r="UV14" s="86"/>
      <c r="UW14" s="86"/>
      <c r="UX14" s="86"/>
      <c r="UY14" s="86"/>
      <c r="UZ14" s="86"/>
      <c r="VA14" s="86"/>
      <c r="VB14" s="86"/>
      <c r="VC14" s="86"/>
      <c r="VD14" s="86"/>
      <c r="VE14" s="86"/>
      <c r="VF14" s="86"/>
      <c r="VG14" s="86"/>
      <c r="VH14" s="86"/>
      <c r="VI14" s="86"/>
      <c r="VJ14" s="86"/>
      <c r="VK14" s="86"/>
      <c r="VL14" s="86"/>
      <c r="VM14" s="86"/>
      <c r="VN14" s="86"/>
      <c r="VO14" s="86"/>
      <c r="VP14" s="86"/>
      <c r="VQ14" s="86"/>
      <c r="VR14" s="86"/>
      <c r="VS14" s="86"/>
      <c r="VT14" s="86"/>
      <c r="VU14" s="86"/>
      <c r="VV14" s="86"/>
      <c r="VW14" s="86"/>
      <c r="VX14" s="86"/>
      <c r="VY14" s="86"/>
      <c r="VZ14" s="86"/>
      <c r="WA14" s="86"/>
      <c r="WB14" s="86"/>
      <c r="WC14" s="86"/>
      <c r="WD14" s="86"/>
      <c r="WE14" s="86"/>
      <c r="WF14" s="86"/>
      <c r="WG14" s="86"/>
      <c r="WH14" s="86"/>
      <c r="WI14" s="86"/>
      <c r="WJ14" s="86"/>
      <c r="WK14" s="86"/>
      <c r="WL14" s="86"/>
      <c r="WM14" s="86"/>
      <c r="WN14" s="86"/>
      <c r="WO14" s="86"/>
      <c r="WP14" s="86"/>
      <c r="WQ14" s="86"/>
      <c r="WR14" s="86"/>
      <c r="WS14" s="86"/>
      <c r="WT14" s="86"/>
      <c r="WU14" s="86"/>
      <c r="WV14" s="86"/>
      <c r="WW14" s="86"/>
      <c r="WX14" s="86"/>
      <c r="WY14" s="86"/>
      <c r="WZ14" s="86"/>
      <c r="XA14" s="86"/>
      <c r="XB14" s="86"/>
      <c r="XC14" s="86"/>
      <c r="XD14" s="86"/>
      <c r="XE14" s="86"/>
      <c r="XF14" s="86"/>
      <c r="XG14" s="86"/>
      <c r="XH14" s="86"/>
      <c r="XI14" s="86"/>
      <c r="XJ14" s="86"/>
      <c r="XK14" s="86"/>
      <c r="XL14" s="86"/>
      <c r="XM14" s="86"/>
      <c r="XN14" s="86"/>
      <c r="XO14" s="86"/>
      <c r="XP14" s="86"/>
      <c r="XQ14" s="86"/>
      <c r="XR14" s="86"/>
      <c r="XS14" s="86"/>
      <c r="XT14" s="86"/>
      <c r="XU14" s="86"/>
      <c r="XV14" s="86"/>
      <c r="XW14" s="86"/>
      <c r="XX14" s="86"/>
      <c r="XY14" s="86"/>
      <c r="XZ14" s="86"/>
      <c r="YA14" s="86"/>
      <c r="YB14" s="86"/>
      <c r="YC14" s="86"/>
      <c r="YD14" s="86"/>
      <c r="YE14" s="86"/>
      <c r="YF14" s="86"/>
      <c r="YG14" s="86"/>
      <c r="YH14" s="86"/>
      <c r="YI14" s="86"/>
      <c r="YJ14" s="86"/>
      <c r="YK14" s="86"/>
      <c r="YL14" s="86"/>
      <c r="YM14" s="86"/>
      <c r="YN14" s="86"/>
      <c r="YO14" s="86"/>
      <c r="YP14" s="86"/>
      <c r="YQ14" s="86"/>
      <c r="YR14" s="86"/>
      <c r="YS14" s="86"/>
      <c r="YT14" s="86"/>
      <c r="YU14" s="86"/>
      <c r="YV14" s="86"/>
      <c r="YW14" s="86"/>
      <c r="YX14" s="86"/>
      <c r="YY14" s="86"/>
      <c r="YZ14" s="86"/>
      <c r="ZA14" s="86"/>
      <c r="ZB14" s="86"/>
      <c r="ZC14" s="86"/>
      <c r="ZD14" s="86"/>
      <c r="ZE14" s="86"/>
      <c r="ZF14" s="86"/>
      <c r="ZG14" s="86"/>
      <c r="ZH14" s="86"/>
      <c r="ZI14" s="86"/>
      <c r="ZJ14" s="86"/>
      <c r="ZK14" s="86"/>
      <c r="ZL14" s="86"/>
      <c r="ZM14" s="86"/>
      <c r="ZN14" s="86"/>
      <c r="ZO14" s="86"/>
      <c r="ZP14" s="86"/>
      <c r="ZQ14" s="86"/>
      <c r="ZR14" s="86"/>
      <c r="ZS14" s="86"/>
      <c r="ZT14" s="86"/>
      <c r="ZU14" s="86"/>
      <c r="ZV14" s="86"/>
      <c r="ZW14" s="86"/>
      <c r="ZX14" s="86"/>
      <c r="ZY14" s="86"/>
      <c r="ZZ14" s="86"/>
      <c r="AAA14" s="86"/>
      <c r="AAB14" s="86"/>
      <c r="AAC14" s="86"/>
      <c r="AAD14" s="86"/>
      <c r="AAE14" s="86"/>
      <c r="AAF14" s="86"/>
      <c r="AAG14" s="86"/>
      <c r="AAH14" s="86"/>
      <c r="AAI14" s="86"/>
      <c r="AAJ14" s="86"/>
      <c r="AAK14" s="86"/>
      <c r="AAL14" s="86"/>
      <c r="AAM14" s="86"/>
      <c r="AAN14" s="86"/>
      <c r="AAO14" s="86"/>
      <c r="AAP14" s="86"/>
      <c r="AAQ14" s="86"/>
      <c r="AAR14" s="86"/>
      <c r="AAS14" s="86"/>
      <c r="AAT14" s="86"/>
      <c r="AAU14" s="86"/>
      <c r="AAV14" s="86"/>
      <c r="AAW14" s="86"/>
      <c r="AAX14" s="86"/>
      <c r="AAY14" s="86"/>
      <c r="AAZ14" s="86"/>
      <c r="ABA14" s="86"/>
      <c r="ABB14" s="86"/>
      <c r="ABC14" s="86"/>
      <c r="ABD14" s="86"/>
      <c r="ABE14" s="86"/>
      <c r="ABF14" s="86"/>
      <c r="ABG14" s="86"/>
      <c r="ABH14" s="86"/>
      <c r="ABI14" s="86"/>
      <c r="ABJ14" s="86"/>
      <c r="ABK14" s="86"/>
      <c r="ABL14" s="86"/>
      <c r="ABM14" s="86"/>
      <c r="ABN14" s="86"/>
      <c r="ABO14" s="86"/>
      <c r="ABP14" s="86"/>
      <c r="ABQ14" s="86"/>
      <c r="ABR14" s="86"/>
      <c r="ABS14" s="86"/>
      <c r="ABT14" s="86"/>
      <c r="ABU14" s="86"/>
      <c r="ABV14" s="86"/>
      <c r="ABW14" s="86"/>
      <c r="ABX14" s="86"/>
      <c r="ABY14" s="86"/>
      <c r="ABZ14" s="86"/>
      <c r="ACA14" s="86"/>
      <c r="ACB14" s="86"/>
      <c r="ACC14" s="86"/>
      <c r="ACD14" s="86"/>
      <c r="ACE14" s="86"/>
      <c r="ACF14" s="86"/>
      <c r="ACG14" s="86"/>
      <c r="ACH14" s="86"/>
      <c r="ACI14" s="86"/>
      <c r="ACJ14" s="86"/>
      <c r="ACK14" s="86"/>
      <c r="ACL14" s="86"/>
      <c r="ACM14" s="86"/>
      <c r="ACN14" s="86"/>
      <c r="ACO14" s="86"/>
      <c r="ACP14" s="86"/>
      <c r="ACQ14" s="86"/>
      <c r="ACR14" s="86"/>
      <c r="ACS14" s="86"/>
      <c r="ACT14" s="86"/>
      <c r="ACU14" s="86"/>
      <c r="ACV14" s="86"/>
      <c r="ACW14" s="86"/>
      <c r="ACX14" s="86"/>
      <c r="ACY14" s="86"/>
      <c r="ACZ14" s="86"/>
      <c r="ADA14" s="86"/>
      <c r="ADB14" s="86"/>
      <c r="ADC14" s="86"/>
      <c r="ADD14" s="86"/>
      <c r="ADE14" s="86"/>
      <c r="ADF14" s="86"/>
      <c r="ADG14" s="86"/>
      <c r="ADH14" s="86"/>
      <c r="ADI14" s="86"/>
      <c r="ADJ14" s="86"/>
      <c r="ADK14" s="86"/>
      <c r="ADL14" s="86"/>
      <c r="ADM14" s="86"/>
      <c r="ADN14" s="86"/>
      <c r="ADO14" s="86"/>
      <c r="ADP14" s="86"/>
      <c r="ADQ14" s="86"/>
      <c r="ADR14" s="86"/>
      <c r="ADS14" s="86"/>
      <c r="ADT14" s="86"/>
      <c r="ADU14" s="86"/>
      <c r="ADV14" s="86"/>
      <c r="ADW14" s="86"/>
      <c r="ADX14" s="86"/>
      <c r="ADY14" s="86"/>
      <c r="ADZ14" s="86"/>
      <c r="AEA14" s="86"/>
      <c r="AEB14" s="86"/>
      <c r="AEC14" s="86"/>
      <c r="AED14" s="86"/>
      <c r="AEE14" s="86"/>
      <c r="AEF14" s="86"/>
      <c r="AEG14" s="86"/>
      <c r="AEH14" s="86"/>
      <c r="AEI14" s="86"/>
      <c r="AEJ14" s="86"/>
      <c r="AEK14" s="86"/>
      <c r="AEL14" s="86"/>
      <c r="AEM14" s="86"/>
      <c r="AEN14" s="86"/>
      <c r="AEO14" s="86"/>
      <c r="AEP14" s="86"/>
      <c r="AEQ14" s="86"/>
      <c r="AER14" s="86"/>
      <c r="AES14" s="86"/>
      <c r="AET14" s="86"/>
      <c r="AEU14" s="86"/>
      <c r="AEV14" s="86"/>
      <c r="AEW14" s="86"/>
      <c r="AEX14" s="86"/>
      <c r="AEY14" s="86"/>
      <c r="AEZ14" s="86"/>
      <c r="AFA14" s="86"/>
      <c r="AFB14" s="86"/>
      <c r="AFC14" s="86"/>
      <c r="AFD14" s="86"/>
      <c r="AFE14" s="86"/>
      <c r="AFF14" s="86"/>
      <c r="AFG14" s="86"/>
      <c r="AFH14" s="86"/>
      <c r="AFI14" s="86"/>
      <c r="AFJ14" s="86"/>
      <c r="AFK14" s="86"/>
      <c r="AFL14" s="86"/>
      <c r="AFM14" s="86"/>
      <c r="AFN14" s="86"/>
      <c r="AFO14" s="86"/>
      <c r="AFP14" s="86"/>
      <c r="AFQ14" s="86"/>
      <c r="AFR14" s="86"/>
      <c r="AFS14" s="86"/>
      <c r="AFT14" s="86"/>
      <c r="AFU14" s="86"/>
      <c r="AFV14" s="86"/>
      <c r="AFW14" s="86"/>
      <c r="AFX14" s="86"/>
      <c r="AFY14" s="86"/>
      <c r="AFZ14" s="86"/>
      <c r="AGA14" s="86"/>
      <c r="AGB14" s="86"/>
      <c r="AGC14" s="86"/>
      <c r="AGD14" s="86"/>
      <c r="AGE14" s="86"/>
      <c r="AGF14" s="86"/>
      <c r="AGG14" s="86"/>
      <c r="AGH14" s="86"/>
      <c r="AGI14" s="86"/>
      <c r="AGJ14" s="86"/>
      <c r="AGK14" s="86"/>
      <c r="AGL14" s="86"/>
      <c r="AGM14" s="86"/>
      <c r="AGN14" s="86"/>
      <c r="AGO14" s="86"/>
      <c r="AGP14" s="86"/>
      <c r="AGQ14" s="86"/>
      <c r="AGR14" s="86"/>
      <c r="AGS14" s="86"/>
      <c r="AGT14" s="86"/>
      <c r="AGU14" s="86"/>
      <c r="AGV14" s="86"/>
      <c r="AGW14" s="86"/>
      <c r="AGX14" s="86"/>
      <c r="AGY14" s="86"/>
      <c r="AGZ14" s="86"/>
      <c r="AHA14" s="86"/>
      <c r="AHB14" s="86"/>
      <c r="AHC14" s="86"/>
      <c r="AHD14" s="86"/>
      <c r="AHE14" s="86"/>
      <c r="AHF14" s="86"/>
      <c r="AHG14" s="86"/>
      <c r="AHH14" s="86"/>
      <c r="AHI14" s="86"/>
      <c r="AHJ14" s="86"/>
      <c r="AHK14" s="86"/>
      <c r="AHL14" s="86"/>
      <c r="AHM14" s="86"/>
      <c r="AHN14" s="86"/>
      <c r="AHO14" s="86"/>
      <c r="AHP14" s="86"/>
      <c r="AHQ14" s="86"/>
      <c r="AHR14" s="86"/>
      <c r="AHS14" s="86"/>
      <c r="AHT14" s="86"/>
      <c r="AHU14" s="86"/>
      <c r="AHV14" s="86"/>
      <c r="AHW14" s="86"/>
      <c r="AHX14" s="86"/>
      <c r="AHY14" s="86"/>
      <c r="AHZ14" s="86"/>
      <c r="AIA14" s="86"/>
      <c r="AIB14" s="86"/>
      <c r="AIC14" s="86"/>
      <c r="AID14" s="86"/>
      <c r="AIE14" s="86"/>
      <c r="AIF14" s="86"/>
      <c r="AIG14" s="86"/>
      <c r="AIH14" s="86"/>
      <c r="AII14" s="86"/>
      <c r="AIJ14" s="86"/>
      <c r="AIK14" s="86"/>
      <c r="AIL14" s="86"/>
      <c r="AIM14" s="86"/>
      <c r="AIN14" s="86"/>
      <c r="AIO14" s="86"/>
      <c r="AIP14" s="86"/>
      <c r="AIQ14" s="86"/>
      <c r="AIR14" s="86"/>
      <c r="AIS14" s="86"/>
      <c r="AIT14" s="86"/>
      <c r="AIU14" s="86"/>
      <c r="AIV14" s="86"/>
      <c r="AIW14" s="86"/>
      <c r="AIX14" s="86"/>
      <c r="AIY14" s="86"/>
      <c r="AIZ14" s="86"/>
      <c r="AJA14" s="86"/>
      <c r="AJB14" s="86"/>
      <c r="AJC14" s="86"/>
      <c r="AJD14" s="86"/>
      <c r="AJE14" s="86"/>
      <c r="AJF14" s="86"/>
      <c r="AJG14" s="86"/>
      <c r="AJH14" s="86"/>
      <c r="AJI14" s="86"/>
      <c r="AJJ14" s="86"/>
      <c r="AJK14" s="86"/>
      <c r="AJL14" s="86"/>
      <c r="AJM14" s="86"/>
      <c r="AJN14" s="86"/>
      <c r="AJO14" s="86"/>
      <c r="AJP14" s="86"/>
      <c r="AJQ14" s="86"/>
      <c r="AJR14" s="86"/>
      <c r="AJS14" s="86"/>
      <c r="AJT14" s="86"/>
      <c r="AJU14" s="86"/>
      <c r="AJV14" s="86"/>
      <c r="AJW14" s="86"/>
      <c r="AJX14" s="86"/>
      <c r="AJY14" s="86"/>
      <c r="AJZ14" s="86"/>
      <c r="AKA14" s="86"/>
      <c r="AKB14" s="86"/>
      <c r="AKC14" s="86"/>
      <c r="AKD14" s="86"/>
      <c r="AKE14" s="86"/>
      <c r="AKF14" s="86"/>
      <c r="AKG14" s="86"/>
      <c r="AKH14" s="86"/>
      <c r="AKI14" s="86"/>
      <c r="AKJ14" s="86"/>
      <c r="AKK14" s="86"/>
      <c r="AKL14" s="86"/>
      <c r="AKM14" s="86"/>
      <c r="AKN14" s="86"/>
      <c r="AKO14" s="86"/>
      <c r="AKP14" s="86"/>
      <c r="AKQ14" s="86"/>
      <c r="AKR14" s="86"/>
      <c r="AKS14" s="86"/>
      <c r="AKT14" s="86"/>
      <c r="AKU14" s="86"/>
      <c r="AKV14" s="86"/>
      <c r="AKW14" s="86"/>
      <c r="AKX14" s="86"/>
      <c r="AKY14" s="86"/>
      <c r="AKZ14" s="86"/>
      <c r="ALA14" s="86"/>
      <c r="ALB14" s="86"/>
      <c r="ALC14" s="86"/>
      <c r="ALD14" s="86"/>
      <c r="ALE14" s="86"/>
      <c r="ALF14" s="86"/>
      <c r="ALG14" s="86"/>
      <c r="ALH14" s="86"/>
      <c r="ALI14" s="86"/>
      <c r="ALJ14" s="86"/>
      <c r="ALK14" s="86"/>
      <c r="ALL14" s="86"/>
      <c r="ALM14" s="86"/>
      <c r="ALN14" s="86"/>
      <c r="ALO14" s="86"/>
      <c r="ALP14" s="86"/>
      <c r="ALQ14" s="86"/>
      <c r="ALR14" s="86"/>
      <c r="ALS14" s="86"/>
      <c r="ALT14" s="86"/>
      <c r="ALU14" s="86"/>
      <c r="ALV14" s="86"/>
      <c r="ALW14" s="86"/>
      <c r="ALX14" s="86"/>
      <c r="ALY14" s="86"/>
      <c r="ALZ14" s="86"/>
      <c r="AMA14" s="86"/>
      <c r="AMB14" s="86"/>
      <c r="AMC14" s="86"/>
      <c r="AMD14" s="86"/>
      <c r="AME14" s="86"/>
      <c r="AMF14" s="86"/>
      <c r="AMG14" s="86"/>
      <c r="AMH14" s="86"/>
      <c r="AMI14" s="86"/>
      <c r="AMJ14" s="86"/>
    </row>
    <row r="15" spans="1:1024" x14ac:dyDescent="0.2">
      <c r="A15" s="166"/>
      <c r="B15" s="563" t="s">
        <v>361</v>
      </c>
      <c r="C15" s="563"/>
      <c r="D15" s="563"/>
      <c r="E15" s="563"/>
      <c r="F15" s="563"/>
      <c r="G15" s="563"/>
      <c r="H15" s="563"/>
      <c r="I15" s="563"/>
      <c r="J15" s="563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86"/>
      <c r="NH15" s="86"/>
      <c r="NI15" s="86"/>
      <c r="NJ15" s="86"/>
      <c r="NK15" s="86"/>
      <c r="NL15" s="86"/>
      <c r="NM15" s="86"/>
      <c r="NN15" s="86"/>
      <c r="NO15" s="86"/>
      <c r="NP15" s="86"/>
      <c r="NQ15" s="86"/>
      <c r="NR15" s="86"/>
      <c r="NS15" s="86"/>
      <c r="NT15" s="86"/>
      <c r="NU15" s="86"/>
      <c r="NV15" s="86"/>
      <c r="NW15" s="86"/>
      <c r="NX15" s="86"/>
      <c r="NY15" s="86"/>
      <c r="NZ15" s="86"/>
      <c r="OA15" s="86"/>
      <c r="OB15" s="86"/>
      <c r="OC15" s="86"/>
      <c r="OD15" s="86"/>
      <c r="OE15" s="86"/>
      <c r="OF15" s="86"/>
      <c r="OG15" s="86"/>
      <c r="OH15" s="86"/>
      <c r="OI15" s="86"/>
      <c r="OJ15" s="86"/>
      <c r="OK15" s="86"/>
      <c r="OL15" s="86"/>
      <c r="OM15" s="86"/>
      <c r="ON15" s="86"/>
      <c r="OO15" s="86"/>
      <c r="OP15" s="86"/>
      <c r="OQ15" s="86"/>
      <c r="OR15" s="86"/>
      <c r="OS15" s="86"/>
      <c r="OT15" s="86"/>
      <c r="OU15" s="86"/>
      <c r="OV15" s="86"/>
      <c r="OW15" s="86"/>
      <c r="OX15" s="86"/>
      <c r="OY15" s="86"/>
      <c r="OZ15" s="86"/>
      <c r="PA15" s="86"/>
      <c r="PB15" s="86"/>
      <c r="PC15" s="86"/>
      <c r="PD15" s="86"/>
      <c r="PE15" s="86"/>
      <c r="PF15" s="86"/>
      <c r="PG15" s="86"/>
      <c r="PH15" s="86"/>
      <c r="PI15" s="86"/>
      <c r="PJ15" s="86"/>
      <c r="PK15" s="86"/>
      <c r="PL15" s="86"/>
      <c r="PM15" s="86"/>
      <c r="PN15" s="86"/>
      <c r="PO15" s="86"/>
      <c r="PP15" s="86"/>
      <c r="PQ15" s="86"/>
      <c r="PR15" s="86"/>
      <c r="PS15" s="86"/>
      <c r="PT15" s="86"/>
      <c r="PU15" s="86"/>
      <c r="PV15" s="86"/>
      <c r="PW15" s="86"/>
      <c r="PX15" s="86"/>
      <c r="PY15" s="86"/>
      <c r="PZ15" s="86"/>
      <c r="QA15" s="86"/>
      <c r="QB15" s="86"/>
      <c r="QC15" s="86"/>
      <c r="QD15" s="86"/>
      <c r="QE15" s="86"/>
      <c r="QF15" s="86"/>
      <c r="QG15" s="86"/>
      <c r="QH15" s="86"/>
      <c r="QI15" s="86"/>
      <c r="QJ15" s="86"/>
      <c r="QK15" s="86"/>
      <c r="QL15" s="86"/>
      <c r="QM15" s="86"/>
      <c r="QN15" s="86"/>
      <c r="QO15" s="86"/>
      <c r="QP15" s="86"/>
      <c r="QQ15" s="86"/>
      <c r="QR15" s="86"/>
      <c r="QS15" s="86"/>
      <c r="QT15" s="86"/>
      <c r="QU15" s="86"/>
      <c r="QV15" s="86"/>
      <c r="QW15" s="86"/>
      <c r="QX15" s="86"/>
      <c r="QY15" s="86"/>
      <c r="QZ15" s="86"/>
      <c r="RA15" s="86"/>
      <c r="RB15" s="86"/>
      <c r="RC15" s="86"/>
      <c r="RD15" s="86"/>
      <c r="RE15" s="86"/>
      <c r="RF15" s="86"/>
      <c r="RG15" s="86"/>
      <c r="RH15" s="86"/>
      <c r="RI15" s="86"/>
      <c r="RJ15" s="86"/>
      <c r="RK15" s="86"/>
      <c r="RL15" s="86"/>
      <c r="RM15" s="86"/>
      <c r="RN15" s="86"/>
      <c r="RO15" s="86"/>
      <c r="RP15" s="86"/>
      <c r="RQ15" s="86"/>
      <c r="RR15" s="86"/>
      <c r="RS15" s="86"/>
      <c r="RT15" s="86"/>
      <c r="RU15" s="86"/>
      <c r="RV15" s="86"/>
      <c r="RW15" s="86"/>
      <c r="RX15" s="86"/>
      <c r="RY15" s="86"/>
      <c r="RZ15" s="86"/>
      <c r="SA15" s="86"/>
      <c r="SB15" s="86"/>
      <c r="SC15" s="86"/>
      <c r="SD15" s="86"/>
      <c r="SE15" s="86"/>
      <c r="SF15" s="86"/>
      <c r="SG15" s="86"/>
      <c r="SH15" s="86"/>
      <c r="SI15" s="86"/>
      <c r="SJ15" s="86"/>
      <c r="SK15" s="86"/>
      <c r="SL15" s="86"/>
      <c r="SM15" s="86"/>
      <c r="SN15" s="86"/>
      <c r="SO15" s="86"/>
      <c r="SP15" s="86"/>
      <c r="SQ15" s="86"/>
      <c r="SR15" s="86"/>
      <c r="SS15" s="86"/>
      <c r="ST15" s="86"/>
      <c r="SU15" s="86"/>
      <c r="SV15" s="86"/>
      <c r="SW15" s="86"/>
      <c r="SX15" s="86"/>
      <c r="SY15" s="86"/>
      <c r="SZ15" s="86"/>
      <c r="TA15" s="86"/>
      <c r="TB15" s="86"/>
      <c r="TC15" s="86"/>
      <c r="TD15" s="86"/>
      <c r="TE15" s="86"/>
      <c r="TF15" s="86"/>
      <c r="TG15" s="86"/>
      <c r="TH15" s="86"/>
      <c r="TI15" s="86"/>
      <c r="TJ15" s="86"/>
      <c r="TK15" s="86"/>
      <c r="TL15" s="86"/>
      <c r="TM15" s="86"/>
      <c r="TN15" s="86"/>
      <c r="TO15" s="86"/>
      <c r="TP15" s="86"/>
      <c r="TQ15" s="86"/>
      <c r="TR15" s="86"/>
      <c r="TS15" s="86"/>
      <c r="TT15" s="86"/>
      <c r="TU15" s="86"/>
      <c r="TV15" s="86"/>
      <c r="TW15" s="86"/>
      <c r="TX15" s="86"/>
      <c r="TY15" s="86"/>
      <c r="TZ15" s="86"/>
      <c r="UA15" s="86"/>
      <c r="UB15" s="86"/>
      <c r="UC15" s="86"/>
      <c r="UD15" s="86"/>
      <c r="UE15" s="86"/>
      <c r="UF15" s="86"/>
      <c r="UG15" s="86"/>
      <c r="UH15" s="86"/>
      <c r="UI15" s="86"/>
      <c r="UJ15" s="86"/>
      <c r="UK15" s="86"/>
      <c r="UL15" s="86"/>
      <c r="UM15" s="86"/>
      <c r="UN15" s="86"/>
      <c r="UO15" s="86"/>
      <c r="UP15" s="86"/>
      <c r="UQ15" s="86"/>
      <c r="UR15" s="86"/>
      <c r="US15" s="86"/>
      <c r="UT15" s="86"/>
      <c r="UU15" s="86"/>
      <c r="UV15" s="86"/>
      <c r="UW15" s="86"/>
      <c r="UX15" s="86"/>
      <c r="UY15" s="86"/>
      <c r="UZ15" s="86"/>
      <c r="VA15" s="86"/>
      <c r="VB15" s="86"/>
      <c r="VC15" s="86"/>
      <c r="VD15" s="86"/>
      <c r="VE15" s="86"/>
      <c r="VF15" s="86"/>
      <c r="VG15" s="86"/>
      <c r="VH15" s="86"/>
      <c r="VI15" s="86"/>
      <c r="VJ15" s="86"/>
      <c r="VK15" s="86"/>
      <c r="VL15" s="86"/>
      <c r="VM15" s="86"/>
      <c r="VN15" s="86"/>
      <c r="VO15" s="86"/>
      <c r="VP15" s="86"/>
      <c r="VQ15" s="86"/>
      <c r="VR15" s="86"/>
      <c r="VS15" s="86"/>
      <c r="VT15" s="86"/>
      <c r="VU15" s="86"/>
      <c r="VV15" s="86"/>
      <c r="VW15" s="86"/>
      <c r="VX15" s="86"/>
      <c r="VY15" s="86"/>
      <c r="VZ15" s="86"/>
      <c r="WA15" s="86"/>
      <c r="WB15" s="86"/>
      <c r="WC15" s="86"/>
      <c r="WD15" s="86"/>
      <c r="WE15" s="86"/>
      <c r="WF15" s="86"/>
      <c r="WG15" s="86"/>
      <c r="WH15" s="86"/>
      <c r="WI15" s="86"/>
      <c r="WJ15" s="86"/>
      <c r="WK15" s="86"/>
      <c r="WL15" s="86"/>
      <c r="WM15" s="86"/>
      <c r="WN15" s="86"/>
      <c r="WO15" s="86"/>
      <c r="WP15" s="86"/>
      <c r="WQ15" s="86"/>
      <c r="WR15" s="86"/>
      <c r="WS15" s="86"/>
      <c r="WT15" s="86"/>
      <c r="WU15" s="86"/>
      <c r="WV15" s="86"/>
      <c r="WW15" s="86"/>
      <c r="WX15" s="86"/>
      <c r="WY15" s="86"/>
      <c r="WZ15" s="86"/>
      <c r="XA15" s="86"/>
      <c r="XB15" s="86"/>
      <c r="XC15" s="86"/>
      <c r="XD15" s="86"/>
      <c r="XE15" s="86"/>
      <c r="XF15" s="86"/>
      <c r="XG15" s="86"/>
      <c r="XH15" s="86"/>
      <c r="XI15" s="86"/>
      <c r="XJ15" s="86"/>
      <c r="XK15" s="86"/>
      <c r="XL15" s="86"/>
      <c r="XM15" s="86"/>
      <c r="XN15" s="86"/>
      <c r="XO15" s="86"/>
      <c r="XP15" s="86"/>
      <c r="XQ15" s="86"/>
      <c r="XR15" s="86"/>
      <c r="XS15" s="86"/>
      <c r="XT15" s="86"/>
      <c r="XU15" s="86"/>
      <c r="XV15" s="86"/>
      <c r="XW15" s="86"/>
      <c r="XX15" s="86"/>
      <c r="XY15" s="86"/>
      <c r="XZ15" s="86"/>
      <c r="YA15" s="86"/>
      <c r="YB15" s="86"/>
      <c r="YC15" s="86"/>
      <c r="YD15" s="86"/>
      <c r="YE15" s="86"/>
      <c r="YF15" s="86"/>
      <c r="YG15" s="86"/>
      <c r="YH15" s="86"/>
      <c r="YI15" s="86"/>
      <c r="YJ15" s="86"/>
      <c r="YK15" s="86"/>
      <c r="YL15" s="86"/>
      <c r="YM15" s="86"/>
      <c r="YN15" s="86"/>
      <c r="YO15" s="86"/>
      <c r="YP15" s="86"/>
      <c r="YQ15" s="86"/>
      <c r="YR15" s="86"/>
      <c r="YS15" s="86"/>
      <c r="YT15" s="86"/>
      <c r="YU15" s="86"/>
      <c r="YV15" s="86"/>
      <c r="YW15" s="86"/>
      <c r="YX15" s="86"/>
      <c r="YY15" s="86"/>
      <c r="YZ15" s="86"/>
      <c r="ZA15" s="86"/>
      <c r="ZB15" s="86"/>
      <c r="ZC15" s="86"/>
      <c r="ZD15" s="86"/>
      <c r="ZE15" s="86"/>
      <c r="ZF15" s="86"/>
      <c r="ZG15" s="86"/>
      <c r="ZH15" s="86"/>
      <c r="ZI15" s="86"/>
      <c r="ZJ15" s="86"/>
      <c r="ZK15" s="86"/>
      <c r="ZL15" s="86"/>
      <c r="ZM15" s="86"/>
      <c r="ZN15" s="86"/>
      <c r="ZO15" s="86"/>
      <c r="ZP15" s="86"/>
      <c r="ZQ15" s="86"/>
      <c r="ZR15" s="86"/>
      <c r="ZS15" s="86"/>
      <c r="ZT15" s="86"/>
      <c r="ZU15" s="86"/>
      <c r="ZV15" s="86"/>
      <c r="ZW15" s="86"/>
      <c r="ZX15" s="86"/>
      <c r="ZY15" s="86"/>
      <c r="ZZ15" s="86"/>
      <c r="AAA15" s="86"/>
      <c r="AAB15" s="86"/>
      <c r="AAC15" s="86"/>
      <c r="AAD15" s="86"/>
      <c r="AAE15" s="86"/>
      <c r="AAF15" s="86"/>
      <c r="AAG15" s="86"/>
      <c r="AAH15" s="86"/>
      <c r="AAI15" s="86"/>
      <c r="AAJ15" s="86"/>
      <c r="AAK15" s="86"/>
      <c r="AAL15" s="86"/>
      <c r="AAM15" s="86"/>
      <c r="AAN15" s="86"/>
      <c r="AAO15" s="86"/>
      <c r="AAP15" s="86"/>
      <c r="AAQ15" s="86"/>
      <c r="AAR15" s="86"/>
      <c r="AAS15" s="86"/>
      <c r="AAT15" s="86"/>
      <c r="AAU15" s="86"/>
      <c r="AAV15" s="86"/>
      <c r="AAW15" s="86"/>
      <c r="AAX15" s="86"/>
      <c r="AAY15" s="86"/>
      <c r="AAZ15" s="86"/>
      <c r="ABA15" s="86"/>
      <c r="ABB15" s="86"/>
      <c r="ABC15" s="86"/>
      <c r="ABD15" s="86"/>
      <c r="ABE15" s="86"/>
      <c r="ABF15" s="86"/>
      <c r="ABG15" s="86"/>
      <c r="ABH15" s="86"/>
      <c r="ABI15" s="86"/>
      <c r="ABJ15" s="86"/>
      <c r="ABK15" s="86"/>
      <c r="ABL15" s="86"/>
      <c r="ABM15" s="86"/>
      <c r="ABN15" s="86"/>
      <c r="ABO15" s="86"/>
      <c r="ABP15" s="86"/>
      <c r="ABQ15" s="86"/>
      <c r="ABR15" s="86"/>
      <c r="ABS15" s="86"/>
      <c r="ABT15" s="86"/>
      <c r="ABU15" s="86"/>
      <c r="ABV15" s="86"/>
      <c r="ABW15" s="86"/>
      <c r="ABX15" s="86"/>
      <c r="ABY15" s="86"/>
      <c r="ABZ15" s="86"/>
      <c r="ACA15" s="86"/>
      <c r="ACB15" s="86"/>
      <c r="ACC15" s="86"/>
      <c r="ACD15" s="86"/>
      <c r="ACE15" s="86"/>
      <c r="ACF15" s="86"/>
      <c r="ACG15" s="86"/>
      <c r="ACH15" s="86"/>
      <c r="ACI15" s="86"/>
      <c r="ACJ15" s="86"/>
      <c r="ACK15" s="86"/>
      <c r="ACL15" s="86"/>
      <c r="ACM15" s="86"/>
      <c r="ACN15" s="86"/>
      <c r="ACO15" s="86"/>
      <c r="ACP15" s="86"/>
      <c r="ACQ15" s="86"/>
      <c r="ACR15" s="86"/>
      <c r="ACS15" s="86"/>
      <c r="ACT15" s="86"/>
      <c r="ACU15" s="86"/>
      <c r="ACV15" s="86"/>
      <c r="ACW15" s="86"/>
      <c r="ACX15" s="86"/>
      <c r="ACY15" s="86"/>
      <c r="ACZ15" s="86"/>
      <c r="ADA15" s="86"/>
      <c r="ADB15" s="86"/>
      <c r="ADC15" s="86"/>
      <c r="ADD15" s="86"/>
      <c r="ADE15" s="86"/>
      <c r="ADF15" s="86"/>
      <c r="ADG15" s="86"/>
      <c r="ADH15" s="86"/>
      <c r="ADI15" s="86"/>
      <c r="ADJ15" s="86"/>
      <c r="ADK15" s="86"/>
      <c r="ADL15" s="86"/>
      <c r="ADM15" s="86"/>
      <c r="ADN15" s="86"/>
      <c r="ADO15" s="86"/>
      <c r="ADP15" s="86"/>
      <c r="ADQ15" s="86"/>
      <c r="ADR15" s="86"/>
      <c r="ADS15" s="86"/>
      <c r="ADT15" s="86"/>
      <c r="ADU15" s="86"/>
      <c r="ADV15" s="86"/>
      <c r="ADW15" s="86"/>
      <c r="ADX15" s="86"/>
      <c r="ADY15" s="86"/>
      <c r="ADZ15" s="86"/>
      <c r="AEA15" s="86"/>
      <c r="AEB15" s="86"/>
      <c r="AEC15" s="86"/>
      <c r="AED15" s="86"/>
      <c r="AEE15" s="86"/>
      <c r="AEF15" s="86"/>
      <c r="AEG15" s="86"/>
      <c r="AEH15" s="86"/>
      <c r="AEI15" s="86"/>
      <c r="AEJ15" s="86"/>
      <c r="AEK15" s="86"/>
      <c r="AEL15" s="86"/>
      <c r="AEM15" s="86"/>
      <c r="AEN15" s="86"/>
      <c r="AEO15" s="86"/>
      <c r="AEP15" s="86"/>
      <c r="AEQ15" s="86"/>
      <c r="AER15" s="86"/>
      <c r="AES15" s="86"/>
      <c r="AET15" s="86"/>
      <c r="AEU15" s="86"/>
      <c r="AEV15" s="86"/>
      <c r="AEW15" s="86"/>
      <c r="AEX15" s="86"/>
      <c r="AEY15" s="86"/>
      <c r="AEZ15" s="86"/>
      <c r="AFA15" s="86"/>
      <c r="AFB15" s="86"/>
      <c r="AFC15" s="86"/>
      <c r="AFD15" s="86"/>
      <c r="AFE15" s="86"/>
      <c r="AFF15" s="86"/>
      <c r="AFG15" s="86"/>
      <c r="AFH15" s="86"/>
      <c r="AFI15" s="86"/>
      <c r="AFJ15" s="86"/>
      <c r="AFK15" s="86"/>
      <c r="AFL15" s="86"/>
      <c r="AFM15" s="86"/>
      <c r="AFN15" s="86"/>
      <c r="AFO15" s="86"/>
      <c r="AFP15" s="86"/>
      <c r="AFQ15" s="86"/>
      <c r="AFR15" s="86"/>
      <c r="AFS15" s="86"/>
      <c r="AFT15" s="86"/>
      <c r="AFU15" s="86"/>
      <c r="AFV15" s="86"/>
      <c r="AFW15" s="86"/>
      <c r="AFX15" s="86"/>
      <c r="AFY15" s="86"/>
      <c r="AFZ15" s="86"/>
      <c r="AGA15" s="86"/>
      <c r="AGB15" s="86"/>
      <c r="AGC15" s="86"/>
      <c r="AGD15" s="86"/>
      <c r="AGE15" s="86"/>
      <c r="AGF15" s="86"/>
      <c r="AGG15" s="86"/>
      <c r="AGH15" s="86"/>
      <c r="AGI15" s="86"/>
      <c r="AGJ15" s="86"/>
      <c r="AGK15" s="86"/>
      <c r="AGL15" s="86"/>
      <c r="AGM15" s="86"/>
      <c r="AGN15" s="86"/>
      <c r="AGO15" s="86"/>
      <c r="AGP15" s="86"/>
      <c r="AGQ15" s="86"/>
      <c r="AGR15" s="86"/>
      <c r="AGS15" s="86"/>
      <c r="AGT15" s="86"/>
      <c r="AGU15" s="86"/>
      <c r="AGV15" s="86"/>
      <c r="AGW15" s="86"/>
      <c r="AGX15" s="86"/>
      <c r="AGY15" s="86"/>
      <c r="AGZ15" s="86"/>
      <c r="AHA15" s="86"/>
      <c r="AHB15" s="86"/>
      <c r="AHC15" s="86"/>
      <c r="AHD15" s="86"/>
      <c r="AHE15" s="86"/>
      <c r="AHF15" s="86"/>
      <c r="AHG15" s="86"/>
      <c r="AHH15" s="86"/>
      <c r="AHI15" s="86"/>
      <c r="AHJ15" s="86"/>
      <c r="AHK15" s="86"/>
      <c r="AHL15" s="86"/>
      <c r="AHM15" s="86"/>
      <c r="AHN15" s="86"/>
      <c r="AHO15" s="86"/>
      <c r="AHP15" s="86"/>
      <c r="AHQ15" s="86"/>
      <c r="AHR15" s="86"/>
      <c r="AHS15" s="86"/>
      <c r="AHT15" s="86"/>
      <c r="AHU15" s="86"/>
      <c r="AHV15" s="86"/>
      <c r="AHW15" s="86"/>
      <c r="AHX15" s="86"/>
      <c r="AHY15" s="86"/>
      <c r="AHZ15" s="86"/>
      <c r="AIA15" s="86"/>
      <c r="AIB15" s="86"/>
      <c r="AIC15" s="86"/>
      <c r="AID15" s="86"/>
      <c r="AIE15" s="86"/>
      <c r="AIF15" s="86"/>
      <c r="AIG15" s="86"/>
      <c r="AIH15" s="86"/>
      <c r="AII15" s="86"/>
      <c r="AIJ15" s="86"/>
      <c r="AIK15" s="86"/>
      <c r="AIL15" s="86"/>
      <c r="AIM15" s="86"/>
      <c r="AIN15" s="86"/>
      <c r="AIO15" s="86"/>
      <c r="AIP15" s="86"/>
      <c r="AIQ15" s="86"/>
      <c r="AIR15" s="86"/>
      <c r="AIS15" s="86"/>
      <c r="AIT15" s="86"/>
      <c r="AIU15" s="86"/>
      <c r="AIV15" s="86"/>
      <c r="AIW15" s="86"/>
      <c r="AIX15" s="86"/>
      <c r="AIY15" s="86"/>
      <c r="AIZ15" s="86"/>
      <c r="AJA15" s="86"/>
      <c r="AJB15" s="86"/>
      <c r="AJC15" s="86"/>
      <c r="AJD15" s="86"/>
      <c r="AJE15" s="86"/>
      <c r="AJF15" s="86"/>
      <c r="AJG15" s="86"/>
      <c r="AJH15" s="86"/>
      <c r="AJI15" s="86"/>
      <c r="AJJ15" s="86"/>
      <c r="AJK15" s="86"/>
      <c r="AJL15" s="86"/>
      <c r="AJM15" s="86"/>
      <c r="AJN15" s="86"/>
      <c r="AJO15" s="86"/>
      <c r="AJP15" s="86"/>
      <c r="AJQ15" s="86"/>
      <c r="AJR15" s="86"/>
      <c r="AJS15" s="86"/>
      <c r="AJT15" s="86"/>
      <c r="AJU15" s="86"/>
      <c r="AJV15" s="86"/>
      <c r="AJW15" s="86"/>
      <c r="AJX15" s="86"/>
      <c r="AJY15" s="86"/>
      <c r="AJZ15" s="86"/>
      <c r="AKA15" s="86"/>
      <c r="AKB15" s="86"/>
      <c r="AKC15" s="86"/>
      <c r="AKD15" s="86"/>
      <c r="AKE15" s="86"/>
      <c r="AKF15" s="86"/>
      <c r="AKG15" s="86"/>
      <c r="AKH15" s="86"/>
      <c r="AKI15" s="86"/>
      <c r="AKJ15" s="86"/>
      <c r="AKK15" s="86"/>
      <c r="AKL15" s="86"/>
      <c r="AKM15" s="86"/>
      <c r="AKN15" s="86"/>
      <c r="AKO15" s="86"/>
      <c r="AKP15" s="86"/>
      <c r="AKQ15" s="86"/>
      <c r="AKR15" s="86"/>
      <c r="AKS15" s="86"/>
      <c r="AKT15" s="86"/>
      <c r="AKU15" s="86"/>
      <c r="AKV15" s="86"/>
      <c r="AKW15" s="86"/>
      <c r="AKX15" s="86"/>
      <c r="AKY15" s="86"/>
      <c r="AKZ15" s="86"/>
      <c r="ALA15" s="86"/>
      <c r="ALB15" s="86"/>
      <c r="ALC15" s="86"/>
      <c r="ALD15" s="86"/>
      <c r="ALE15" s="86"/>
      <c r="ALF15" s="86"/>
      <c r="ALG15" s="86"/>
      <c r="ALH15" s="86"/>
      <c r="ALI15" s="86"/>
      <c r="ALJ15" s="86"/>
      <c r="ALK15" s="86"/>
      <c r="ALL15" s="86"/>
      <c r="ALM15" s="86"/>
      <c r="ALN15" s="86"/>
      <c r="ALO15" s="86"/>
      <c r="ALP15" s="86"/>
      <c r="ALQ15" s="86"/>
      <c r="ALR15" s="86"/>
      <c r="ALS15" s="86"/>
      <c r="ALT15" s="86"/>
      <c r="ALU15" s="86"/>
      <c r="ALV15" s="86"/>
      <c r="ALW15" s="86"/>
      <c r="ALX15" s="86"/>
      <c r="ALY15" s="86"/>
      <c r="ALZ15" s="86"/>
      <c r="AMA15" s="86"/>
      <c r="AMB15" s="86"/>
      <c r="AMC15" s="86"/>
      <c r="AMD15" s="86"/>
      <c r="AME15" s="86"/>
      <c r="AMF15" s="86"/>
      <c r="AMG15" s="86"/>
      <c r="AMH15" s="86"/>
      <c r="AMI15" s="86"/>
      <c r="AMJ15" s="86"/>
    </row>
    <row r="16" spans="1:1024" x14ac:dyDescent="0.2">
      <c r="A16" s="170"/>
      <c r="B16" s="170" t="s">
        <v>68</v>
      </c>
      <c r="C16" s="170"/>
      <c r="D16" s="170"/>
      <c r="E16" s="170"/>
      <c r="F16" s="170"/>
      <c r="G16" s="170"/>
      <c r="H16" s="170"/>
      <c r="I16" s="170"/>
      <c r="J16" s="170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6"/>
      <c r="JO16" s="86"/>
      <c r="JP16" s="86"/>
      <c r="JQ16" s="86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86"/>
      <c r="KC16" s="86"/>
      <c r="KD16" s="86"/>
      <c r="KE16" s="86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86"/>
      <c r="KQ16" s="86"/>
      <c r="KR16" s="86"/>
      <c r="KS16" s="86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86"/>
      <c r="LE16" s="86"/>
      <c r="LF16" s="86"/>
      <c r="LG16" s="86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86"/>
      <c r="LS16" s="86"/>
      <c r="LT16" s="86"/>
      <c r="LU16" s="86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86"/>
      <c r="MG16" s="86"/>
      <c r="MH16" s="86"/>
      <c r="MI16" s="86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86"/>
      <c r="MU16" s="86"/>
      <c r="MV16" s="86"/>
      <c r="MW16" s="86"/>
      <c r="MX16" s="86"/>
      <c r="MY16" s="86"/>
      <c r="MZ16" s="86"/>
      <c r="NA16" s="86"/>
      <c r="NB16" s="86"/>
      <c r="NC16" s="86"/>
      <c r="ND16" s="86"/>
      <c r="NE16" s="86"/>
      <c r="NF16" s="86"/>
      <c r="NG16" s="86"/>
      <c r="NH16" s="86"/>
      <c r="NI16" s="86"/>
      <c r="NJ16" s="86"/>
      <c r="NK16" s="86"/>
      <c r="NL16" s="86"/>
      <c r="NM16" s="86"/>
      <c r="NN16" s="86"/>
      <c r="NO16" s="86"/>
      <c r="NP16" s="86"/>
      <c r="NQ16" s="86"/>
      <c r="NR16" s="86"/>
      <c r="NS16" s="86"/>
      <c r="NT16" s="86"/>
      <c r="NU16" s="86"/>
      <c r="NV16" s="86"/>
      <c r="NW16" s="86"/>
      <c r="NX16" s="86"/>
      <c r="NY16" s="86"/>
      <c r="NZ16" s="86"/>
      <c r="OA16" s="86"/>
      <c r="OB16" s="86"/>
      <c r="OC16" s="86"/>
      <c r="OD16" s="86"/>
      <c r="OE16" s="86"/>
      <c r="OF16" s="86"/>
      <c r="OG16" s="86"/>
      <c r="OH16" s="86"/>
      <c r="OI16" s="86"/>
      <c r="OJ16" s="86"/>
      <c r="OK16" s="86"/>
      <c r="OL16" s="86"/>
      <c r="OM16" s="86"/>
      <c r="ON16" s="86"/>
      <c r="OO16" s="86"/>
      <c r="OP16" s="86"/>
      <c r="OQ16" s="86"/>
      <c r="OR16" s="86"/>
      <c r="OS16" s="86"/>
      <c r="OT16" s="86"/>
      <c r="OU16" s="86"/>
      <c r="OV16" s="86"/>
      <c r="OW16" s="86"/>
      <c r="OX16" s="86"/>
      <c r="OY16" s="86"/>
      <c r="OZ16" s="86"/>
      <c r="PA16" s="86"/>
      <c r="PB16" s="86"/>
      <c r="PC16" s="86"/>
      <c r="PD16" s="86"/>
      <c r="PE16" s="86"/>
      <c r="PF16" s="86"/>
      <c r="PG16" s="86"/>
      <c r="PH16" s="86"/>
      <c r="PI16" s="86"/>
      <c r="PJ16" s="86"/>
      <c r="PK16" s="86"/>
      <c r="PL16" s="86"/>
      <c r="PM16" s="86"/>
      <c r="PN16" s="86"/>
      <c r="PO16" s="86"/>
      <c r="PP16" s="86"/>
      <c r="PQ16" s="86"/>
      <c r="PR16" s="86"/>
      <c r="PS16" s="86"/>
      <c r="PT16" s="86"/>
      <c r="PU16" s="86"/>
      <c r="PV16" s="86"/>
      <c r="PW16" s="86"/>
      <c r="PX16" s="86"/>
      <c r="PY16" s="86"/>
      <c r="PZ16" s="86"/>
      <c r="QA16" s="86"/>
      <c r="QB16" s="86"/>
      <c r="QC16" s="86"/>
      <c r="QD16" s="86"/>
      <c r="QE16" s="86"/>
      <c r="QF16" s="86"/>
      <c r="QG16" s="86"/>
      <c r="QH16" s="86"/>
      <c r="QI16" s="86"/>
      <c r="QJ16" s="86"/>
      <c r="QK16" s="86"/>
      <c r="QL16" s="86"/>
      <c r="QM16" s="86"/>
      <c r="QN16" s="86"/>
      <c r="QO16" s="86"/>
      <c r="QP16" s="86"/>
      <c r="QQ16" s="86"/>
      <c r="QR16" s="86"/>
      <c r="QS16" s="86"/>
      <c r="QT16" s="86"/>
      <c r="QU16" s="86"/>
      <c r="QV16" s="86"/>
      <c r="QW16" s="86"/>
      <c r="QX16" s="86"/>
      <c r="QY16" s="86"/>
      <c r="QZ16" s="86"/>
      <c r="RA16" s="86"/>
      <c r="RB16" s="86"/>
      <c r="RC16" s="86"/>
      <c r="RD16" s="86"/>
      <c r="RE16" s="86"/>
      <c r="RF16" s="86"/>
      <c r="RG16" s="86"/>
      <c r="RH16" s="86"/>
      <c r="RI16" s="86"/>
      <c r="RJ16" s="86"/>
      <c r="RK16" s="86"/>
      <c r="RL16" s="86"/>
      <c r="RM16" s="86"/>
      <c r="RN16" s="86"/>
      <c r="RO16" s="86"/>
      <c r="RP16" s="86"/>
      <c r="RQ16" s="86"/>
      <c r="RR16" s="86"/>
      <c r="RS16" s="86"/>
      <c r="RT16" s="86"/>
      <c r="RU16" s="86"/>
      <c r="RV16" s="86"/>
      <c r="RW16" s="86"/>
      <c r="RX16" s="86"/>
      <c r="RY16" s="86"/>
      <c r="RZ16" s="86"/>
      <c r="SA16" s="86"/>
      <c r="SB16" s="86"/>
      <c r="SC16" s="86"/>
      <c r="SD16" s="86"/>
      <c r="SE16" s="86"/>
      <c r="SF16" s="86"/>
      <c r="SG16" s="86"/>
      <c r="SH16" s="86"/>
      <c r="SI16" s="86"/>
      <c r="SJ16" s="86"/>
      <c r="SK16" s="86"/>
      <c r="SL16" s="86"/>
      <c r="SM16" s="86"/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6"/>
      <c r="TB16" s="86"/>
      <c r="TC16" s="86"/>
      <c r="TD16" s="86"/>
      <c r="TE16" s="86"/>
      <c r="TF16" s="86"/>
      <c r="TG16" s="86"/>
      <c r="TH16" s="86"/>
      <c r="TI16" s="86"/>
      <c r="TJ16" s="86"/>
      <c r="TK16" s="86"/>
      <c r="TL16" s="86"/>
      <c r="TM16" s="86"/>
      <c r="TN16" s="86"/>
      <c r="TO16" s="86"/>
      <c r="TP16" s="86"/>
      <c r="TQ16" s="86"/>
      <c r="TR16" s="86"/>
      <c r="TS16" s="86"/>
      <c r="TT16" s="86"/>
      <c r="TU16" s="86"/>
      <c r="TV16" s="86"/>
      <c r="TW16" s="86"/>
      <c r="TX16" s="86"/>
      <c r="TY16" s="86"/>
      <c r="TZ16" s="86"/>
      <c r="UA16" s="86"/>
      <c r="UB16" s="86"/>
      <c r="UC16" s="86"/>
      <c r="UD16" s="86"/>
      <c r="UE16" s="86"/>
      <c r="UF16" s="86"/>
      <c r="UG16" s="86"/>
      <c r="UH16" s="86"/>
      <c r="UI16" s="86"/>
      <c r="UJ16" s="86"/>
      <c r="UK16" s="86"/>
      <c r="UL16" s="86"/>
      <c r="UM16" s="86"/>
      <c r="UN16" s="86"/>
      <c r="UO16" s="86"/>
      <c r="UP16" s="86"/>
      <c r="UQ16" s="86"/>
      <c r="UR16" s="86"/>
      <c r="US16" s="86"/>
      <c r="UT16" s="86"/>
      <c r="UU16" s="86"/>
      <c r="UV16" s="86"/>
      <c r="UW16" s="86"/>
      <c r="UX16" s="86"/>
      <c r="UY16" s="86"/>
      <c r="UZ16" s="86"/>
      <c r="VA16" s="86"/>
      <c r="VB16" s="86"/>
      <c r="VC16" s="86"/>
      <c r="VD16" s="86"/>
      <c r="VE16" s="86"/>
      <c r="VF16" s="86"/>
      <c r="VG16" s="86"/>
      <c r="VH16" s="86"/>
      <c r="VI16" s="86"/>
      <c r="VJ16" s="86"/>
      <c r="VK16" s="86"/>
      <c r="VL16" s="86"/>
      <c r="VM16" s="86"/>
      <c r="VN16" s="86"/>
      <c r="VO16" s="86"/>
      <c r="VP16" s="86"/>
      <c r="VQ16" s="86"/>
      <c r="VR16" s="86"/>
      <c r="VS16" s="86"/>
      <c r="VT16" s="86"/>
      <c r="VU16" s="86"/>
      <c r="VV16" s="86"/>
      <c r="VW16" s="86"/>
      <c r="VX16" s="86"/>
      <c r="VY16" s="86"/>
      <c r="VZ16" s="86"/>
      <c r="WA16" s="86"/>
      <c r="WB16" s="86"/>
      <c r="WC16" s="86"/>
      <c r="WD16" s="86"/>
      <c r="WE16" s="86"/>
      <c r="WF16" s="86"/>
      <c r="WG16" s="86"/>
      <c r="WH16" s="86"/>
      <c r="WI16" s="86"/>
      <c r="WJ16" s="86"/>
      <c r="WK16" s="86"/>
      <c r="WL16" s="86"/>
      <c r="WM16" s="86"/>
      <c r="WN16" s="86"/>
      <c r="WO16" s="86"/>
      <c r="WP16" s="86"/>
      <c r="WQ16" s="86"/>
      <c r="WR16" s="86"/>
      <c r="WS16" s="86"/>
      <c r="WT16" s="86"/>
      <c r="WU16" s="86"/>
      <c r="WV16" s="86"/>
      <c r="WW16" s="86"/>
      <c r="WX16" s="86"/>
      <c r="WY16" s="86"/>
      <c r="WZ16" s="86"/>
      <c r="XA16" s="86"/>
      <c r="XB16" s="86"/>
      <c r="XC16" s="86"/>
      <c r="XD16" s="86"/>
      <c r="XE16" s="86"/>
      <c r="XF16" s="86"/>
      <c r="XG16" s="86"/>
      <c r="XH16" s="86"/>
      <c r="XI16" s="86"/>
      <c r="XJ16" s="86"/>
      <c r="XK16" s="86"/>
      <c r="XL16" s="86"/>
      <c r="XM16" s="86"/>
      <c r="XN16" s="86"/>
      <c r="XO16" s="86"/>
      <c r="XP16" s="86"/>
      <c r="XQ16" s="86"/>
      <c r="XR16" s="86"/>
      <c r="XS16" s="86"/>
      <c r="XT16" s="86"/>
      <c r="XU16" s="86"/>
      <c r="XV16" s="86"/>
      <c r="XW16" s="86"/>
      <c r="XX16" s="86"/>
      <c r="XY16" s="86"/>
      <c r="XZ16" s="86"/>
      <c r="YA16" s="86"/>
      <c r="YB16" s="86"/>
      <c r="YC16" s="86"/>
      <c r="YD16" s="86"/>
      <c r="YE16" s="86"/>
      <c r="YF16" s="86"/>
      <c r="YG16" s="86"/>
      <c r="YH16" s="86"/>
      <c r="YI16" s="86"/>
      <c r="YJ16" s="86"/>
      <c r="YK16" s="86"/>
      <c r="YL16" s="86"/>
      <c r="YM16" s="86"/>
      <c r="YN16" s="86"/>
      <c r="YO16" s="86"/>
      <c r="YP16" s="86"/>
      <c r="YQ16" s="86"/>
      <c r="YR16" s="86"/>
      <c r="YS16" s="86"/>
      <c r="YT16" s="86"/>
      <c r="YU16" s="86"/>
      <c r="YV16" s="86"/>
      <c r="YW16" s="86"/>
      <c r="YX16" s="86"/>
      <c r="YY16" s="86"/>
      <c r="YZ16" s="86"/>
      <c r="ZA16" s="86"/>
      <c r="ZB16" s="86"/>
      <c r="ZC16" s="86"/>
      <c r="ZD16" s="86"/>
      <c r="ZE16" s="86"/>
      <c r="ZF16" s="86"/>
      <c r="ZG16" s="86"/>
      <c r="ZH16" s="86"/>
      <c r="ZI16" s="86"/>
      <c r="ZJ16" s="86"/>
      <c r="ZK16" s="86"/>
      <c r="ZL16" s="86"/>
      <c r="ZM16" s="86"/>
      <c r="ZN16" s="86"/>
      <c r="ZO16" s="86"/>
      <c r="ZP16" s="86"/>
      <c r="ZQ16" s="86"/>
      <c r="ZR16" s="86"/>
      <c r="ZS16" s="86"/>
      <c r="ZT16" s="86"/>
      <c r="ZU16" s="86"/>
      <c r="ZV16" s="86"/>
      <c r="ZW16" s="86"/>
      <c r="ZX16" s="86"/>
      <c r="ZY16" s="86"/>
      <c r="ZZ16" s="86"/>
      <c r="AAA16" s="86"/>
      <c r="AAB16" s="86"/>
      <c r="AAC16" s="86"/>
      <c r="AAD16" s="86"/>
      <c r="AAE16" s="86"/>
      <c r="AAF16" s="86"/>
      <c r="AAG16" s="86"/>
      <c r="AAH16" s="86"/>
      <c r="AAI16" s="86"/>
      <c r="AAJ16" s="86"/>
      <c r="AAK16" s="86"/>
      <c r="AAL16" s="86"/>
      <c r="AAM16" s="86"/>
      <c r="AAN16" s="86"/>
      <c r="AAO16" s="86"/>
      <c r="AAP16" s="86"/>
      <c r="AAQ16" s="86"/>
      <c r="AAR16" s="86"/>
      <c r="AAS16" s="86"/>
      <c r="AAT16" s="86"/>
      <c r="AAU16" s="86"/>
      <c r="AAV16" s="86"/>
      <c r="AAW16" s="86"/>
      <c r="AAX16" s="86"/>
      <c r="AAY16" s="86"/>
      <c r="AAZ16" s="86"/>
      <c r="ABA16" s="86"/>
      <c r="ABB16" s="86"/>
      <c r="ABC16" s="86"/>
      <c r="ABD16" s="86"/>
      <c r="ABE16" s="86"/>
      <c r="ABF16" s="86"/>
      <c r="ABG16" s="86"/>
      <c r="ABH16" s="86"/>
      <c r="ABI16" s="86"/>
      <c r="ABJ16" s="86"/>
      <c r="ABK16" s="86"/>
      <c r="ABL16" s="86"/>
      <c r="ABM16" s="86"/>
      <c r="ABN16" s="86"/>
      <c r="ABO16" s="86"/>
      <c r="ABP16" s="86"/>
      <c r="ABQ16" s="86"/>
      <c r="ABR16" s="86"/>
      <c r="ABS16" s="86"/>
      <c r="ABT16" s="86"/>
      <c r="ABU16" s="86"/>
      <c r="ABV16" s="86"/>
      <c r="ABW16" s="86"/>
      <c r="ABX16" s="86"/>
      <c r="ABY16" s="86"/>
      <c r="ABZ16" s="86"/>
      <c r="ACA16" s="86"/>
      <c r="ACB16" s="86"/>
      <c r="ACC16" s="86"/>
      <c r="ACD16" s="86"/>
      <c r="ACE16" s="86"/>
      <c r="ACF16" s="86"/>
      <c r="ACG16" s="86"/>
      <c r="ACH16" s="86"/>
      <c r="ACI16" s="86"/>
      <c r="ACJ16" s="86"/>
      <c r="ACK16" s="86"/>
      <c r="ACL16" s="86"/>
      <c r="ACM16" s="86"/>
      <c r="ACN16" s="86"/>
      <c r="ACO16" s="86"/>
      <c r="ACP16" s="86"/>
      <c r="ACQ16" s="86"/>
      <c r="ACR16" s="86"/>
      <c r="ACS16" s="86"/>
      <c r="ACT16" s="86"/>
      <c r="ACU16" s="86"/>
      <c r="ACV16" s="86"/>
      <c r="ACW16" s="86"/>
      <c r="ACX16" s="86"/>
      <c r="ACY16" s="86"/>
      <c r="ACZ16" s="86"/>
      <c r="ADA16" s="86"/>
      <c r="ADB16" s="86"/>
      <c r="ADC16" s="86"/>
      <c r="ADD16" s="86"/>
      <c r="ADE16" s="86"/>
      <c r="ADF16" s="86"/>
      <c r="ADG16" s="86"/>
      <c r="ADH16" s="86"/>
      <c r="ADI16" s="86"/>
      <c r="ADJ16" s="86"/>
      <c r="ADK16" s="86"/>
      <c r="ADL16" s="86"/>
      <c r="ADM16" s="86"/>
      <c r="ADN16" s="86"/>
      <c r="ADO16" s="86"/>
      <c r="ADP16" s="86"/>
      <c r="ADQ16" s="86"/>
      <c r="ADR16" s="86"/>
      <c r="ADS16" s="86"/>
      <c r="ADT16" s="86"/>
      <c r="ADU16" s="86"/>
      <c r="ADV16" s="86"/>
      <c r="ADW16" s="86"/>
      <c r="ADX16" s="86"/>
      <c r="ADY16" s="86"/>
      <c r="ADZ16" s="86"/>
      <c r="AEA16" s="86"/>
      <c r="AEB16" s="86"/>
      <c r="AEC16" s="86"/>
      <c r="AED16" s="86"/>
      <c r="AEE16" s="86"/>
      <c r="AEF16" s="86"/>
      <c r="AEG16" s="86"/>
      <c r="AEH16" s="86"/>
      <c r="AEI16" s="86"/>
      <c r="AEJ16" s="86"/>
      <c r="AEK16" s="86"/>
      <c r="AEL16" s="86"/>
      <c r="AEM16" s="86"/>
      <c r="AEN16" s="86"/>
      <c r="AEO16" s="86"/>
      <c r="AEP16" s="86"/>
      <c r="AEQ16" s="86"/>
      <c r="AER16" s="86"/>
      <c r="AES16" s="86"/>
      <c r="AET16" s="86"/>
      <c r="AEU16" s="86"/>
      <c r="AEV16" s="86"/>
      <c r="AEW16" s="86"/>
      <c r="AEX16" s="86"/>
      <c r="AEY16" s="86"/>
      <c r="AEZ16" s="86"/>
      <c r="AFA16" s="86"/>
      <c r="AFB16" s="86"/>
      <c r="AFC16" s="86"/>
      <c r="AFD16" s="86"/>
      <c r="AFE16" s="86"/>
      <c r="AFF16" s="86"/>
      <c r="AFG16" s="86"/>
      <c r="AFH16" s="86"/>
      <c r="AFI16" s="86"/>
      <c r="AFJ16" s="86"/>
      <c r="AFK16" s="86"/>
      <c r="AFL16" s="86"/>
      <c r="AFM16" s="86"/>
      <c r="AFN16" s="86"/>
      <c r="AFO16" s="86"/>
      <c r="AFP16" s="86"/>
      <c r="AFQ16" s="86"/>
      <c r="AFR16" s="86"/>
      <c r="AFS16" s="86"/>
      <c r="AFT16" s="86"/>
      <c r="AFU16" s="86"/>
      <c r="AFV16" s="86"/>
      <c r="AFW16" s="86"/>
      <c r="AFX16" s="86"/>
      <c r="AFY16" s="86"/>
      <c r="AFZ16" s="86"/>
      <c r="AGA16" s="86"/>
      <c r="AGB16" s="86"/>
      <c r="AGC16" s="86"/>
      <c r="AGD16" s="86"/>
      <c r="AGE16" s="86"/>
      <c r="AGF16" s="86"/>
      <c r="AGG16" s="86"/>
      <c r="AGH16" s="86"/>
      <c r="AGI16" s="86"/>
      <c r="AGJ16" s="86"/>
      <c r="AGK16" s="86"/>
      <c r="AGL16" s="86"/>
      <c r="AGM16" s="86"/>
      <c r="AGN16" s="86"/>
      <c r="AGO16" s="86"/>
      <c r="AGP16" s="86"/>
      <c r="AGQ16" s="86"/>
      <c r="AGR16" s="86"/>
      <c r="AGS16" s="86"/>
      <c r="AGT16" s="86"/>
      <c r="AGU16" s="86"/>
      <c r="AGV16" s="86"/>
      <c r="AGW16" s="86"/>
      <c r="AGX16" s="86"/>
      <c r="AGY16" s="86"/>
      <c r="AGZ16" s="86"/>
      <c r="AHA16" s="86"/>
      <c r="AHB16" s="86"/>
      <c r="AHC16" s="86"/>
      <c r="AHD16" s="86"/>
      <c r="AHE16" s="86"/>
      <c r="AHF16" s="86"/>
      <c r="AHG16" s="86"/>
      <c r="AHH16" s="86"/>
      <c r="AHI16" s="86"/>
      <c r="AHJ16" s="86"/>
      <c r="AHK16" s="86"/>
      <c r="AHL16" s="86"/>
      <c r="AHM16" s="86"/>
      <c r="AHN16" s="86"/>
      <c r="AHO16" s="86"/>
      <c r="AHP16" s="86"/>
      <c r="AHQ16" s="86"/>
      <c r="AHR16" s="86"/>
      <c r="AHS16" s="86"/>
      <c r="AHT16" s="86"/>
      <c r="AHU16" s="86"/>
      <c r="AHV16" s="86"/>
      <c r="AHW16" s="86"/>
      <c r="AHX16" s="86"/>
      <c r="AHY16" s="86"/>
      <c r="AHZ16" s="86"/>
      <c r="AIA16" s="86"/>
      <c r="AIB16" s="86"/>
      <c r="AIC16" s="86"/>
      <c r="AID16" s="86"/>
      <c r="AIE16" s="86"/>
      <c r="AIF16" s="86"/>
      <c r="AIG16" s="86"/>
      <c r="AIH16" s="86"/>
      <c r="AII16" s="86"/>
      <c r="AIJ16" s="86"/>
      <c r="AIK16" s="86"/>
      <c r="AIL16" s="86"/>
      <c r="AIM16" s="86"/>
      <c r="AIN16" s="86"/>
      <c r="AIO16" s="86"/>
      <c r="AIP16" s="86"/>
      <c r="AIQ16" s="86"/>
      <c r="AIR16" s="86"/>
      <c r="AIS16" s="86"/>
      <c r="AIT16" s="86"/>
      <c r="AIU16" s="86"/>
      <c r="AIV16" s="86"/>
      <c r="AIW16" s="86"/>
      <c r="AIX16" s="86"/>
      <c r="AIY16" s="86"/>
      <c r="AIZ16" s="86"/>
      <c r="AJA16" s="86"/>
      <c r="AJB16" s="86"/>
      <c r="AJC16" s="86"/>
      <c r="AJD16" s="86"/>
      <c r="AJE16" s="86"/>
      <c r="AJF16" s="86"/>
      <c r="AJG16" s="86"/>
      <c r="AJH16" s="86"/>
      <c r="AJI16" s="86"/>
      <c r="AJJ16" s="86"/>
      <c r="AJK16" s="86"/>
      <c r="AJL16" s="86"/>
      <c r="AJM16" s="86"/>
      <c r="AJN16" s="86"/>
      <c r="AJO16" s="86"/>
      <c r="AJP16" s="86"/>
      <c r="AJQ16" s="86"/>
      <c r="AJR16" s="86"/>
      <c r="AJS16" s="86"/>
      <c r="AJT16" s="86"/>
      <c r="AJU16" s="86"/>
      <c r="AJV16" s="86"/>
      <c r="AJW16" s="86"/>
      <c r="AJX16" s="86"/>
      <c r="AJY16" s="86"/>
      <c r="AJZ16" s="86"/>
      <c r="AKA16" s="86"/>
      <c r="AKB16" s="86"/>
      <c r="AKC16" s="86"/>
      <c r="AKD16" s="86"/>
      <c r="AKE16" s="86"/>
      <c r="AKF16" s="86"/>
      <c r="AKG16" s="86"/>
      <c r="AKH16" s="86"/>
      <c r="AKI16" s="86"/>
      <c r="AKJ16" s="86"/>
      <c r="AKK16" s="86"/>
      <c r="AKL16" s="86"/>
      <c r="AKM16" s="86"/>
      <c r="AKN16" s="86"/>
      <c r="AKO16" s="86"/>
      <c r="AKP16" s="86"/>
      <c r="AKQ16" s="86"/>
      <c r="AKR16" s="86"/>
      <c r="AKS16" s="86"/>
      <c r="AKT16" s="86"/>
      <c r="AKU16" s="86"/>
      <c r="AKV16" s="86"/>
      <c r="AKW16" s="86"/>
      <c r="AKX16" s="86"/>
      <c r="AKY16" s="86"/>
      <c r="AKZ16" s="86"/>
      <c r="ALA16" s="86"/>
      <c r="ALB16" s="86"/>
      <c r="ALC16" s="86"/>
      <c r="ALD16" s="86"/>
      <c r="ALE16" s="86"/>
      <c r="ALF16" s="86"/>
      <c r="ALG16" s="86"/>
      <c r="ALH16" s="86"/>
      <c r="ALI16" s="86"/>
      <c r="ALJ16" s="86"/>
      <c r="ALK16" s="86"/>
      <c r="ALL16" s="86"/>
      <c r="ALM16" s="86"/>
      <c r="ALN16" s="86"/>
      <c r="ALO16" s="86"/>
      <c r="ALP16" s="86"/>
      <c r="ALQ16" s="86"/>
      <c r="ALR16" s="86"/>
      <c r="ALS16" s="86"/>
      <c r="ALT16" s="86"/>
      <c r="ALU16" s="86"/>
      <c r="ALV16" s="86"/>
      <c r="ALW16" s="86"/>
      <c r="ALX16" s="86"/>
      <c r="ALY16" s="86"/>
      <c r="ALZ16" s="86"/>
      <c r="AMA16" s="86"/>
      <c r="AMB16" s="86"/>
      <c r="AMC16" s="86"/>
      <c r="AMD16" s="86"/>
      <c r="AME16" s="86"/>
      <c r="AMF16" s="86"/>
      <c r="AMG16" s="86"/>
      <c r="AMH16" s="86"/>
      <c r="AMI16" s="86"/>
      <c r="AMJ16" s="86"/>
    </row>
    <row r="17" spans="1:1024" x14ac:dyDescent="0.2">
      <c r="A17" s="170"/>
      <c r="B17" s="84" t="s">
        <v>69</v>
      </c>
      <c r="C17" s="170"/>
      <c r="D17" s="170"/>
      <c r="E17" s="170"/>
      <c r="F17" s="170"/>
      <c r="G17" s="170"/>
      <c r="H17" s="170"/>
      <c r="I17" s="170"/>
      <c r="J17" s="170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  <c r="JD17" s="86"/>
      <c r="JE17" s="86"/>
      <c r="JF17" s="86"/>
      <c r="JG17" s="86"/>
      <c r="JH17" s="86"/>
      <c r="JI17" s="86"/>
      <c r="JJ17" s="86"/>
      <c r="JK17" s="86"/>
      <c r="JL17" s="86"/>
      <c r="JM17" s="86"/>
      <c r="JN17" s="86"/>
      <c r="JO17" s="86"/>
      <c r="JP17" s="86"/>
      <c r="JQ17" s="86"/>
      <c r="JR17" s="86"/>
      <c r="JS17" s="86"/>
      <c r="JT17" s="86"/>
      <c r="JU17" s="86"/>
      <c r="JV17" s="86"/>
      <c r="JW17" s="86"/>
      <c r="JX17" s="86"/>
      <c r="JY17" s="86"/>
      <c r="JZ17" s="86"/>
      <c r="KA17" s="86"/>
      <c r="KB17" s="86"/>
      <c r="KC17" s="86"/>
      <c r="KD17" s="86"/>
      <c r="KE17" s="86"/>
      <c r="KF17" s="86"/>
      <c r="KG17" s="86"/>
      <c r="KH17" s="86"/>
      <c r="KI17" s="86"/>
      <c r="KJ17" s="86"/>
      <c r="KK17" s="86"/>
      <c r="KL17" s="86"/>
      <c r="KM17" s="86"/>
      <c r="KN17" s="86"/>
      <c r="KO17" s="86"/>
      <c r="KP17" s="86"/>
      <c r="KQ17" s="86"/>
      <c r="KR17" s="86"/>
      <c r="KS17" s="86"/>
      <c r="KT17" s="86"/>
      <c r="KU17" s="86"/>
      <c r="KV17" s="86"/>
      <c r="KW17" s="86"/>
      <c r="KX17" s="86"/>
      <c r="KY17" s="86"/>
      <c r="KZ17" s="86"/>
      <c r="LA17" s="86"/>
      <c r="LB17" s="86"/>
      <c r="LC17" s="86"/>
      <c r="LD17" s="86"/>
      <c r="LE17" s="86"/>
      <c r="LF17" s="86"/>
      <c r="LG17" s="86"/>
      <c r="LH17" s="86"/>
      <c r="LI17" s="86"/>
      <c r="LJ17" s="86"/>
      <c r="LK17" s="86"/>
      <c r="LL17" s="86"/>
      <c r="LM17" s="86"/>
      <c r="LN17" s="86"/>
      <c r="LO17" s="86"/>
      <c r="LP17" s="86"/>
      <c r="LQ17" s="86"/>
      <c r="LR17" s="86"/>
      <c r="LS17" s="86"/>
      <c r="LT17" s="86"/>
      <c r="LU17" s="86"/>
      <c r="LV17" s="86"/>
      <c r="LW17" s="86"/>
      <c r="LX17" s="86"/>
      <c r="LY17" s="86"/>
      <c r="LZ17" s="86"/>
      <c r="MA17" s="86"/>
      <c r="MB17" s="86"/>
      <c r="MC17" s="86"/>
      <c r="MD17" s="86"/>
      <c r="ME17" s="86"/>
      <c r="MF17" s="86"/>
      <c r="MG17" s="86"/>
      <c r="MH17" s="86"/>
      <c r="MI17" s="86"/>
      <c r="MJ17" s="86"/>
      <c r="MK17" s="86"/>
      <c r="ML17" s="86"/>
      <c r="MM17" s="86"/>
      <c r="MN17" s="86"/>
      <c r="MO17" s="86"/>
      <c r="MP17" s="86"/>
      <c r="MQ17" s="86"/>
      <c r="MR17" s="86"/>
      <c r="MS17" s="86"/>
      <c r="MT17" s="86"/>
      <c r="MU17" s="86"/>
      <c r="MV17" s="86"/>
      <c r="MW17" s="86"/>
      <c r="MX17" s="86"/>
      <c r="MY17" s="86"/>
      <c r="MZ17" s="86"/>
      <c r="NA17" s="86"/>
      <c r="NB17" s="86"/>
      <c r="NC17" s="86"/>
      <c r="ND17" s="86"/>
      <c r="NE17" s="86"/>
      <c r="NF17" s="86"/>
      <c r="NG17" s="86"/>
      <c r="NH17" s="86"/>
      <c r="NI17" s="86"/>
      <c r="NJ17" s="86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6"/>
      <c r="NY17" s="86"/>
      <c r="NZ17" s="86"/>
      <c r="OA17" s="86"/>
      <c r="OB17" s="86"/>
      <c r="OC17" s="86"/>
      <c r="OD17" s="86"/>
      <c r="OE17" s="86"/>
      <c r="OF17" s="86"/>
      <c r="OG17" s="86"/>
      <c r="OH17" s="86"/>
      <c r="OI17" s="86"/>
      <c r="OJ17" s="86"/>
      <c r="OK17" s="86"/>
      <c r="OL17" s="86"/>
      <c r="OM17" s="86"/>
      <c r="ON17" s="86"/>
      <c r="OO17" s="86"/>
      <c r="OP17" s="86"/>
      <c r="OQ17" s="86"/>
      <c r="OR17" s="86"/>
      <c r="OS17" s="86"/>
      <c r="OT17" s="86"/>
      <c r="OU17" s="86"/>
      <c r="OV17" s="86"/>
      <c r="OW17" s="86"/>
      <c r="OX17" s="86"/>
      <c r="OY17" s="86"/>
      <c r="OZ17" s="86"/>
      <c r="PA17" s="86"/>
      <c r="PB17" s="86"/>
      <c r="PC17" s="86"/>
      <c r="PD17" s="86"/>
      <c r="PE17" s="86"/>
      <c r="PF17" s="86"/>
      <c r="PG17" s="86"/>
      <c r="PH17" s="86"/>
      <c r="PI17" s="86"/>
      <c r="PJ17" s="86"/>
      <c r="PK17" s="86"/>
      <c r="PL17" s="86"/>
      <c r="PM17" s="86"/>
      <c r="PN17" s="86"/>
      <c r="PO17" s="86"/>
      <c r="PP17" s="86"/>
      <c r="PQ17" s="86"/>
      <c r="PR17" s="86"/>
      <c r="PS17" s="86"/>
      <c r="PT17" s="86"/>
      <c r="PU17" s="86"/>
      <c r="PV17" s="86"/>
      <c r="PW17" s="86"/>
      <c r="PX17" s="86"/>
      <c r="PY17" s="86"/>
      <c r="PZ17" s="86"/>
      <c r="QA17" s="86"/>
      <c r="QB17" s="86"/>
      <c r="QC17" s="86"/>
      <c r="QD17" s="86"/>
      <c r="QE17" s="86"/>
      <c r="QF17" s="86"/>
      <c r="QG17" s="86"/>
      <c r="QH17" s="86"/>
      <c r="QI17" s="86"/>
      <c r="QJ17" s="86"/>
      <c r="QK17" s="86"/>
      <c r="QL17" s="86"/>
      <c r="QM17" s="86"/>
      <c r="QN17" s="86"/>
      <c r="QO17" s="86"/>
      <c r="QP17" s="86"/>
      <c r="QQ17" s="86"/>
      <c r="QR17" s="86"/>
      <c r="QS17" s="86"/>
      <c r="QT17" s="86"/>
      <c r="QU17" s="86"/>
      <c r="QV17" s="86"/>
      <c r="QW17" s="86"/>
      <c r="QX17" s="86"/>
      <c r="QY17" s="86"/>
      <c r="QZ17" s="86"/>
      <c r="RA17" s="86"/>
      <c r="RB17" s="86"/>
      <c r="RC17" s="86"/>
      <c r="RD17" s="86"/>
      <c r="RE17" s="86"/>
      <c r="RF17" s="86"/>
      <c r="RG17" s="86"/>
      <c r="RH17" s="86"/>
      <c r="RI17" s="86"/>
      <c r="RJ17" s="86"/>
      <c r="RK17" s="86"/>
      <c r="RL17" s="86"/>
      <c r="RM17" s="86"/>
      <c r="RN17" s="86"/>
      <c r="RO17" s="86"/>
      <c r="RP17" s="86"/>
      <c r="RQ17" s="86"/>
      <c r="RR17" s="86"/>
      <c r="RS17" s="86"/>
      <c r="RT17" s="86"/>
      <c r="RU17" s="86"/>
      <c r="RV17" s="86"/>
      <c r="RW17" s="86"/>
      <c r="RX17" s="86"/>
      <c r="RY17" s="86"/>
      <c r="RZ17" s="86"/>
      <c r="SA17" s="86"/>
      <c r="SB17" s="86"/>
      <c r="SC17" s="86"/>
      <c r="SD17" s="86"/>
      <c r="SE17" s="86"/>
      <c r="SF17" s="86"/>
      <c r="SG17" s="86"/>
      <c r="SH17" s="86"/>
      <c r="SI17" s="86"/>
      <c r="SJ17" s="86"/>
      <c r="SK17" s="86"/>
      <c r="SL17" s="86"/>
      <c r="SM17" s="86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6"/>
      <c r="TB17" s="86"/>
      <c r="TC17" s="86"/>
      <c r="TD17" s="86"/>
      <c r="TE17" s="86"/>
      <c r="TF17" s="86"/>
      <c r="TG17" s="86"/>
      <c r="TH17" s="86"/>
      <c r="TI17" s="86"/>
      <c r="TJ17" s="86"/>
      <c r="TK17" s="86"/>
      <c r="TL17" s="86"/>
      <c r="TM17" s="86"/>
      <c r="TN17" s="86"/>
      <c r="TO17" s="86"/>
      <c r="TP17" s="86"/>
      <c r="TQ17" s="86"/>
      <c r="TR17" s="86"/>
      <c r="TS17" s="86"/>
      <c r="TT17" s="86"/>
      <c r="TU17" s="86"/>
      <c r="TV17" s="86"/>
      <c r="TW17" s="86"/>
      <c r="TX17" s="86"/>
      <c r="TY17" s="86"/>
      <c r="TZ17" s="86"/>
      <c r="UA17" s="86"/>
      <c r="UB17" s="86"/>
      <c r="UC17" s="86"/>
      <c r="UD17" s="86"/>
      <c r="UE17" s="86"/>
      <c r="UF17" s="86"/>
      <c r="UG17" s="86"/>
      <c r="UH17" s="86"/>
      <c r="UI17" s="86"/>
      <c r="UJ17" s="86"/>
      <c r="UK17" s="86"/>
      <c r="UL17" s="86"/>
      <c r="UM17" s="86"/>
      <c r="UN17" s="86"/>
      <c r="UO17" s="86"/>
      <c r="UP17" s="86"/>
      <c r="UQ17" s="86"/>
      <c r="UR17" s="86"/>
      <c r="US17" s="86"/>
      <c r="UT17" s="86"/>
      <c r="UU17" s="86"/>
      <c r="UV17" s="86"/>
      <c r="UW17" s="86"/>
      <c r="UX17" s="86"/>
      <c r="UY17" s="86"/>
      <c r="UZ17" s="86"/>
      <c r="VA17" s="86"/>
      <c r="VB17" s="86"/>
      <c r="VC17" s="86"/>
      <c r="VD17" s="86"/>
      <c r="VE17" s="86"/>
      <c r="VF17" s="86"/>
      <c r="VG17" s="86"/>
      <c r="VH17" s="86"/>
      <c r="VI17" s="86"/>
      <c r="VJ17" s="86"/>
      <c r="VK17" s="86"/>
      <c r="VL17" s="86"/>
      <c r="VM17" s="86"/>
      <c r="VN17" s="86"/>
      <c r="VO17" s="86"/>
      <c r="VP17" s="86"/>
      <c r="VQ17" s="86"/>
      <c r="VR17" s="86"/>
      <c r="VS17" s="86"/>
      <c r="VT17" s="86"/>
      <c r="VU17" s="86"/>
      <c r="VV17" s="86"/>
      <c r="VW17" s="86"/>
      <c r="VX17" s="86"/>
      <c r="VY17" s="86"/>
      <c r="VZ17" s="86"/>
      <c r="WA17" s="86"/>
      <c r="WB17" s="86"/>
      <c r="WC17" s="86"/>
      <c r="WD17" s="86"/>
      <c r="WE17" s="86"/>
      <c r="WF17" s="86"/>
      <c r="WG17" s="86"/>
      <c r="WH17" s="86"/>
      <c r="WI17" s="86"/>
      <c r="WJ17" s="86"/>
      <c r="WK17" s="86"/>
      <c r="WL17" s="86"/>
      <c r="WM17" s="86"/>
      <c r="WN17" s="86"/>
      <c r="WO17" s="86"/>
      <c r="WP17" s="86"/>
      <c r="WQ17" s="86"/>
      <c r="WR17" s="86"/>
      <c r="WS17" s="86"/>
      <c r="WT17" s="86"/>
      <c r="WU17" s="86"/>
      <c r="WV17" s="86"/>
      <c r="WW17" s="86"/>
      <c r="WX17" s="86"/>
      <c r="WY17" s="86"/>
      <c r="WZ17" s="86"/>
      <c r="XA17" s="86"/>
      <c r="XB17" s="86"/>
      <c r="XC17" s="86"/>
      <c r="XD17" s="86"/>
      <c r="XE17" s="86"/>
      <c r="XF17" s="86"/>
      <c r="XG17" s="86"/>
      <c r="XH17" s="86"/>
      <c r="XI17" s="86"/>
      <c r="XJ17" s="86"/>
      <c r="XK17" s="86"/>
      <c r="XL17" s="86"/>
      <c r="XM17" s="86"/>
      <c r="XN17" s="86"/>
      <c r="XO17" s="86"/>
      <c r="XP17" s="86"/>
      <c r="XQ17" s="86"/>
      <c r="XR17" s="86"/>
      <c r="XS17" s="86"/>
      <c r="XT17" s="86"/>
      <c r="XU17" s="86"/>
      <c r="XV17" s="86"/>
      <c r="XW17" s="86"/>
      <c r="XX17" s="86"/>
      <c r="XY17" s="86"/>
      <c r="XZ17" s="86"/>
      <c r="YA17" s="86"/>
      <c r="YB17" s="86"/>
      <c r="YC17" s="86"/>
      <c r="YD17" s="86"/>
      <c r="YE17" s="86"/>
      <c r="YF17" s="86"/>
      <c r="YG17" s="86"/>
      <c r="YH17" s="86"/>
      <c r="YI17" s="86"/>
      <c r="YJ17" s="86"/>
      <c r="YK17" s="86"/>
      <c r="YL17" s="86"/>
      <c r="YM17" s="86"/>
      <c r="YN17" s="86"/>
      <c r="YO17" s="86"/>
      <c r="YP17" s="86"/>
      <c r="YQ17" s="86"/>
      <c r="YR17" s="86"/>
      <c r="YS17" s="86"/>
      <c r="YT17" s="86"/>
      <c r="YU17" s="86"/>
      <c r="YV17" s="86"/>
      <c r="YW17" s="86"/>
      <c r="YX17" s="86"/>
      <c r="YY17" s="86"/>
      <c r="YZ17" s="86"/>
      <c r="ZA17" s="86"/>
      <c r="ZB17" s="86"/>
      <c r="ZC17" s="86"/>
      <c r="ZD17" s="86"/>
      <c r="ZE17" s="86"/>
      <c r="ZF17" s="86"/>
      <c r="ZG17" s="86"/>
      <c r="ZH17" s="86"/>
      <c r="ZI17" s="86"/>
      <c r="ZJ17" s="86"/>
      <c r="ZK17" s="86"/>
      <c r="ZL17" s="86"/>
      <c r="ZM17" s="86"/>
      <c r="ZN17" s="86"/>
      <c r="ZO17" s="86"/>
      <c r="ZP17" s="86"/>
      <c r="ZQ17" s="86"/>
      <c r="ZR17" s="86"/>
      <c r="ZS17" s="86"/>
      <c r="ZT17" s="86"/>
      <c r="ZU17" s="86"/>
      <c r="ZV17" s="86"/>
      <c r="ZW17" s="86"/>
      <c r="ZX17" s="86"/>
      <c r="ZY17" s="86"/>
      <c r="ZZ17" s="86"/>
      <c r="AAA17" s="86"/>
      <c r="AAB17" s="86"/>
      <c r="AAC17" s="86"/>
      <c r="AAD17" s="86"/>
      <c r="AAE17" s="86"/>
      <c r="AAF17" s="86"/>
      <c r="AAG17" s="86"/>
      <c r="AAH17" s="86"/>
      <c r="AAI17" s="86"/>
      <c r="AAJ17" s="86"/>
      <c r="AAK17" s="86"/>
      <c r="AAL17" s="86"/>
      <c r="AAM17" s="86"/>
      <c r="AAN17" s="86"/>
      <c r="AAO17" s="86"/>
      <c r="AAP17" s="86"/>
      <c r="AAQ17" s="86"/>
      <c r="AAR17" s="86"/>
      <c r="AAS17" s="86"/>
      <c r="AAT17" s="86"/>
      <c r="AAU17" s="86"/>
      <c r="AAV17" s="86"/>
      <c r="AAW17" s="86"/>
      <c r="AAX17" s="86"/>
      <c r="AAY17" s="86"/>
      <c r="AAZ17" s="86"/>
      <c r="ABA17" s="86"/>
      <c r="ABB17" s="86"/>
      <c r="ABC17" s="86"/>
      <c r="ABD17" s="86"/>
      <c r="ABE17" s="86"/>
      <c r="ABF17" s="86"/>
      <c r="ABG17" s="86"/>
      <c r="ABH17" s="86"/>
      <c r="ABI17" s="86"/>
      <c r="ABJ17" s="86"/>
      <c r="ABK17" s="86"/>
      <c r="ABL17" s="86"/>
      <c r="ABM17" s="86"/>
      <c r="ABN17" s="86"/>
      <c r="ABO17" s="86"/>
      <c r="ABP17" s="86"/>
      <c r="ABQ17" s="86"/>
      <c r="ABR17" s="86"/>
      <c r="ABS17" s="86"/>
      <c r="ABT17" s="86"/>
      <c r="ABU17" s="86"/>
      <c r="ABV17" s="86"/>
      <c r="ABW17" s="86"/>
      <c r="ABX17" s="86"/>
      <c r="ABY17" s="86"/>
      <c r="ABZ17" s="86"/>
      <c r="ACA17" s="86"/>
      <c r="ACB17" s="86"/>
      <c r="ACC17" s="86"/>
      <c r="ACD17" s="86"/>
      <c r="ACE17" s="86"/>
      <c r="ACF17" s="86"/>
      <c r="ACG17" s="86"/>
      <c r="ACH17" s="86"/>
      <c r="ACI17" s="86"/>
      <c r="ACJ17" s="86"/>
      <c r="ACK17" s="86"/>
      <c r="ACL17" s="86"/>
      <c r="ACM17" s="86"/>
      <c r="ACN17" s="86"/>
      <c r="ACO17" s="86"/>
      <c r="ACP17" s="86"/>
      <c r="ACQ17" s="86"/>
      <c r="ACR17" s="86"/>
      <c r="ACS17" s="86"/>
      <c r="ACT17" s="86"/>
      <c r="ACU17" s="86"/>
      <c r="ACV17" s="86"/>
      <c r="ACW17" s="86"/>
      <c r="ACX17" s="86"/>
      <c r="ACY17" s="86"/>
      <c r="ACZ17" s="86"/>
      <c r="ADA17" s="86"/>
      <c r="ADB17" s="86"/>
      <c r="ADC17" s="86"/>
      <c r="ADD17" s="86"/>
      <c r="ADE17" s="86"/>
      <c r="ADF17" s="86"/>
      <c r="ADG17" s="86"/>
      <c r="ADH17" s="86"/>
      <c r="ADI17" s="86"/>
      <c r="ADJ17" s="86"/>
      <c r="ADK17" s="86"/>
      <c r="ADL17" s="86"/>
      <c r="ADM17" s="86"/>
      <c r="ADN17" s="86"/>
      <c r="ADO17" s="86"/>
      <c r="ADP17" s="86"/>
      <c r="ADQ17" s="86"/>
      <c r="ADR17" s="86"/>
      <c r="ADS17" s="86"/>
      <c r="ADT17" s="86"/>
      <c r="ADU17" s="86"/>
      <c r="ADV17" s="86"/>
      <c r="ADW17" s="86"/>
      <c r="ADX17" s="86"/>
      <c r="ADY17" s="86"/>
      <c r="ADZ17" s="86"/>
      <c r="AEA17" s="86"/>
      <c r="AEB17" s="86"/>
      <c r="AEC17" s="86"/>
      <c r="AED17" s="86"/>
      <c r="AEE17" s="86"/>
      <c r="AEF17" s="86"/>
      <c r="AEG17" s="86"/>
      <c r="AEH17" s="86"/>
      <c r="AEI17" s="86"/>
      <c r="AEJ17" s="86"/>
      <c r="AEK17" s="86"/>
      <c r="AEL17" s="86"/>
      <c r="AEM17" s="86"/>
      <c r="AEN17" s="86"/>
      <c r="AEO17" s="86"/>
      <c r="AEP17" s="86"/>
      <c r="AEQ17" s="86"/>
      <c r="AER17" s="86"/>
      <c r="AES17" s="86"/>
      <c r="AET17" s="86"/>
      <c r="AEU17" s="86"/>
      <c r="AEV17" s="86"/>
      <c r="AEW17" s="86"/>
      <c r="AEX17" s="86"/>
      <c r="AEY17" s="86"/>
      <c r="AEZ17" s="86"/>
      <c r="AFA17" s="86"/>
      <c r="AFB17" s="86"/>
      <c r="AFC17" s="86"/>
      <c r="AFD17" s="86"/>
      <c r="AFE17" s="86"/>
      <c r="AFF17" s="86"/>
      <c r="AFG17" s="86"/>
      <c r="AFH17" s="86"/>
      <c r="AFI17" s="86"/>
      <c r="AFJ17" s="86"/>
      <c r="AFK17" s="86"/>
      <c r="AFL17" s="86"/>
      <c r="AFM17" s="86"/>
      <c r="AFN17" s="86"/>
      <c r="AFO17" s="86"/>
      <c r="AFP17" s="86"/>
      <c r="AFQ17" s="86"/>
      <c r="AFR17" s="86"/>
      <c r="AFS17" s="86"/>
      <c r="AFT17" s="86"/>
      <c r="AFU17" s="86"/>
      <c r="AFV17" s="86"/>
      <c r="AFW17" s="86"/>
      <c r="AFX17" s="86"/>
      <c r="AFY17" s="86"/>
      <c r="AFZ17" s="86"/>
      <c r="AGA17" s="86"/>
      <c r="AGB17" s="86"/>
      <c r="AGC17" s="86"/>
      <c r="AGD17" s="86"/>
      <c r="AGE17" s="86"/>
      <c r="AGF17" s="86"/>
      <c r="AGG17" s="86"/>
      <c r="AGH17" s="86"/>
      <c r="AGI17" s="86"/>
      <c r="AGJ17" s="86"/>
      <c r="AGK17" s="86"/>
      <c r="AGL17" s="86"/>
      <c r="AGM17" s="86"/>
      <c r="AGN17" s="86"/>
      <c r="AGO17" s="86"/>
      <c r="AGP17" s="86"/>
      <c r="AGQ17" s="86"/>
      <c r="AGR17" s="86"/>
      <c r="AGS17" s="86"/>
      <c r="AGT17" s="86"/>
      <c r="AGU17" s="86"/>
      <c r="AGV17" s="86"/>
      <c r="AGW17" s="86"/>
      <c r="AGX17" s="86"/>
      <c r="AGY17" s="86"/>
      <c r="AGZ17" s="86"/>
      <c r="AHA17" s="86"/>
      <c r="AHB17" s="86"/>
      <c r="AHC17" s="86"/>
      <c r="AHD17" s="86"/>
      <c r="AHE17" s="86"/>
      <c r="AHF17" s="86"/>
      <c r="AHG17" s="86"/>
      <c r="AHH17" s="86"/>
      <c r="AHI17" s="86"/>
      <c r="AHJ17" s="86"/>
      <c r="AHK17" s="86"/>
      <c r="AHL17" s="86"/>
      <c r="AHM17" s="86"/>
      <c r="AHN17" s="86"/>
      <c r="AHO17" s="86"/>
      <c r="AHP17" s="86"/>
      <c r="AHQ17" s="86"/>
      <c r="AHR17" s="86"/>
      <c r="AHS17" s="86"/>
      <c r="AHT17" s="86"/>
      <c r="AHU17" s="86"/>
      <c r="AHV17" s="86"/>
      <c r="AHW17" s="86"/>
      <c r="AHX17" s="86"/>
      <c r="AHY17" s="86"/>
      <c r="AHZ17" s="86"/>
      <c r="AIA17" s="86"/>
      <c r="AIB17" s="86"/>
      <c r="AIC17" s="86"/>
      <c r="AID17" s="86"/>
      <c r="AIE17" s="86"/>
      <c r="AIF17" s="86"/>
      <c r="AIG17" s="86"/>
      <c r="AIH17" s="86"/>
      <c r="AII17" s="86"/>
      <c r="AIJ17" s="86"/>
      <c r="AIK17" s="86"/>
      <c r="AIL17" s="86"/>
      <c r="AIM17" s="86"/>
      <c r="AIN17" s="86"/>
      <c r="AIO17" s="86"/>
      <c r="AIP17" s="86"/>
      <c r="AIQ17" s="86"/>
      <c r="AIR17" s="86"/>
      <c r="AIS17" s="86"/>
      <c r="AIT17" s="86"/>
      <c r="AIU17" s="86"/>
      <c r="AIV17" s="86"/>
      <c r="AIW17" s="86"/>
      <c r="AIX17" s="86"/>
      <c r="AIY17" s="86"/>
      <c r="AIZ17" s="86"/>
      <c r="AJA17" s="86"/>
      <c r="AJB17" s="86"/>
      <c r="AJC17" s="86"/>
      <c r="AJD17" s="86"/>
      <c r="AJE17" s="86"/>
      <c r="AJF17" s="86"/>
      <c r="AJG17" s="86"/>
      <c r="AJH17" s="86"/>
      <c r="AJI17" s="86"/>
      <c r="AJJ17" s="86"/>
      <c r="AJK17" s="86"/>
      <c r="AJL17" s="86"/>
      <c r="AJM17" s="86"/>
      <c r="AJN17" s="86"/>
      <c r="AJO17" s="86"/>
      <c r="AJP17" s="86"/>
      <c r="AJQ17" s="86"/>
      <c r="AJR17" s="86"/>
      <c r="AJS17" s="86"/>
      <c r="AJT17" s="86"/>
      <c r="AJU17" s="86"/>
      <c r="AJV17" s="86"/>
      <c r="AJW17" s="86"/>
      <c r="AJX17" s="86"/>
      <c r="AJY17" s="86"/>
      <c r="AJZ17" s="86"/>
      <c r="AKA17" s="86"/>
      <c r="AKB17" s="86"/>
      <c r="AKC17" s="86"/>
      <c r="AKD17" s="86"/>
      <c r="AKE17" s="86"/>
      <c r="AKF17" s="86"/>
      <c r="AKG17" s="86"/>
      <c r="AKH17" s="86"/>
      <c r="AKI17" s="86"/>
      <c r="AKJ17" s="86"/>
      <c r="AKK17" s="86"/>
      <c r="AKL17" s="86"/>
      <c r="AKM17" s="86"/>
      <c r="AKN17" s="86"/>
      <c r="AKO17" s="86"/>
      <c r="AKP17" s="86"/>
      <c r="AKQ17" s="86"/>
      <c r="AKR17" s="86"/>
      <c r="AKS17" s="86"/>
      <c r="AKT17" s="86"/>
      <c r="AKU17" s="86"/>
      <c r="AKV17" s="86"/>
      <c r="AKW17" s="86"/>
      <c r="AKX17" s="86"/>
      <c r="AKY17" s="86"/>
      <c r="AKZ17" s="86"/>
      <c r="ALA17" s="86"/>
      <c r="ALB17" s="86"/>
      <c r="ALC17" s="86"/>
      <c r="ALD17" s="86"/>
      <c r="ALE17" s="86"/>
      <c r="ALF17" s="86"/>
      <c r="ALG17" s="86"/>
      <c r="ALH17" s="86"/>
      <c r="ALI17" s="86"/>
      <c r="ALJ17" s="86"/>
      <c r="ALK17" s="86"/>
      <c r="ALL17" s="86"/>
      <c r="ALM17" s="86"/>
      <c r="ALN17" s="86"/>
      <c r="ALO17" s="86"/>
      <c r="ALP17" s="86"/>
      <c r="ALQ17" s="86"/>
      <c r="ALR17" s="86"/>
      <c r="ALS17" s="86"/>
      <c r="ALT17" s="86"/>
      <c r="ALU17" s="86"/>
      <c r="ALV17" s="86"/>
      <c r="ALW17" s="86"/>
      <c r="ALX17" s="86"/>
      <c r="ALY17" s="86"/>
      <c r="ALZ17" s="86"/>
      <c r="AMA17" s="86"/>
      <c r="AMB17" s="86"/>
      <c r="AMC17" s="86"/>
      <c r="AMD17" s="86"/>
      <c r="AME17" s="86"/>
      <c r="AMF17" s="86"/>
      <c r="AMG17" s="86"/>
      <c r="AMH17" s="86"/>
      <c r="AMI17" s="86"/>
      <c r="AMJ17" s="86"/>
    </row>
    <row r="18" spans="1:1024" ht="14.25" x14ac:dyDescent="0.2">
      <c r="A18" s="171" t="s">
        <v>22</v>
      </c>
      <c r="B18" s="170"/>
      <c r="C18" s="170"/>
      <c r="D18" s="172"/>
      <c r="E18" s="170"/>
      <c r="F18" s="157" t="s">
        <v>23</v>
      </c>
      <c r="G18" s="170"/>
      <c r="H18" s="170"/>
      <c r="I18" s="170"/>
      <c r="J18" s="157"/>
      <c r="K18" s="173"/>
      <c r="L18" s="173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  <c r="IW18" s="86"/>
      <c r="IX18" s="86"/>
      <c r="IY18" s="86"/>
      <c r="IZ18" s="86"/>
      <c r="JA18" s="86"/>
      <c r="JB18" s="86"/>
      <c r="JC18" s="86"/>
      <c r="JD18" s="86"/>
      <c r="JE18" s="86"/>
      <c r="JF18" s="86"/>
      <c r="JG18" s="86"/>
      <c r="JH18" s="86"/>
      <c r="JI18" s="86"/>
      <c r="JJ18" s="86"/>
      <c r="JK18" s="86"/>
      <c r="JL18" s="86"/>
      <c r="JM18" s="86"/>
      <c r="JN18" s="86"/>
      <c r="JO18" s="86"/>
      <c r="JP18" s="86"/>
      <c r="JQ18" s="86"/>
      <c r="JR18" s="86"/>
      <c r="JS18" s="86"/>
      <c r="JT18" s="86"/>
      <c r="JU18" s="86"/>
      <c r="JV18" s="86"/>
      <c r="JW18" s="86"/>
      <c r="JX18" s="86"/>
      <c r="JY18" s="86"/>
      <c r="JZ18" s="86"/>
      <c r="KA18" s="86"/>
      <c r="KB18" s="86"/>
      <c r="KC18" s="86"/>
      <c r="KD18" s="86"/>
      <c r="KE18" s="86"/>
      <c r="KF18" s="86"/>
      <c r="KG18" s="86"/>
      <c r="KH18" s="86"/>
      <c r="KI18" s="86"/>
      <c r="KJ18" s="86"/>
      <c r="KK18" s="86"/>
      <c r="KL18" s="86"/>
      <c r="KM18" s="86"/>
      <c r="KN18" s="86"/>
      <c r="KO18" s="86"/>
      <c r="KP18" s="86"/>
      <c r="KQ18" s="86"/>
      <c r="KR18" s="86"/>
      <c r="KS18" s="86"/>
      <c r="KT18" s="86"/>
      <c r="KU18" s="86"/>
      <c r="KV18" s="86"/>
      <c r="KW18" s="86"/>
      <c r="KX18" s="86"/>
      <c r="KY18" s="86"/>
      <c r="KZ18" s="86"/>
      <c r="LA18" s="86"/>
      <c r="LB18" s="86"/>
      <c r="LC18" s="86"/>
      <c r="LD18" s="86"/>
      <c r="LE18" s="86"/>
      <c r="LF18" s="86"/>
      <c r="LG18" s="86"/>
      <c r="LH18" s="86"/>
      <c r="LI18" s="86"/>
      <c r="LJ18" s="86"/>
      <c r="LK18" s="86"/>
      <c r="LL18" s="86"/>
      <c r="LM18" s="86"/>
      <c r="LN18" s="86"/>
      <c r="LO18" s="86"/>
      <c r="LP18" s="86"/>
      <c r="LQ18" s="86"/>
      <c r="LR18" s="86"/>
      <c r="LS18" s="86"/>
      <c r="LT18" s="86"/>
      <c r="LU18" s="86"/>
      <c r="LV18" s="86"/>
      <c r="LW18" s="86"/>
      <c r="LX18" s="86"/>
      <c r="LY18" s="86"/>
      <c r="LZ18" s="86"/>
      <c r="MA18" s="86"/>
      <c r="MB18" s="86"/>
      <c r="MC18" s="86"/>
      <c r="MD18" s="86"/>
      <c r="ME18" s="86"/>
      <c r="MF18" s="86"/>
      <c r="MG18" s="86"/>
      <c r="MH18" s="86"/>
      <c r="MI18" s="86"/>
      <c r="MJ18" s="86"/>
      <c r="MK18" s="86"/>
      <c r="ML18" s="86"/>
      <c r="MM18" s="86"/>
      <c r="MN18" s="86"/>
      <c r="MO18" s="86"/>
      <c r="MP18" s="86"/>
      <c r="MQ18" s="86"/>
      <c r="MR18" s="86"/>
      <c r="MS18" s="86"/>
      <c r="MT18" s="86"/>
      <c r="MU18" s="86"/>
      <c r="MV18" s="86"/>
      <c r="MW18" s="86"/>
      <c r="MX18" s="86"/>
      <c r="MY18" s="86"/>
      <c r="MZ18" s="86"/>
      <c r="NA18" s="86"/>
      <c r="NB18" s="86"/>
      <c r="NC18" s="86"/>
      <c r="ND18" s="86"/>
      <c r="NE18" s="86"/>
      <c r="NF18" s="86"/>
      <c r="NG18" s="86"/>
      <c r="NH18" s="86"/>
      <c r="NI18" s="86"/>
      <c r="NJ18" s="86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6"/>
      <c r="NY18" s="86"/>
      <c r="NZ18" s="86"/>
      <c r="OA18" s="86"/>
      <c r="OB18" s="86"/>
      <c r="OC18" s="86"/>
      <c r="OD18" s="86"/>
      <c r="OE18" s="86"/>
      <c r="OF18" s="86"/>
      <c r="OG18" s="86"/>
      <c r="OH18" s="86"/>
      <c r="OI18" s="86"/>
      <c r="OJ18" s="86"/>
      <c r="OK18" s="86"/>
      <c r="OL18" s="86"/>
      <c r="OM18" s="86"/>
      <c r="ON18" s="86"/>
      <c r="OO18" s="86"/>
      <c r="OP18" s="86"/>
      <c r="OQ18" s="86"/>
      <c r="OR18" s="86"/>
      <c r="OS18" s="86"/>
      <c r="OT18" s="86"/>
      <c r="OU18" s="86"/>
      <c r="OV18" s="86"/>
      <c r="OW18" s="86"/>
      <c r="OX18" s="86"/>
      <c r="OY18" s="86"/>
      <c r="OZ18" s="86"/>
      <c r="PA18" s="86"/>
      <c r="PB18" s="86"/>
      <c r="PC18" s="86"/>
      <c r="PD18" s="86"/>
      <c r="PE18" s="86"/>
      <c r="PF18" s="86"/>
      <c r="PG18" s="86"/>
      <c r="PH18" s="86"/>
      <c r="PI18" s="86"/>
      <c r="PJ18" s="86"/>
      <c r="PK18" s="86"/>
      <c r="PL18" s="86"/>
      <c r="PM18" s="86"/>
      <c r="PN18" s="86"/>
      <c r="PO18" s="86"/>
      <c r="PP18" s="86"/>
      <c r="PQ18" s="86"/>
      <c r="PR18" s="86"/>
      <c r="PS18" s="86"/>
      <c r="PT18" s="86"/>
      <c r="PU18" s="86"/>
      <c r="PV18" s="86"/>
      <c r="PW18" s="86"/>
      <c r="PX18" s="86"/>
      <c r="PY18" s="86"/>
      <c r="PZ18" s="86"/>
      <c r="QA18" s="86"/>
      <c r="QB18" s="86"/>
      <c r="QC18" s="86"/>
      <c r="QD18" s="86"/>
      <c r="QE18" s="86"/>
      <c r="QF18" s="86"/>
      <c r="QG18" s="86"/>
      <c r="QH18" s="86"/>
      <c r="QI18" s="86"/>
      <c r="QJ18" s="86"/>
      <c r="QK18" s="86"/>
      <c r="QL18" s="86"/>
      <c r="QM18" s="86"/>
      <c r="QN18" s="86"/>
      <c r="QO18" s="86"/>
      <c r="QP18" s="86"/>
      <c r="QQ18" s="86"/>
      <c r="QR18" s="86"/>
      <c r="QS18" s="86"/>
      <c r="QT18" s="86"/>
      <c r="QU18" s="86"/>
      <c r="QV18" s="86"/>
      <c r="QW18" s="86"/>
      <c r="QX18" s="86"/>
      <c r="QY18" s="86"/>
      <c r="QZ18" s="86"/>
      <c r="RA18" s="86"/>
      <c r="RB18" s="86"/>
      <c r="RC18" s="86"/>
      <c r="RD18" s="86"/>
      <c r="RE18" s="86"/>
      <c r="RF18" s="86"/>
      <c r="RG18" s="86"/>
      <c r="RH18" s="86"/>
      <c r="RI18" s="86"/>
      <c r="RJ18" s="86"/>
      <c r="RK18" s="86"/>
      <c r="RL18" s="86"/>
      <c r="RM18" s="86"/>
      <c r="RN18" s="86"/>
      <c r="RO18" s="86"/>
      <c r="RP18" s="86"/>
      <c r="RQ18" s="86"/>
      <c r="RR18" s="86"/>
      <c r="RS18" s="86"/>
      <c r="RT18" s="86"/>
      <c r="RU18" s="86"/>
      <c r="RV18" s="86"/>
      <c r="RW18" s="86"/>
      <c r="RX18" s="86"/>
      <c r="RY18" s="86"/>
      <c r="RZ18" s="86"/>
      <c r="SA18" s="86"/>
      <c r="SB18" s="86"/>
      <c r="SC18" s="86"/>
      <c r="SD18" s="86"/>
      <c r="SE18" s="86"/>
      <c r="SF18" s="86"/>
      <c r="SG18" s="86"/>
      <c r="SH18" s="86"/>
      <c r="SI18" s="86"/>
      <c r="SJ18" s="86"/>
      <c r="SK18" s="86"/>
      <c r="SL18" s="86"/>
      <c r="SM18" s="86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6"/>
      <c r="TB18" s="86"/>
      <c r="TC18" s="86"/>
      <c r="TD18" s="86"/>
      <c r="TE18" s="86"/>
      <c r="TF18" s="86"/>
      <c r="TG18" s="86"/>
      <c r="TH18" s="86"/>
      <c r="TI18" s="86"/>
      <c r="TJ18" s="86"/>
      <c r="TK18" s="86"/>
      <c r="TL18" s="86"/>
      <c r="TM18" s="86"/>
      <c r="TN18" s="86"/>
      <c r="TO18" s="86"/>
      <c r="TP18" s="86"/>
      <c r="TQ18" s="86"/>
      <c r="TR18" s="86"/>
      <c r="TS18" s="86"/>
      <c r="TT18" s="86"/>
      <c r="TU18" s="86"/>
      <c r="TV18" s="86"/>
      <c r="TW18" s="86"/>
      <c r="TX18" s="86"/>
      <c r="TY18" s="86"/>
      <c r="TZ18" s="86"/>
      <c r="UA18" s="86"/>
      <c r="UB18" s="86"/>
      <c r="UC18" s="86"/>
      <c r="UD18" s="86"/>
      <c r="UE18" s="86"/>
      <c r="UF18" s="86"/>
      <c r="UG18" s="86"/>
      <c r="UH18" s="86"/>
      <c r="UI18" s="86"/>
      <c r="UJ18" s="86"/>
      <c r="UK18" s="86"/>
      <c r="UL18" s="86"/>
      <c r="UM18" s="86"/>
      <c r="UN18" s="86"/>
      <c r="UO18" s="86"/>
      <c r="UP18" s="86"/>
      <c r="UQ18" s="86"/>
      <c r="UR18" s="86"/>
      <c r="US18" s="86"/>
      <c r="UT18" s="86"/>
      <c r="UU18" s="86"/>
      <c r="UV18" s="86"/>
      <c r="UW18" s="86"/>
      <c r="UX18" s="86"/>
      <c r="UY18" s="86"/>
      <c r="UZ18" s="86"/>
      <c r="VA18" s="86"/>
      <c r="VB18" s="86"/>
      <c r="VC18" s="86"/>
      <c r="VD18" s="86"/>
      <c r="VE18" s="86"/>
      <c r="VF18" s="86"/>
      <c r="VG18" s="86"/>
      <c r="VH18" s="86"/>
      <c r="VI18" s="86"/>
      <c r="VJ18" s="86"/>
      <c r="VK18" s="86"/>
      <c r="VL18" s="86"/>
      <c r="VM18" s="86"/>
      <c r="VN18" s="86"/>
      <c r="VO18" s="86"/>
      <c r="VP18" s="86"/>
      <c r="VQ18" s="86"/>
      <c r="VR18" s="86"/>
      <c r="VS18" s="86"/>
      <c r="VT18" s="86"/>
      <c r="VU18" s="86"/>
      <c r="VV18" s="86"/>
      <c r="VW18" s="86"/>
      <c r="VX18" s="86"/>
      <c r="VY18" s="86"/>
      <c r="VZ18" s="86"/>
      <c r="WA18" s="86"/>
      <c r="WB18" s="86"/>
      <c r="WC18" s="86"/>
      <c r="WD18" s="86"/>
      <c r="WE18" s="86"/>
      <c r="WF18" s="86"/>
      <c r="WG18" s="86"/>
      <c r="WH18" s="86"/>
      <c r="WI18" s="86"/>
      <c r="WJ18" s="86"/>
      <c r="WK18" s="86"/>
      <c r="WL18" s="86"/>
      <c r="WM18" s="86"/>
      <c r="WN18" s="86"/>
      <c r="WO18" s="86"/>
      <c r="WP18" s="86"/>
      <c r="WQ18" s="86"/>
      <c r="WR18" s="86"/>
      <c r="WS18" s="86"/>
      <c r="WT18" s="86"/>
      <c r="WU18" s="86"/>
      <c r="WV18" s="86"/>
      <c r="WW18" s="86"/>
      <c r="WX18" s="86"/>
      <c r="WY18" s="86"/>
      <c r="WZ18" s="86"/>
      <c r="XA18" s="86"/>
      <c r="XB18" s="86"/>
      <c r="XC18" s="86"/>
      <c r="XD18" s="86"/>
      <c r="XE18" s="86"/>
      <c r="XF18" s="86"/>
      <c r="XG18" s="86"/>
      <c r="XH18" s="86"/>
      <c r="XI18" s="86"/>
      <c r="XJ18" s="86"/>
      <c r="XK18" s="86"/>
      <c r="XL18" s="86"/>
      <c r="XM18" s="86"/>
      <c r="XN18" s="86"/>
      <c r="XO18" s="86"/>
      <c r="XP18" s="86"/>
      <c r="XQ18" s="86"/>
      <c r="XR18" s="86"/>
      <c r="XS18" s="86"/>
      <c r="XT18" s="86"/>
      <c r="XU18" s="86"/>
      <c r="XV18" s="86"/>
      <c r="XW18" s="86"/>
      <c r="XX18" s="86"/>
      <c r="XY18" s="86"/>
      <c r="XZ18" s="86"/>
      <c r="YA18" s="86"/>
      <c r="YB18" s="86"/>
      <c r="YC18" s="86"/>
      <c r="YD18" s="86"/>
      <c r="YE18" s="86"/>
      <c r="YF18" s="86"/>
      <c r="YG18" s="86"/>
      <c r="YH18" s="86"/>
      <c r="YI18" s="86"/>
      <c r="YJ18" s="86"/>
      <c r="YK18" s="86"/>
      <c r="YL18" s="86"/>
      <c r="YM18" s="86"/>
      <c r="YN18" s="86"/>
      <c r="YO18" s="86"/>
      <c r="YP18" s="86"/>
      <c r="YQ18" s="86"/>
      <c r="YR18" s="86"/>
      <c r="YS18" s="86"/>
      <c r="YT18" s="86"/>
      <c r="YU18" s="86"/>
      <c r="YV18" s="86"/>
      <c r="YW18" s="86"/>
      <c r="YX18" s="86"/>
      <c r="YY18" s="86"/>
      <c r="YZ18" s="86"/>
      <c r="ZA18" s="86"/>
      <c r="ZB18" s="86"/>
      <c r="ZC18" s="86"/>
      <c r="ZD18" s="86"/>
      <c r="ZE18" s="86"/>
      <c r="ZF18" s="86"/>
      <c r="ZG18" s="86"/>
      <c r="ZH18" s="86"/>
      <c r="ZI18" s="86"/>
      <c r="ZJ18" s="86"/>
      <c r="ZK18" s="86"/>
      <c r="ZL18" s="86"/>
      <c r="ZM18" s="86"/>
      <c r="ZN18" s="86"/>
      <c r="ZO18" s="86"/>
      <c r="ZP18" s="86"/>
      <c r="ZQ18" s="86"/>
      <c r="ZR18" s="86"/>
      <c r="ZS18" s="86"/>
      <c r="ZT18" s="86"/>
      <c r="ZU18" s="86"/>
      <c r="ZV18" s="86"/>
      <c r="ZW18" s="86"/>
      <c r="ZX18" s="86"/>
      <c r="ZY18" s="86"/>
      <c r="ZZ18" s="86"/>
      <c r="AAA18" s="86"/>
      <c r="AAB18" s="86"/>
      <c r="AAC18" s="86"/>
      <c r="AAD18" s="86"/>
      <c r="AAE18" s="86"/>
      <c r="AAF18" s="86"/>
      <c r="AAG18" s="86"/>
      <c r="AAH18" s="86"/>
      <c r="AAI18" s="86"/>
      <c r="AAJ18" s="86"/>
      <c r="AAK18" s="86"/>
      <c r="AAL18" s="86"/>
      <c r="AAM18" s="86"/>
      <c r="AAN18" s="86"/>
      <c r="AAO18" s="86"/>
      <c r="AAP18" s="86"/>
      <c r="AAQ18" s="86"/>
      <c r="AAR18" s="86"/>
      <c r="AAS18" s="86"/>
      <c r="AAT18" s="86"/>
      <c r="AAU18" s="86"/>
      <c r="AAV18" s="86"/>
      <c r="AAW18" s="86"/>
      <c r="AAX18" s="86"/>
      <c r="AAY18" s="86"/>
      <c r="AAZ18" s="86"/>
      <c r="ABA18" s="86"/>
      <c r="ABB18" s="86"/>
      <c r="ABC18" s="86"/>
      <c r="ABD18" s="86"/>
      <c r="ABE18" s="86"/>
      <c r="ABF18" s="86"/>
      <c r="ABG18" s="86"/>
      <c r="ABH18" s="86"/>
      <c r="ABI18" s="86"/>
      <c r="ABJ18" s="86"/>
      <c r="ABK18" s="86"/>
      <c r="ABL18" s="86"/>
      <c r="ABM18" s="86"/>
      <c r="ABN18" s="86"/>
      <c r="ABO18" s="86"/>
      <c r="ABP18" s="86"/>
      <c r="ABQ18" s="86"/>
      <c r="ABR18" s="86"/>
      <c r="ABS18" s="86"/>
      <c r="ABT18" s="86"/>
      <c r="ABU18" s="86"/>
      <c r="ABV18" s="86"/>
      <c r="ABW18" s="86"/>
      <c r="ABX18" s="86"/>
      <c r="ABY18" s="86"/>
      <c r="ABZ18" s="86"/>
      <c r="ACA18" s="86"/>
      <c r="ACB18" s="86"/>
      <c r="ACC18" s="86"/>
      <c r="ACD18" s="86"/>
      <c r="ACE18" s="86"/>
      <c r="ACF18" s="86"/>
      <c r="ACG18" s="86"/>
      <c r="ACH18" s="86"/>
      <c r="ACI18" s="86"/>
      <c r="ACJ18" s="86"/>
      <c r="ACK18" s="86"/>
      <c r="ACL18" s="86"/>
      <c r="ACM18" s="86"/>
      <c r="ACN18" s="86"/>
      <c r="ACO18" s="86"/>
      <c r="ACP18" s="86"/>
      <c r="ACQ18" s="86"/>
      <c r="ACR18" s="86"/>
      <c r="ACS18" s="86"/>
      <c r="ACT18" s="86"/>
      <c r="ACU18" s="86"/>
      <c r="ACV18" s="86"/>
      <c r="ACW18" s="86"/>
      <c r="ACX18" s="86"/>
      <c r="ACY18" s="86"/>
      <c r="ACZ18" s="86"/>
      <c r="ADA18" s="86"/>
      <c r="ADB18" s="86"/>
      <c r="ADC18" s="86"/>
      <c r="ADD18" s="86"/>
      <c r="ADE18" s="86"/>
      <c r="ADF18" s="86"/>
      <c r="ADG18" s="86"/>
      <c r="ADH18" s="86"/>
      <c r="ADI18" s="86"/>
      <c r="ADJ18" s="86"/>
      <c r="ADK18" s="86"/>
      <c r="ADL18" s="86"/>
      <c r="ADM18" s="86"/>
      <c r="ADN18" s="86"/>
      <c r="ADO18" s="86"/>
      <c r="ADP18" s="86"/>
      <c r="ADQ18" s="86"/>
      <c r="ADR18" s="86"/>
      <c r="ADS18" s="86"/>
      <c r="ADT18" s="86"/>
      <c r="ADU18" s="86"/>
      <c r="ADV18" s="86"/>
      <c r="ADW18" s="86"/>
      <c r="ADX18" s="86"/>
      <c r="ADY18" s="86"/>
      <c r="ADZ18" s="86"/>
      <c r="AEA18" s="86"/>
      <c r="AEB18" s="86"/>
      <c r="AEC18" s="86"/>
      <c r="AED18" s="86"/>
      <c r="AEE18" s="86"/>
      <c r="AEF18" s="86"/>
      <c r="AEG18" s="86"/>
      <c r="AEH18" s="86"/>
      <c r="AEI18" s="86"/>
      <c r="AEJ18" s="86"/>
      <c r="AEK18" s="86"/>
      <c r="AEL18" s="86"/>
      <c r="AEM18" s="86"/>
      <c r="AEN18" s="86"/>
      <c r="AEO18" s="86"/>
      <c r="AEP18" s="86"/>
      <c r="AEQ18" s="86"/>
      <c r="AER18" s="86"/>
      <c r="AES18" s="86"/>
      <c r="AET18" s="86"/>
      <c r="AEU18" s="86"/>
      <c r="AEV18" s="86"/>
      <c r="AEW18" s="86"/>
      <c r="AEX18" s="86"/>
      <c r="AEY18" s="86"/>
      <c r="AEZ18" s="86"/>
      <c r="AFA18" s="86"/>
      <c r="AFB18" s="86"/>
      <c r="AFC18" s="86"/>
      <c r="AFD18" s="86"/>
      <c r="AFE18" s="86"/>
      <c r="AFF18" s="86"/>
      <c r="AFG18" s="86"/>
      <c r="AFH18" s="86"/>
      <c r="AFI18" s="86"/>
      <c r="AFJ18" s="86"/>
      <c r="AFK18" s="86"/>
      <c r="AFL18" s="86"/>
      <c r="AFM18" s="86"/>
      <c r="AFN18" s="86"/>
      <c r="AFO18" s="86"/>
      <c r="AFP18" s="86"/>
      <c r="AFQ18" s="86"/>
      <c r="AFR18" s="86"/>
      <c r="AFS18" s="86"/>
      <c r="AFT18" s="86"/>
      <c r="AFU18" s="86"/>
      <c r="AFV18" s="86"/>
      <c r="AFW18" s="86"/>
      <c r="AFX18" s="86"/>
      <c r="AFY18" s="86"/>
      <c r="AFZ18" s="86"/>
      <c r="AGA18" s="86"/>
      <c r="AGB18" s="86"/>
      <c r="AGC18" s="86"/>
      <c r="AGD18" s="86"/>
      <c r="AGE18" s="86"/>
      <c r="AGF18" s="86"/>
      <c r="AGG18" s="86"/>
      <c r="AGH18" s="86"/>
      <c r="AGI18" s="86"/>
      <c r="AGJ18" s="86"/>
      <c r="AGK18" s="86"/>
      <c r="AGL18" s="86"/>
      <c r="AGM18" s="86"/>
      <c r="AGN18" s="86"/>
      <c r="AGO18" s="86"/>
      <c r="AGP18" s="86"/>
      <c r="AGQ18" s="86"/>
      <c r="AGR18" s="86"/>
      <c r="AGS18" s="86"/>
      <c r="AGT18" s="86"/>
      <c r="AGU18" s="86"/>
      <c r="AGV18" s="86"/>
      <c r="AGW18" s="86"/>
      <c r="AGX18" s="86"/>
      <c r="AGY18" s="86"/>
      <c r="AGZ18" s="86"/>
      <c r="AHA18" s="86"/>
      <c r="AHB18" s="86"/>
      <c r="AHC18" s="86"/>
      <c r="AHD18" s="86"/>
      <c r="AHE18" s="86"/>
      <c r="AHF18" s="86"/>
      <c r="AHG18" s="86"/>
      <c r="AHH18" s="86"/>
      <c r="AHI18" s="86"/>
      <c r="AHJ18" s="86"/>
      <c r="AHK18" s="86"/>
      <c r="AHL18" s="86"/>
      <c r="AHM18" s="86"/>
      <c r="AHN18" s="86"/>
      <c r="AHO18" s="86"/>
      <c r="AHP18" s="86"/>
      <c r="AHQ18" s="86"/>
      <c r="AHR18" s="86"/>
      <c r="AHS18" s="86"/>
      <c r="AHT18" s="86"/>
      <c r="AHU18" s="86"/>
      <c r="AHV18" s="86"/>
      <c r="AHW18" s="86"/>
      <c r="AHX18" s="86"/>
      <c r="AHY18" s="86"/>
      <c r="AHZ18" s="86"/>
      <c r="AIA18" s="86"/>
      <c r="AIB18" s="86"/>
      <c r="AIC18" s="86"/>
      <c r="AID18" s="86"/>
      <c r="AIE18" s="86"/>
      <c r="AIF18" s="86"/>
      <c r="AIG18" s="86"/>
      <c r="AIH18" s="86"/>
      <c r="AII18" s="86"/>
      <c r="AIJ18" s="86"/>
      <c r="AIK18" s="86"/>
      <c r="AIL18" s="86"/>
      <c r="AIM18" s="86"/>
      <c r="AIN18" s="86"/>
      <c r="AIO18" s="86"/>
      <c r="AIP18" s="86"/>
      <c r="AIQ18" s="86"/>
      <c r="AIR18" s="86"/>
      <c r="AIS18" s="86"/>
      <c r="AIT18" s="86"/>
      <c r="AIU18" s="86"/>
      <c r="AIV18" s="86"/>
      <c r="AIW18" s="86"/>
      <c r="AIX18" s="86"/>
      <c r="AIY18" s="86"/>
      <c r="AIZ18" s="86"/>
      <c r="AJA18" s="86"/>
      <c r="AJB18" s="86"/>
      <c r="AJC18" s="86"/>
      <c r="AJD18" s="86"/>
      <c r="AJE18" s="86"/>
      <c r="AJF18" s="86"/>
      <c r="AJG18" s="86"/>
      <c r="AJH18" s="86"/>
      <c r="AJI18" s="86"/>
      <c r="AJJ18" s="86"/>
      <c r="AJK18" s="86"/>
      <c r="AJL18" s="86"/>
      <c r="AJM18" s="86"/>
      <c r="AJN18" s="86"/>
      <c r="AJO18" s="86"/>
      <c r="AJP18" s="86"/>
      <c r="AJQ18" s="86"/>
      <c r="AJR18" s="86"/>
      <c r="AJS18" s="86"/>
      <c r="AJT18" s="86"/>
      <c r="AJU18" s="86"/>
      <c r="AJV18" s="86"/>
      <c r="AJW18" s="86"/>
      <c r="AJX18" s="86"/>
      <c r="AJY18" s="86"/>
      <c r="AJZ18" s="86"/>
      <c r="AKA18" s="86"/>
      <c r="AKB18" s="86"/>
      <c r="AKC18" s="86"/>
      <c r="AKD18" s="86"/>
      <c r="AKE18" s="86"/>
      <c r="AKF18" s="86"/>
      <c r="AKG18" s="86"/>
      <c r="AKH18" s="86"/>
      <c r="AKI18" s="86"/>
      <c r="AKJ18" s="86"/>
      <c r="AKK18" s="86"/>
      <c r="AKL18" s="86"/>
      <c r="AKM18" s="86"/>
      <c r="AKN18" s="86"/>
      <c r="AKO18" s="86"/>
      <c r="AKP18" s="86"/>
      <c r="AKQ18" s="86"/>
      <c r="AKR18" s="86"/>
      <c r="AKS18" s="86"/>
      <c r="AKT18" s="86"/>
      <c r="AKU18" s="86"/>
      <c r="AKV18" s="86"/>
      <c r="AKW18" s="86"/>
      <c r="AKX18" s="86"/>
      <c r="AKY18" s="86"/>
      <c r="AKZ18" s="86"/>
      <c r="ALA18" s="86"/>
      <c r="ALB18" s="86"/>
      <c r="ALC18" s="86"/>
      <c r="ALD18" s="86"/>
      <c r="ALE18" s="86"/>
      <c r="ALF18" s="86"/>
      <c r="ALG18" s="86"/>
      <c r="ALH18" s="86"/>
      <c r="ALI18" s="86"/>
      <c r="ALJ18" s="86"/>
      <c r="ALK18" s="86"/>
      <c r="ALL18" s="86"/>
      <c r="ALM18" s="86"/>
      <c r="ALN18" s="86"/>
      <c r="ALO18" s="86"/>
      <c r="ALP18" s="86"/>
      <c r="ALQ18" s="86"/>
      <c r="ALR18" s="86"/>
      <c r="ALS18" s="86"/>
      <c r="ALT18" s="86"/>
      <c r="ALU18" s="86"/>
      <c r="ALV18" s="86"/>
      <c r="ALW18" s="86"/>
      <c r="ALX18" s="86"/>
      <c r="ALY18" s="86"/>
      <c r="ALZ18" s="86"/>
      <c r="AMA18" s="86"/>
      <c r="AMB18" s="86"/>
      <c r="AMC18" s="86"/>
      <c r="AMD18" s="86"/>
      <c r="AME18" s="86"/>
      <c r="AMF18" s="86"/>
      <c r="AMG18" s="86"/>
      <c r="AMH18" s="86"/>
      <c r="AMI18" s="86"/>
      <c r="AMJ18" s="86"/>
    </row>
    <row r="19" spans="1:1024" ht="14.25" x14ac:dyDescent="0.2">
      <c r="A19" s="171"/>
      <c r="B19" s="170"/>
      <c r="C19" s="170"/>
      <c r="D19" s="172"/>
      <c r="E19" s="170"/>
      <c r="F19" s="174"/>
      <c r="G19" s="170"/>
      <c r="H19" s="170"/>
      <c r="I19" s="170"/>
      <c r="J19" s="174"/>
      <c r="K19" s="173"/>
      <c r="L19" s="173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</row>
    <row r="20" spans="1:1024" ht="14.25" x14ac:dyDescent="0.2">
      <c r="A20" s="171" t="str">
        <f>'НАЧИНАТЬ С ЭТОГО'!B9</f>
        <v>Главный инженер - технический директор</v>
      </c>
      <c r="B20" s="175"/>
      <c r="C20" s="175"/>
      <c r="D20" s="176"/>
      <c r="E20" s="175"/>
      <c r="F20" s="157" t="str">
        <f>'НАЧИНАТЬ С ЭТОГО'!B17</f>
        <v>Директор</v>
      </c>
      <c r="G20" s="170"/>
      <c r="H20" s="170"/>
      <c r="I20" s="170"/>
      <c r="J20" s="157"/>
      <c r="K20" s="173"/>
      <c r="L20" s="173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</row>
    <row r="21" spans="1:1024" ht="14.25" x14ac:dyDescent="0.2">
      <c r="A21" s="171" t="s">
        <v>40</v>
      </c>
      <c r="B21" s="170"/>
      <c r="C21" s="170"/>
      <c r="D21" s="172"/>
      <c r="E21" s="170"/>
      <c r="F21" s="157" t="str">
        <f>'НАЧИНАТЬ С ЭТОГО'!B18</f>
        <v>_____________________________</v>
      </c>
      <c r="G21" s="170"/>
      <c r="H21" s="170"/>
      <c r="I21" s="170"/>
      <c r="J21" s="157"/>
      <c r="K21" s="173"/>
      <c r="L21" s="173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</row>
    <row r="22" spans="1:1024" ht="3.75" customHeight="1" x14ac:dyDescent="0.2">
      <c r="A22" s="171"/>
      <c r="B22" s="170"/>
      <c r="C22" s="170"/>
      <c r="D22" s="172"/>
      <c r="E22" s="170"/>
      <c r="F22" s="169"/>
      <c r="G22" s="170"/>
      <c r="H22" s="170"/>
      <c r="I22" s="170"/>
      <c r="J22" s="169"/>
      <c r="K22" s="173"/>
      <c r="L22" s="173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6"/>
      <c r="JA22" s="86"/>
      <c r="JB22" s="86"/>
      <c r="JC22" s="86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6"/>
      <c r="JO22" s="86"/>
      <c r="JP22" s="86"/>
      <c r="JQ22" s="86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6"/>
      <c r="KC22" s="86"/>
      <c r="KD22" s="86"/>
      <c r="KE22" s="86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6"/>
      <c r="KQ22" s="86"/>
      <c r="KR22" s="86"/>
      <c r="KS22" s="86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6"/>
      <c r="LE22" s="86"/>
      <c r="LF22" s="86"/>
      <c r="LG22" s="86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6"/>
      <c r="LS22" s="86"/>
      <c r="LT22" s="86"/>
      <c r="LU22" s="86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6"/>
      <c r="MG22" s="86"/>
      <c r="MH22" s="86"/>
      <c r="MI22" s="86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6"/>
      <c r="MU22" s="86"/>
      <c r="MV22" s="86"/>
      <c r="MW22" s="86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6"/>
      <c r="NI22" s="86"/>
      <c r="NJ22" s="86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6"/>
      <c r="NY22" s="86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6"/>
      <c r="OK22" s="86"/>
      <c r="OL22" s="86"/>
      <c r="OM22" s="86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6"/>
      <c r="OY22" s="86"/>
      <c r="OZ22" s="86"/>
      <c r="PA22" s="86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86"/>
      <c r="PM22" s="86"/>
      <c r="PN22" s="86"/>
      <c r="PO22" s="86"/>
      <c r="PP22" s="86"/>
      <c r="PQ22" s="86"/>
      <c r="PR22" s="86"/>
      <c r="PS22" s="86"/>
      <c r="PT22" s="86"/>
      <c r="PU22" s="86"/>
      <c r="PV22" s="86"/>
      <c r="PW22" s="86"/>
      <c r="PX22" s="86"/>
      <c r="PY22" s="86"/>
      <c r="PZ22" s="86"/>
      <c r="QA22" s="86"/>
      <c r="QB22" s="86"/>
      <c r="QC22" s="86"/>
      <c r="QD22" s="86"/>
      <c r="QE22" s="86"/>
      <c r="QF22" s="86"/>
      <c r="QG22" s="86"/>
      <c r="QH22" s="86"/>
      <c r="QI22" s="86"/>
      <c r="QJ22" s="86"/>
      <c r="QK22" s="86"/>
      <c r="QL22" s="86"/>
      <c r="QM22" s="86"/>
      <c r="QN22" s="86"/>
      <c r="QO22" s="86"/>
      <c r="QP22" s="86"/>
      <c r="QQ22" s="86"/>
      <c r="QR22" s="86"/>
      <c r="QS22" s="86"/>
      <c r="QT22" s="86"/>
      <c r="QU22" s="86"/>
      <c r="QV22" s="86"/>
      <c r="QW22" s="86"/>
      <c r="QX22" s="86"/>
      <c r="QY22" s="86"/>
      <c r="QZ22" s="86"/>
      <c r="RA22" s="86"/>
      <c r="RB22" s="86"/>
      <c r="RC22" s="86"/>
      <c r="RD22" s="86"/>
      <c r="RE22" s="86"/>
      <c r="RF22" s="86"/>
      <c r="RG22" s="86"/>
      <c r="RH22" s="86"/>
      <c r="RI22" s="86"/>
      <c r="RJ22" s="86"/>
      <c r="RK22" s="86"/>
      <c r="RL22" s="86"/>
      <c r="RM22" s="86"/>
      <c r="RN22" s="86"/>
      <c r="RO22" s="86"/>
      <c r="RP22" s="86"/>
      <c r="RQ22" s="86"/>
      <c r="RR22" s="86"/>
      <c r="RS22" s="86"/>
      <c r="RT22" s="86"/>
      <c r="RU22" s="86"/>
      <c r="RV22" s="86"/>
      <c r="RW22" s="86"/>
      <c r="RX22" s="86"/>
      <c r="RY22" s="86"/>
      <c r="RZ22" s="86"/>
      <c r="SA22" s="86"/>
      <c r="SB22" s="86"/>
      <c r="SC22" s="86"/>
      <c r="SD22" s="86"/>
      <c r="SE22" s="86"/>
      <c r="SF22" s="86"/>
      <c r="SG22" s="86"/>
      <c r="SH22" s="86"/>
      <c r="SI22" s="86"/>
      <c r="SJ22" s="86"/>
      <c r="SK22" s="86"/>
      <c r="SL22" s="86"/>
      <c r="SM22" s="86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6"/>
      <c r="TB22" s="86"/>
      <c r="TC22" s="86"/>
      <c r="TD22" s="86"/>
      <c r="TE22" s="86"/>
      <c r="TF22" s="86"/>
      <c r="TG22" s="86"/>
      <c r="TH22" s="86"/>
      <c r="TI22" s="86"/>
      <c r="TJ22" s="86"/>
      <c r="TK22" s="86"/>
      <c r="TL22" s="86"/>
      <c r="TM22" s="86"/>
      <c r="TN22" s="86"/>
      <c r="TO22" s="86"/>
      <c r="TP22" s="86"/>
      <c r="TQ22" s="86"/>
      <c r="TR22" s="86"/>
      <c r="TS22" s="86"/>
      <c r="TT22" s="86"/>
      <c r="TU22" s="86"/>
      <c r="TV22" s="86"/>
      <c r="TW22" s="86"/>
      <c r="TX22" s="86"/>
      <c r="TY22" s="86"/>
      <c r="TZ22" s="86"/>
      <c r="UA22" s="86"/>
      <c r="UB22" s="86"/>
      <c r="UC22" s="86"/>
      <c r="UD22" s="86"/>
      <c r="UE22" s="86"/>
      <c r="UF22" s="86"/>
      <c r="UG22" s="86"/>
      <c r="UH22" s="86"/>
      <c r="UI22" s="86"/>
      <c r="UJ22" s="86"/>
      <c r="UK22" s="86"/>
      <c r="UL22" s="86"/>
      <c r="UM22" s="86"/>
      <c r="UN22" s="86"/>
      <c r="UO22" s="86"/>
      <c r="UP22" s="86"/>
      <c r="UQ22" s="86"/>
      <c r="UR22" s="86"/>
      <c r="US22" s="86"/>
      <c r="UT22" s="86"/>
      <c r="UU22" s="86"/>
      <c r="UV22" s="86"/>
      <c r="UW22" s="86"/>
      <c r="UX22" s="86"/>
      <c r="UY22" s="86"/>
      <c r="UZ22" s="86"/>
      <c r="VA22" s="86"/>
      <c r="VB22" s="86"/>
      <c r="VC22" s="86"/>
      <c r="VD22" s="86"/>
      <c r="VE22" s="86"/>
      <c r="VF22" s="86"/>
      <c r="VG22" s="86"/>
      <c r="VH22" s="86"/>
      <c r="VI22" s="86"/>
      <c r="VJ22" s="86"/>
      <c r="VK22" s="86"/>
      <c r="VL22" s="86"/>
      <c r="VM22" s="86"/>
      <c r="VN22" s="86"/>
      <c r="VO22" s="86"/>
      <c r="VP22" s="86"/>
      <c r="VQ22" s="86"/>
      <c r="VR22" s="86"/>
      <c r="VS22" s="86"/>
      <c r="VT22" s="86"/>
      <c r="VU22" s="86"/>
      <c r="VV22" s="86"/>
      <c r="VW22" s="86"/>
      <c r="VX22" s="86"/>
      <c r="VY22" s="86"/>
      <c r="VZ22" s="86"/>
      <c r="WA22" s="86"/>
      <c r="WB22" s="86"/>
      <c r="WC22" s="86"/>
      <c r="WD22" s="86"/>
      <c r="WE22" s="86"/>
      <c r="WF22" s="86"/>
      <c r="WG22" s="86"/>
      <c r="WH22" s="86"/>
      <c r="WI22" s="86"/>
      <c r="WJ22" s="86"/>
      <c r="WK22" s="86"/>
      <c r="WL22" s="86"/>
      <c r="WM22" s="86"/>
      <c r="WN22" s="86"/>
      <c r="WO22" s="86"/>
      <c r="WP22" s="86"/>
      <c r="WQ22" s="86"/>
      <c r="WR22" s="86"/>
      <c r="WS22" s="86"/>
      <c r="WT22" s="86"/>
      <c r="WU22" s="86"/>
      <c r="WV22" s="86"/>
      <c r="WW22" s="86"/>
      <c r="WX22" s="86"/>
      <c r="WY22" s="86"/>
      <c r="WZ22" s="86"/>
      <c r="XA22" s="86"/>
      <c r="XB22" s="86"/>
      <c r="XC22" s="86"/>
      <c r="XD22" s="86"/>
      <c r="XE22" s="86"/>
      <c r="XF22" s="86"/>
      <c r="XG22" s="86"/>
      <c r="XH22" s="86"/>
      <c r="XI22" s="86"/>
      <c r="XJ22" s="86"/>
      <c r="XK22" s="86"/>
      <c r="XL22" s="86"/>
      <c r="XM22" s="86"/>
      <c r="XN22" s="86"/>
      <c r="XO22" s="86"/>
      <c r="XP22" s="86"/>
      <c r="XQ22" s="86"/>
      <c r="XR22" s="86"/>
      <c r="XS22" s="86"/>
      <c r="XT22" s="86"/>
      <c r="XU22" s="86"/>
      <c r="XV22" s="86"/>
      <c r="XW22" s="86"/>
      <c r="XX22" s="86"/>
      <c r="XY22" s="86"/>
      <c r="XZ22" s="86"/>
      <c r="YA22" s="86"/>
      <c r="YB22" s="86"/>
      <c r="YC22" s="86"/>
      <c r="YD22" s="86"/>
      <c r="YE22" s="86"/>
      <c r="YF22" s="86"/>
      <c r="YG22" s="86"/>
      <c r="YH22" s="86"/>
      <c r="YI22" s="86"/>
      <c r="YJ22" s="86"/>
      <c r="YK22" s="86"/>
      <c r="YL22" s="86"/>
      <c r="YM22" s="86"/>
      <c r="YN22" s="86"/>
      <c r="YO22" s="86"/>
      <c r="YP22" s="86"/>
      <c r="YQ22" s="86"/>
      <c r="YR22" s="86"/>
      <c r="YS22" s="86"/>
      <c r="YT22" s="86"/>
      <c r="YU22" s="86"/>
      <c r="YV22" s="86"/>
      <c r="YW22" s="86"/>
      <c r="YX22" s="86"/>
      <c r="YY22" s="86"/>
      <c r="YZ22" s="86"/>
      <c r="ZA22" s="86"/>
      <c r="ZB22" s="86"/>
      <c r="ZC22" s="86"/>
      <c r="ZD22" s="86"/>
      <c r="ZE22" s="86"/>
      <c r="ZF22" s="86"/>
      <c r="ZG22" s="86"/>
      <c r="ZH22" s="86"/>
      <c r="ZI22" s="86"/>
      <c r="ZJ22" s="86"/>
      <c r="ZK22" s="86"/>
      <c r="ZL22" s="86"/>
      <c r="ZM22" s="86"/>
      <c r="ZN22" s="86"/>
      <c r="ZO22" s="86"/>
      <c r="ZP22" s="86"/>
      <c r="ZQ22" s="86"/>
      <c r="ZR22" s="86"/>
      <c r="ZS22" s="86"/>
      <c r="ZT22" s="86"/>
      <c r="ZU22" s="86"/>
      <c r="ZV22" s="86"/>
      <c r="ZW22" s="86"/>
      <c r="ZX22" s="86"/>
      <c r="ZY22" s="86"/>
      <c r="ZZ22" s="86"/>
      <c r="AAA22" s="86"/>
      <c r="AAB22" s="86"/>
      <c r="AAC22" s="86"/>
      <c r="AAD22" s="86"/>
      <c r="AAE22" s="86"/>
      <c r="AAF22" s="86"/>
      <c r="AAG22" s="86"/>
      <c r="AAH22" s="86"/>
      <c r="AAI22" s="86"/>
      <c r="AAJ22" s="86"/>
      <c r="AAK22" s="86"/>
      <c r="AAL22" s="86"/>
      <c r="AAM22" s="86"/>
      <c r="AAN22" s="86"/>
      <c r="AAO22" s="86"/>
      <c r="AAP22" s="86"/>
      <c r="AAQ22" s="86"/>
      <c r="AAR22" s="86"/>
      <c r="AAS22" s="86"/>
      <c r="AAT22" s="86"/>
      <c r="AAU22" s="86"/>
      <c r="AAV22" s="86"/>
      <c r="AAW22" s="86"/>
      <c r="AAX22" s="86"/>
      <c r="AAY22" s="86"/>
      <c r="AAZ22" s="86"/>
      <c r="ABA22" s="86"/>
      <c r="ABB22" s="86"/>
      <c r="ABC22" s="86"/>
      <c r="ABD22" s="86"/>
      <c r="ABE22" s="86"/>
      <c r="ABF22" s="86"/>
      <c r="ABG22" s="86"/>
      <c r="ABH22" s="86"/>
      <c r="ABI22" s="86"/>
      <c r="ABJ22" s="86"/>
      <c r="ABK22" s="86"/>
      <c r="ABL22" s="86"/>
      <c r="ABM22" s="86"/>
      <c r="ABN22" s="86"/>
      <c r="ABO22" s="86"/>
      <c r="ABP22" s="86"/>
      <c r="ABQ22" s="86"/>
      <c r="ABR22" s="86"/>
      <c r="ABS22" s="86"/>
      <c r="ABT22" s="86"/>
      <c r="ABU22" s="86"/>
      <c r="ABV22" s="86"/>
      <c r="ABW22" s="86"/>
      <c r="ABX22" s="86"/>
      <c r="ABY22" s="86"/>
      <c r="ABZ22" s="86"/>
      <c r="ACA22" s="86"/>
      <c r="ACB22" s="86"/>
      <c r="ACC22" s="86"/>
      <c r="ACD22" s="86"/>
      <c r="ACE22" s="86"/>
      <c r="ACF22" s="86"/>
      <c r="ACG22" s="86"/>
      <c r="ACH22" s="86"/>
      <c r="ACI22" s="86"/>
      <c r="ACJ22" s="86"/>
      <c r="ACK22" s="86"/>
      <c r="ACL22" s="86"/>
      <c r="ACM22" s="86"/>
      <c r="ACN22" s="86"/>
      <c r="ACO22" s="86"/>
      <c r="ACP22" s="86"/>
      <c r="ACQ22" s="86"/>
      <c r="ACR22" s="86"/>
      <c r="ACS22" s="86"/>
      <c r="ACT22" s="86"/>
      <c r="ACU22" s="86"/>
      <c r="ACV22" s="86"/>
      <c r="ACW22" s="86"/>
      <c r="ACX22" s="86"/>
      <c r="ACY22" s="86"/>
      <c r="ACZ22" s="86"/>
      <c r="ADA22" s="86"/>
      <c r="ADB22" s="86"/>
      <c r="ADC22" s="86"/>
      <c r="ADD22" s="86"/>
      <c r="ADE22" s="86"/>
      <c r="ADF22" s="86"/>
      <c r="ADG22" s="86"/>
      <c r="ADH22" s="86"/>
      <c r="ADI22" s="86"/>
      <c r="ADJ22" s="86"/>
      <c r="ADK22" s="86"/>
      <c r="ADL22" s="86"/>
      <c r="ADM22" s="86"/>
      <c r="ADN22" s="86"/>
      <c r="ADO22" s="86"/>
      <c r="ADP22" s="86"/>
      <c r="ADQ22" s="86"/>
      <c r="ADR22" s="86"/>
      <c r="ADS22" s="86"/>
      <c r="ADT22" s="86"/>
      <c r="ADU22" s="86"/>
      <c r="ADV22" s="86"/>
      <c r="ADW22" s="86"/>
      <c r="ADX22" s="86"/>
      <c r="ADY22" s="86"/>
      <c r="ADZ22" s="86"/>
      <c r="AEA22" s="86"/>
      <c r="AEB22" s="86"/>
      <c r="AEC22" s="86"/>
      <c r="AED22" s="86"/>
      <c r="AEE22" s="86"/>
      <c r="AEF22" s="86"/>
      <c r="AEG22" s="86"/>
      <c r="AEH22" s="86"/>
      <c r="AEI22" s="86"/>
      <c r="AEJ22" s="86"/>
      <c r="AEK22" s="86"/>
      <c r="AEL22" s="86"/>
      <c r="AEM22" s="86"/>
      <c r="AEN22" s="86"/>
      <c r="AEO22" s="86"/>
      <c r="AEP22" s="86"/>
      <c r="AEQ22" s="86"/>
      <c r="AER22" s="86"/>
      <c r="AES22" s="86"/>
      <c r="AET22" s="86"/>
      <c r="AEU22" s="86"/>
      <c r="AEV22" s="86"/>
      <c r="AEW22" s="86"/>
      <c r="AEX22" s="86"/>
      <c r="AEY22" s="86"/>
      <c r="AEZ22" s="86"/>
      <c r="AFA22" s="86"/>
      <c r="AFB22" s="86"/>
      <c r="AFC22" s="86"/>
      <c r="AFD22" s="86"/>
      <c r="AFE22" s="86"/>
      <c r="AFF22" s="86"/>
      <c r="AFG22" s="86"/>
      <c r="AFH22" s="86"/>
      <c r="AFI22" s="86"/>
      <c r="AFJ22" s="86"/>
      <c r="AFK22" s="86"/>
      <c r="AFL22" s="86"/>
      <c r="AFM22" s="86"/>
      <c r="AFN22" s="86"/>
      <c r="AFO22" s="86"/>
      <c r="AFP22" s="86"/>
      <c r="AFQ22" s="86"/>
      <c r="AFR22" s="86"/>
      <c r="AFS22" s="86"/>
      <c r="AFT22" s="86"/>
      <c r="AFU22" s="86"/>
      <c r="AFV22" s="86"/>
      <c r="AFW22" s="86"/>
      <c r="AFX22" s="86"/>
      <c r="AFY22" s="86"/>
      <c r="AFZ22" s="86"/>
      <c r="AGA22" s="86"/>
      <c r="AGB22" s="86"/>
      <c r="AGC22" s="86"/>
      <c r="AGD22" s="86"/>
      <c r="AGE22" s="86"/>
      <c r="AGF22" s="86"/>
      <c r="AGG22" s="86"/>
      <c r="AGH22" s="86"/>
      <c r="AGI22" s="86"/>
      <c r="AGJ22" s="86"/>
      <c r="AGK22" s="86"/>
      <c r="AGL22" s="86"/>
      <c r="AGM22" s="86"/>
      <c r="AGN22" s="86"/>
      <c r="AGO22" s="86"/>
      <c r="AGP22" s="86"/>
      <c r="AGQ22" s="86"/>
      <c r="AGR22" s="86"/>
      <c r="AGS22" s="86"/>
      <c r="AGT22" s="86"/>
      <c r="AGU22" s="86"/>
      <c r="AGV22" s="86"/>
      <c r="AGW22" s="86"/>
      <c r="AGX22" s="86"/>
      <c r="AGY22" s="86"/>
      <c r="AGZ22" s="86"/>
      <c r="AHA22" s="86"/>
      <c r="AHB22" s="86"/>
      <c r="AHC22" s="86"/>
      <c r="AHD22" s="86"/>
      <c r="AHE22" s="86"/>
      <c r="AHF22" s="86"/>
      <c r="AHG22" s="86"/>
      <c r="AHH22" s="86"/>
      <c r="AHI22" s="86"/>
      <c r="AHJ22" s="86"/>
      <c r="AHK22" s="86"/>
      <c r="AHL22" s="86"/>
      <c r="AHM22" s="86"/>
      <c r="AHN22" s="86"/>
      <c r="AHO22" s="86"/>
      <c r="AHP22" s="86"/>
      <c r="AHQ22" s="86"/>
      <c r="AHR22" s="86"/>
      <c r="AHS22" s="86"/>
      <c r="AHT22" s="86"/>
      <c r="AHU22" s="86"/>
      <c r="AHV22" s="86"/>
      <c r="AHW22" s="86"/>
      <c r="AHX22" s="86"/>
      <c r="AHY22" s="86"/>
      <c r="AHZ22" s="86"/>
      <c r="AIA22" s="86"/>
      <c r="AIB22" s="86"/>
      <c r="AIC22" s="86"/>
      <c r="AID22" s="86"/>
      <c r="AIE22" s="86"/>
      <c r="AIF22" s="86"/>
      <c r="AIG22" s="86"/>
      <c r="AIH22" s="86"/>
      <c r="AII22" s="86"/>
      <c r="AIJ22" s="86"/>
      <c r="AIK22" s="86"/>
      <c r="AIL22" s="86"/>
      <c r="AIM22" s="86"/>
      <c r="AIN22" s="86"/>
      <c r="AIO22" s="86"/>
      <c r="AIP22" s="86"/>
      <c r="AIQ22" s="86"/>
      <c r="AIR22" s="86"/>
      <c r="AIS22" s="86"/>
      <c r="AIT22" s="86"/>
      <c r="AIU22" s="86"/>
      <c r="AIV22" s="86"/>
      <c r="AIW22" s="86"/>
      <c r="AIX22" s="86"/>
      <c r="AIY22" s="86"/>
      <c r="AIZ22" s="86"/>
      <c r="AJA22" s="86"/>
      <c r="AJB22" s="86"/>
      <c r="AJC22" s="86"/>
      <c r="AJD22" s="86"/>
      <c r="AJE22" s="86"/>
      <c r="AJF22" s="86"/>
      <c r="AJG22" s="86"/>
      <c r="AJH22" s="86"/>
      <c r="AJI22" s="86"/>
      <c r="AJJ22" s="86"/>
      <c r="AJK22" s="86"/>
      <c r="AJL22" s="86"/>
      <c r="AJM22" s="86"/>
      <c r="AJN22" s="86"/>
      <c r="AJO22" s="86"/>
      <c r="AJP22" s="86"/>
      <c r="AJQ22" s="86"/>
      <c r="AJR22" s="86"/>
      <c r="AJS22" s="86"/>
      <c r="AJT22" s="86"/>
      <c r="AJU22" s="86"/>
      <c r="AJV22" s="86"/>
      <c r="AJW22" s="86"/>
      <c r="AJX22" s="86"/>
      <c r="AJY22" s="86"/>
      <c r="AJZ22" s="86"/>
      <c r="AKA22" s="86"/>
      <c r="AKB22" s="86"/>
      <c r="AKC22" s="86"/>
      <c r="AKD22" s="86"/>
      <c r="AKE22" s="86"/>
      <c r="AKF22" s="86"/>
      <c r="AKG22" s="86"/>
      <c r="AKH22" s="86"/>
      <c r="AKI22" s="86"/>
      <c r="AKJ22" s="86"/>
      <c r="AKK22" s="86"/>
      <c r="AKL22" s="86"/>
      <c r="AKM22" s="86"/>
      <c r="AKN22" s="86"/>
      <c r="AKO22" s="86"/>
      <c r="AKP22" s="86"/>
      <c r="AKQ22" s="86"/>
      <c r="AKR22" s="86"/>
      <c r="AKS22" s="86"/>
      <c r="AKT22" s="86"/>
      <c r="AKU22" s="86"/>
      <c r="AKV22" s="86"/>
      <c r="AKW22" s="86"/>
      <c r="AKX22" s="86"/>
      <c r="AKY22" s="86"/>
      <c r="AKZ22" s="86"/>
      <c r="ALA22" s="86"/>
      <c r="ALB22" s="86"/>
      <c r="ALC22" s="86"/>
      <c r="ALD22" s="86"/>
      <c r="ALE22" s="86"/>
      <c r="ALF22" s="86"/>
      <c r="ALG22" s="86"/>
      <c r="ALH22" s="86"/>
      <c r="ALI22" s="86"/>
      <c r="ALJ22" s="86"/>
      <c r="ALK22" s="86"/>
      <c r="ALL22" s="86"/>
      <c r="ALM22" s="86"/>
      <c r="ALN22" s="86"/>
      <c r="ALO22" s="86"/>
      <c r="ALP22" s="86"/>
      <c r="ALQ22" s="86"/>
      <c r="ALR22" s="86"/>
      <c r="ALS22" s="86"/>
      <c r="ALT22" s="86"/>
      <c r="ALU22" s="86"/>
      <c r="ALV22" s="86"/>
      <c r="ALW22" s="86"/>
      <c r="ALX22" s="86"/>
      <c r="ALY22" s="86"/>
      <c r="ALZ22" s="86"/>
      <c r="AMA22" s="86"/>
      <c r="AMB22" s="86"/>
      <c r="AMC22" s="86"/>
      <c r="AMD22" s="86"/>
      <c r="AME22" s="86"/>
      <c r="AMF22" s="86"/>
      <c r="AMG22" s="86"/>
      <c r="AMH22" s="86"/>
      <c r="AMI22" s="86"/>
      <c r="AMJ22" s="86"/>
    </row>
    <row r="23" spans="1:1024" ht="13.5" customHeight="1" x14ac:dyDescent="0.2">
      <c r="A23" s="157" t="str">
        <f>'НАЧИНАТЬ С ЭТОГО'!B12</f>
        <v>__________________ А. О. Козырев</v>
      </c>
      <c r="B23" s="170"/>
      <c r="C23" s="170"/>
      <c r="D23" s="172"/>
      <c r="E23" s="170"/>
      <c r="F23" s="157" t="str">
        <f>'НАЧИНАТЬ С ЭТОГО'!B19</f>
        <v>_____________________</v>
      </c>
      <c r="G23" s="170"/>
      <c r="H23" s="170"/>
      <c r="I23" s="170"/>
      <c r="J23" s="157"/>
      <c r="K23" s="173"/>
      <c r="L23" s="173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6"/>
      <c r="JO23" s="86"/>
      <c r="JP23" s="86"/>
      <c r="JQ23" s="86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6"/>
      <c r="KC23" s="86"/>
      <c r="KD23" s="86"/>
      <c r="KE23" s="86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86"/>
      <c r="KQ23" s="86"/>
      <c r="KR23" s="86"/>
      <c r="KS23" s="86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6"/>
      <c r="LE23" s="86"/>
      <c r="LF23" s="86"/>
      <c r="LG23" s="86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86"/>
      <c r="LS23" s="86"/>
      <c r="LT23" s="86"/>
      <c r="LU23" s="86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86"/>
      <c r="MG23" s="86"/>
      <c r="MH23" s="86"/>
      <c r="MI23" s="86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6"/>
      <c r="MU23" s="86"/>
      <c r="MV23" s="86"/>
      <c r="MW23" s="86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86"/>
      <c r="NI23" s="86"/>
      <c r="NJ23" s="86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6"/>
      <c r="NY23" s="86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86"/>
      <c r="OK23" s="86"/>
      <c r="OL23" s="86"/>
      <c r="OM23" s="86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86"/>
      <c r="OY23" s="86"/>
      <c r="OZ23" s="86"/>
      <c r="PA23" s="86"/>
      <c r="PB23" s="86"/>
      <c r="PC23" s="86"/>
      <c r="PD23" s="86"/>
      <c r="PE23" s="86"/>
      <c r="PF23" s="86"/>
      <c r="PG23" s="86"/>
      <c r="PH23" s="86"/>
      <c r="PI23" s="86"/>
      <c r="PJ23" s="86"/>
      <c r="PK23" s="86"/>
      <c r="PL23" s="86"/>
      <c r="PM23" s="86"/>
      <c r="PN23" s="86"/>
      <c r="PO23" s="86"/>
      <c r="PP23" s="86"/>
      <c r="PQ23" s="86"/>
      <c r="PR23" s="86"/>
      <c r="PS23" s="86"/>
      <c r="PT23" s="86"/>
      <c r="PU23" s="86"/>
      <c r="PV23" s="86"/>
      <c r="PW23" s="86"/>
      <c r="PX23" s="86"/>
      <c r="PY23" s="86"/>
      <c r="PZ23" s="86"/>
      <c r="QA23" s="86"/>
      <c r="QB23" s="86"/>
      <c r="QC23" s="86"/>
      <c r="QD23" s="86"/>
      <c r="QE23" s="86"/>
      <c r="QF23" s="86"/>
      <c r="QG23" s="86"/>
      <c r="QH23" s="86"/>
      <c r="QI23" s="86"/>
      <c r="QJ23" s="86"/>
      <c r="QK23" s="86"/>
      <c r="QL23" s="86"/>
      <c r="QM23" s="86"/>
      <c r="QN23" s="86"/>
      <c r="QO23" s="86"/>
      <c r="QP23" s="86"/>
      <c r="QQ23" s="86"/>
      <c r="QR23" s="86"/>
      <c r="QS23" s="86"/>
      <c r="QT23" s="86"/>
      <c r="QU23" s="86"/>
      <c r="QV23" s="86"/>
      <c r="QW23" s="86"/>
      <c r="QX23" s="86"/>
      <c r="QY23" s="86"/>
      <c r="QZ23" s="86"/>
      <c r="RA23" s="86"/>
      <c r="RB23" s="86"/>
      <c r="RC23" s="86"/>
      <c r="RD23" s="86"/>
      <c r="RE23" s="86"/>
      <c r="RF23" s="86"/>
      <c r="RG23" s="86"/>
      <c r="RH23" s="86"/>
      <c r="RI23" s="86"/>
      <c r="RJ23" s="86"/>
      <c r="RK23" s="86"/>
      <c r="RL23" s="86"/>
      <c r="RM23" s="86"/>
      <c r="RN23" s="86"/>
      <c r="RO23" s="86"/>
      <c r="RP23" s="86"/>
      <c r="RQ23" s="86"/>
      <c r="RR23" s="86"/>
      <c r="RS23" s="86"/>
      <c r="RT23" s="86"/>
      <c r="RU23" s="86"/>
      <c r="RV23" s="86"/>
      <c r="RW23" s="86"/>
      <c r="RX23" s="86"/>
      <c r="RY23" s="86"/>
      <c r="RZ23" s="86"/>
      <c r="SA23" s="86"/>
      <c r="SB23" s="86"/>
      <c r="SC23" s="86"/>
      <c r="SD23" s="86"/>
      <c r="SE23" s="86"/>
      <c r="SF23" s="86"/>
      <c r="SG23" s="86"/>
      <c r="SH23" s="86"/>
      <c r="SI23" s="86"/>
      <c r="SJ23" s="86"/>
      <c r="SK23" s="86"/>
      <c r="SL23" s="86"/>
      <c r="SM23" s="86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6"/>
      <c r="TB23" s="86"/>
      <c r="TC23" s="86"/>
      <c r="TD23" s="86"/>
      <c r="TE23" s="86"/>
      <c r="TF23" s="86"/>
      <c r="TG23" s="86"/>
      <c r="TH23" s="86"/>
      <c r="TI23" s="86"/>
      <c r="TJ23" s="86"/>
      <c r="TK23" s="86"/>
      <c r="TL23" s="86"/>
      <c r="TM23" s="86"/>
      <c r="TN23" s="86"/>
      <c r="TO23" s="86"/>
      <c r="TP23" s="86"/>
      <c r="TQ23" s="86"/>
      <c r="TR23" s="86"/>
      <c r="TS23" s="86"/>
      <c r="TT23" s="86"/>
      <c r="TU23" s="86"/>
      <c r="TV23" s="86"/>
      <c r="TW23" s="86"/>
      <c r="TX23" s="86"/>
      <c r="TY23" s="86"/>
      <c r="TZ23" s="86"/>
      <c r="UA23" s="86"/>
      <c r="UB23" s="86"/>
      <c r="UC23" s="86"/>
      <c r="UD23" s="86"/>
      <c r="UE23" s="86"/>
      <c r="UF23" s="86"/>
      <c r="UG23" s="86"/>
      <c r="UH23" s="86"/>
      <c r="UI23" s="86"/>
      <c r="UJ23" s="86"/>
      <c r="UK23" s="86"/>
      <c r="UL23" s="86"/>
      <c r="UM23" s="86"/>
      <c r="UN23" s="86"/>
      <c r="UO23" s="86"/>
      <c r="UP23" s="86"/>
      <c r="UQ23" s="86"/>
      <c r="UR23" s="86"/>
      <c r="US23" s="86"/>
      <c r="UT23" s="86"/>
      <c r="UU23" s="86"/>
      <c r="UV23" s="86"/>
      <c r="UW23" s="86"/>
      <c r="UX23" s="86"/>
      <c r="UY23" s="86"/>
      <c r="UZ23" s="86"/>
      <c r="VA23" s="86"/>
      <c r="VB23" s="86"/>
      <c r="VC23" s="86"/>
      <c r="VD23" s="86"/>
      <c r="VE23" s="86"/>
      <c r="VF23" s="86"/>
      <c r="VG23" s="86"/>
      <c r="VH23" s="86"/>
      <c r="VI23" s="86"/>
      <c r="VJ23" s="86"/>
      <c r="VK23" s="86"/>
      <c r="VL23" s="86"/>
      <c r="VM23" s="86"/>
      <c r="VN23" s="86"/>
      <c r="VO23" s="86"/>
      <c r="VP23" s="86"/>
      <c r="VQ23" s="86"/>
      <c r="VR23" s="86"/>
      <c r="VS23" s="86"/>
      <c r="VT23" s="86"/>
      <c r="VU23" s="86"/>
      <c r="VV23" s="86"/>
      <c r="VW23" s="86"/>
      <c r="VX23" s="86"/>
      <c r="VY23" s="86"/>
      <c r="VZ23" s="86"/>
      <c r="WA23" s="86"/>
      <c r="WB23" s="86"/>
      <c r="WC23" s="86"/>
      <c r="WD23" s="86"/>
      <c r="WE23" s="86"/>
      <c r="WF23" s="86"/>
      <c r="WG23" s="86"/>
      <c r="WH23" s="86"/>
      <c r="WI23" s="86"/>
      <c r="WJ23" s="86"/>
      <c r="WK23" s="86"/>
      <c r="WL23" s="86"/>
      <c r="WM23" s="86"/>
      <c r="WN23" s="86"/>
      <c r="WO23" s="86"/>
      <c r="WP23" s="86"/>
      <c r="WQ23" s="86"/>
      <c r="WR23" s="86"/>
      <c r="WS23" s="86"/>
      <c r="WT23" s="86"/>
      <c r="WU23" s="86"/>
      <c r="WV23" s="86"/>
      <c r="WW23" s="86"/>
      <c r="WX23" s="86"/>
      <c r="WY23" s="86"/>
      <c r="WZ23" s="86"/>
      <c r="XA23" s="86"/>
      <c r="XB23" s="86"/>
      <c r="XC23" s="86"/>
      <c r="XD23" s="86"/>
      <c r="XE23" s="86"/>
      <c r="XF23" s="86"/>
      <c r="XG23" s="86"/>
      <c r="XH23" s="86"/>
      <c r="XI23" s="86"/>
      <c r="XJ23" s="86"/>
      <c r="XK23" s="86"/>
      <c r="XL23" s="86"/>
      <c r="XM23" s="86"/>
      <c r="XN23" s="86"/>
      <c r="XO23" s="86"/>
      <c r="XP23" s="86"/>
      <c r="XQ23" s="86"/>
      <c r="XR23" s="86"/>
      <c r="XS23" s="86"/>
      <c r="XT23" s="86"/>
      <c r="XU23" s="86"/>
      <c r="XV23" s="86"/>
      <c r="XW23" s="86"/>
      <c r="XX23" s="86"/>
      <c r="XY23" s="86"/>
      <c r="XZ23" s="86"/>
      <c r="YA23" s="86"/>
      <c r="YB23" s="86"/>
      <c r="YC23" s="86"/>
      <c r="YD23" s="86"/>
      <c r="YE23" s="86"/>
      <c r="YF23" s="86"/>
      <c r="YG23" s="86"/>
      <c r="YH23" s="86"/>
      <c r="YI23" s="86"/>
      <c r="YJ23" s="86"/>
      <c r="YK23" s="86"/>
      <c r="YL23" s="86"/>
      <c r="YM23" s="86"/>
      <c r="YN23" s="86"/>
      <c r="YO23" s="86"/>
      <c r="YP23" s="86"/>
      <c r="YQ23" s="86"/>
      <c r="YR23" s="86"/>
      <c r="YS23" s="86"/>
      <c r="YT23" s="86"/>
      <c r="YU23" s="86"/>
      <c r="YV23" s="86"/>
      <c r="YW23" s="86"/>
      <c r="YX23" s="86"/>
      <c r="YY23" s="86"/>
      <c r="YZ23" s="86"/>
      <c r="ZA23" s="86"/>
      <c r="ZB23" s="86"/>
      <c r="ZC23" s="86"/>
      <c r="ZD23" s="86"/>
      <c r="ZE23" s="86"/>
      <c r="ZF23" s="86"/>
      <c r="ZG23" s="86"/>
      <c r="ZH23" s="86"/>
      <c r="ZI23" s="86"/>
      <c r="ZJ23" s="86"/>
      <c r="ZK23" s="86"/>
      <c r="ZL23" s="86"/>
      <c r="ZM23" s="86"/>
      <c r="ZN23" s="86"/>
      <c r="ZO23" s="86"/>
      <c r="ZP23" s="86"/>
      <c r="ZQ23" s="86"/>
      <c r="ZR23" s="86"/>
      <c r="ZS23" s="86"/>
      <c r="ZT23" s="86"/>
      <c r="ZU23" s="86"/>
      <c r="ZV23" s="86"/>
      <c r="ZW23" s="86"/>
      <c r="ZX23" s="86"/>
      <c r="ZY23" s="86"/>
      <c r="ZZ23" s="86"/>
      <c r="AAA23" s="86"/>
      <c r="AAB23" s="86"/>
      <c r="AAC23" s="86"/>
      <c r="AAD23" s="86"/>
      <c r="AAE23" s="86"/>
      <c r="AAF23" s="86"/>
      <c r="AAG23" s="86"/>
      <c r="AAH23" s="86"/>
      <c r="AAI23" s="86"/>
      <c r="AAJ23" s="86"/>
      <c r="AAK23" s="86"/>
      <c r="AAL23" s="86"/>
      <c r="AAM23" s="86"/>
      <c r="AAN23" s="86"/>
      <c r="AAO23" s="86"/>
      <c r="AAP23" s="86"/>
      <c r="AAQ23" s="86"/>
      <c r="AAR23" s="86"/>
      <c r="AAS23" s="86"/>
      <c r="AAT23" s="86"/>
      <c r="AAU23" s="86"/>
      <c r="AAV23" s="86"/>
      <c r="AAW23" s="86"/>
      <c r="AAX23" s="86"/>
      <c r="AAY23" s="86"/>
      <c r="AAZ23" s="86"/>
      <c r="ABA23" s="86"/>
      <c r="ABB23" s="86"/>
      <c r="ABC23" s="86"/>
      <c r="ABD23" s="86"/>
      <c r="ABE23" s="86"/>
      <c r="ABF23" s="86"/>
      <c r="ABG23" s="86"/>
      <c r="ABH23" s="86"/>
      <c r="ABI23" s="86"/>
      <c r="ABJ23" s="86"/>
      <c r="ABK23" s="86"/>
      <c r="ABL23" s="86"/>
      <c r="ABM23" s="86"/>
      <c r="ABN23" s="86"/>
      <c r="ABO23" s="86"/>
      <c r="ABP23" s="86"/>
      <c r="ABQ23" s="86"/>
      <c r="ABR23" s="86"/>
      <c r="ABS23" s="86"/>
      <c r="ABT23" s="86"/>
      <c r="ABU23" s="86"/>
      <c r="ABV23" s="86"/>
      <c r="ABW23" s="86"/>
      <c r="ABX23" s="86"/>
      <c r="ABY23" s="86"/>
      <c r="ABZ23" s="86"/>
      <c r="ACA23" s="86"/>
      <c r="ACB23" s="86"/>
      <c r="ACC23" s="86"/>
      <c r="ACD23" s="86"/>
      <c r="ACE23" s="86"/>
      <c r="ACF23" s="86"/>
      <c r="ACG23" s="86"/>
      <c r="ACH23" s="86"/>
      <c r="ACI23" s="86"/>
      <c r="ACJ23" s="86"/>
      <c r="ACK23" s="86"/>
      <c r="ACL23" s="86"/>
      <c r="ACM23" s="86"/>
      <c r="ACN23" s="86"/>
      <c r="ACO23" s="86"/>
      <c r="ACP23" s="86"/>
      <c r="ACQ23" s="86"/>
      <c r="ACR23" s="86"/>
      <c r="ACS23" s="86"/>
      <c r="ACT23" s="86"/>
      <c r="ACU23" s="86"/>
      <c r="ACV23" s="86"/>
      <c r="ACW23" s="86"/>
      <c r="ACX23" s="86"/>
      <c r="ACY23" s="86"/>
      <c r="ACZ23" s="86"/>
      <c r="ADA23" s="86"/>
      <c r="ADB23" s="86"/>
      <c r="ADC23" s="86"/>
      <c r="ADD23" s="86"/>
      <c r="ADE23" s="86"/>
      <c r="ADF23" s="86"/>
      <c r="ADG23" s="86"/>
      <c r="ADH23" s="86"/>
      <c r="ADI23" s="86"/>
      <c r="ADJ23" s="86"/>
      <c r="ADK23" s="86"/>
      <c r="ADL23" s="86"/>
      <c r="ADM23" s="86"/>
      <c r="ADN23" s="86"/>
      <c r="ADO23" s="86"/>
      <c r="ADP23" s="86"/>
      <c r="ADQ23" s="86"/>
      <c r="ADR23" s="86"/>
      <c r="ADS23" s="86"/>
      <c r="ADT23" s="86"/>
      <c r="ADU23" s="86"/>
      <c r="ADV23" s="86"/>
      <c r="ADW23" s="86"/>
      <c r="ADX23" s="86"/>
      <c r="ADY23" s="86"/>
      <c r="ADZ23" s="86"/>
      <c r="AEA23" s="86"/>
      <c r="AEB23" s="86"/>
      <c r="AEC23" s="86"/>
      <c r="AED23" s="86"/>
      <c r="AEE23" s="86"/>
      <c r="AEF23" s="86"/>
      <c r="AEG23" s="86"/>
      <c r="AEH23" s="86"/>
      <c r="AEI23" s="86"/>
      <c r="AEJ23" s="86"/>
      <c r="AEK23" s="86"/>
      <c r="AEL23" s="86"/>
      <c r="AEM23" s="86"/>
      <c r="AEN23" s="86"/>
      <c r="AEO23" s="86"/>
      <c r="AEP23" s="86"/>
      <c r="AEQ23" s="86"/>
      <c r="AER23" s="86"/>
      <c r="AES23" s="86"/>
      <c r="AET23" s="86"/>
      <c r="AEU23" s="86"/>
      <c r="AEV23" s="86"/>
      <c r="AEW23" s="86"/>
      <c r="AEX23" s="86"/>
      <c r="AEY23" s="86"/>
      <c r="AEZ23" s="86"/>
      <c r="AFA23" s="86"/>
      <c r="AFB23" s="86"/>
      <c r="AFC23" s="86"/>
      <c r="AFD23" s="86"/>
      <c r="AFE23" s="86"/>
      <c r="AFF23" s="86"/>
      <c r="AFG23" s="86"/>
      <c r="AFH23" s="86"/>
      <c r="AFI23" s="86"/>
      <c r="AFJ23" s="86"/>
      <c r="AFK23" s="86"/>
      <c r="AFL23" s="86"/>
      <c r="AFM23" s="86"/>
      <c r="AFN23" s="86"/>
      <c r="AFO23" s="86"/>
      <c r="AFP23" s="86"/>
      <c r="AFQ23" s="86"/>
      <c r="AFR23" s="86"/>
      <c r="AFS23" s="86"/>
      <c r="AFT23" s="86"/>
      <c r="AFU23" s="86"/>
      <c r="AFV23" s="86"/>
      <c r="AFW23" s="86"/>
      <c r="AFX23" s="86"/>
      <c r="AFY23" s="86"/>
      <c r="AFZ23" s="86"/>
      <c r="AGA23" s="86"/>
      <c r="AGB23" s="86"/>
      <c r="AGC23" s="86"/>
      <c r="AGD23" s="86"/>
      <c r="AGE23" s="86"/>
      <c r="AGF23" s="86"/>
      <c r="AGG23" s="86"/>
      <c r="AGH23" s="86"/>
      <c r="AGI23" s="86"/>
      <c r="AGJ23" s="86"/>
      <c r="AGK23" s="86"/>
      <c r="AGL23" s="86"/>
      <c r="AGM23" s="86"/>
      <c r="AGN23" s="86"/>
      <c r="AGO23" s="86"/>
      <c r="AGP23" s="86"/>
      <c r="AGQ23" s="86"/>
      <c r="AGR23" s="86"/>
      <c r="AGS23" s="86"/>
      <c r="AGT23" s="86"/>
      <c r="AGU23" s="86"/>
      <c r="AGV23" s="86"/>
      <c r="AGW23" s="86"/>
      <c r="AGX23" s="86"/>
      <c r="AGY23" s="86"/>
      <c r="AGZ23" s="86"/>
      <c r="AHA23" s="86"/>
      <c r="AHB23" s="86"/>
      <c r="AHC23" s="86"/>
      <c r="AHD23" s="86"/>
      <c r="AHE23" s="86"/>
      <c r="AHF23" s="86"/>
      <c r="AHG23" s="86"/>
      <c r="AHH23" s="86"/>
      <c r="AHI23" s="86"/>
      <c r="AHJ23" s="86"/>
      <c r="AHK23" s="86"/>
      <c r="AHL23" s="86"/>
      <c r="AHM23" s="86"/>
      <c r="AHN23" s="86"/>
      <c r="AHO23" s="86"/>
      <c r="AHP23" s="86"/>
      <c r="AHQ23" s="86"/>
      <c r="AHR23" s="86"/>
      <c r="AHS23" s="86"/>
      <c r="AHT23" s="86"/>
      <c r="AHU23" s="86"/>
      <c r="AHV23" s="86"/>
      <c r="AHW23" s="86"/>
      <c r="AHX23" s="86"/>
      <c r="AHY23" s="86"/>
      <c r="AHZ23" s="86"/>
      <c r="AIA23" s="86"/>
      <c r="AIB23" s="86"/>
      <c r="AIC23" s="86"/>
      <c r="AID23" s="86"/>
      <c r="AIE23" s="86"/>
      <c r="AIF23" s="86"/>
      <c r="AIG23" s="86"/>
      <c r="AIH23" s="86"/>
      <c r="AII23" s="86"/>
      <c r="AIJ23" s="86"/>
      <c r="AIK23" s="86"/>
      <c r="AIL23" s="86"/>
      <c r="AIM23" s="86"/>
      <c r="AIN23" s="86"/>
      <c r="AIO23" s="86"/>
      <c r="AIP23" s="86"/>
      <c r="AIQ23" s="86"/>
      <c r="AIR23" s="86"/>
      <c r="AIS23" s="86"/>
      <c r="AIT23" s="86"/>
      <c r="AIU23" s="86"/>
      <c r="AIV23" s="86"/>
      <c r="AIW23" s="86"/>
      <c r="AIX23" s="86"/>
      <c r="AIY23" s="86"/>
      <c r="AIZ23" s="86"/>
      <c r="AJA23" s="86"/>
      <c r="AJB23" s="86"/>
      <c r="AJC23" s="86"/>
      <c r="AJD23" s="86"/>
      <c r="AJE23" s="86"/>
      <c r="AJF23" s="86"/>
      <c r="AJG23" s="86"/>
      <c r="AJH23" s="86"/>
      <c r="AJI23" s="86"/>
      <c r="AJJ23" s="86"/>
      <c r="AJK23" s="86"/>
      <c r="AJL23" s="86"/>
      <c r="AJM23" s="86"/>
      <c r="AJN23" s="86"/>
      <c r="AJO23" s="86"/>
      <c r="AJP23" s="86"/>
      <c r="AJQ23" s="86"/>
      <c r="AJR23" s="86"/>
      <c r="AJS23" s="86"/>
      <c r="AJT23" s="86"/>
      <c r="AJU23" s="86"/>
      <c r="AJV23" s="86"/>
      <c r="AJW23" s="86"/>
      <c r="AJX23" s="86"/>
      <c r="AJY23" s="86"/>
      <c r="AJZ23" s="86"/>
      <c r="AKA23" s="86"/>
      <c r="AKB23" s="86"/>
      <c r="AKC23" s="86"/>
      <c r="AKD23" s="86"/>
      <c r="AKE23" s="86"/>
      <c r="AKF23" s="86"/>
      <c r="AKG23" s="86"/>
      <c r="AKH23" s="86"/>
      <c r="AKI23" s="86"/>
      <c r="AKJ23" s="86"/>
      <c r="AKK23" s="86"/>
      <c r="AKL23" s="86"/>
      <c r="AKM23" s="86"/>
      <c r="AKN23" s="86"/>
      <c r="AKO23" s="86"/>
      <c r="AKP23" s="86"/>
      <c r="AKQ23" s="86"/>
      <c r="AKR23" s="86"/>
      <c r="AKS23" s="86"/>
      <c r="AKT23" s="86"/>
      <c r="AKU23" s="86"/>
      <c r="AKV23" s="86"/>
      <c r="AKW23" s="86"/>
      <c r="AKX23" s="86"/>
      <c r="AKY23" s="86"/>
      <c r="AKZ23" s="86"/>
      <c r="ALA23" s="86"/>
      <c r="ALB23" s="86"/>
      <c r="ALC23" s="86"/>
      <c r="ALD23" s="86"/>
      <c r="ALE23" s="86"/>
      <c r="ALF23" s="86"/>
      <c r="ALG23" s="86"/>
      <c r="ALH23" s="86"/>
      <c r="ALI23" s="86"/>
      <c r="ALJ23" s="86"/>
      <c r="ALK23" s="86"/>
      <c r="ALL23" s="86"/>
      <c r="ALM23" s="86"/>
      <c r="ALN23" s="86"/>
      <c r="ALO23" s="86"/>
      <c r="ALP23" s="86"/>
      <c r="ALQ23" s="86"/>
      <c r="ALR23" s="86"/>
      <c r="ALS23" s="86"/>
      <c r="ALT23" s="86"/>
      <c r="ALU23" s="86"/>
      <c r="ALV23" s="86"/>
      <c r="ALW23" s="86"/>
      <c r="ALX23" s="86"/>
      <c r="ALY23" s="86"/>
      <c r="ALZ23" s="86"/>
      <c r="AMA23" s="86"/>
      <c r="AMB23" s="86"/>
      <c r="AMC23" s="86"/>
      <c r="AMD23" s="86"/>
      <c r="AME23" s="86"/>
      <c r="AMF23" s="86"/>
      <c r="AMG23" s="86"/>
      <c r="AMH23" s="86"/>
      <c r="AMI23" s="86"/>
      <c r="AMJ23" s="86"/>
    </row>
    <row r="24" spans="1:1024" ht="6" customHeight="1" x14ac:dyDescent="0.2">
      <c r="A24" s="171"/>
      <c r="B24" s="175"/>
      <c r="C24" s="175"/>
      <c r="D24" s="176"/>
      <c r="E24" s="175"/>
      <c r="F24" s="174"/>
      <c r="G24" s="170"/>
      <c r="H24" s="170"/>
      <c r="I24" s="170"/>
      <c r="J24" s="174"/>
      <c r="K24" s="173"/>
      <c r="L24" s="173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86"/>
      <c r="KC24" s="86"/>
      <c r="KD24" s="86"/>
      <c r="KE24" s="86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86"/>
      <c r="KQ24" s="86"/>
      <c r="KR24" s="86"/>
      <c r="KS24" s="86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86"/>
      <c r="LE24" s="86"/>
      <c r="LF24" s="86"/>
      <c r="LG24" s="86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86"/>
      <c r="LS24" s="86"/>
      <c r="LT24" s="86"/>
      <c r="LU24" s="86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86"/>
      <c r="MG24" s="86"/>
      <c r="MH24" s="86"/>
      <c r="MI24" s="86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86"/>
      <c r="MU24" s="86"/>
      <c r="MV24" s="86"/>
      <c r="MW24" s="86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86"/>
      <c r="NI24" s="86"/>
      <c r="NJ24" s="86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6"/>
      <c r="NY24" s="86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86"/>
      <c r="OK24" s="86"/>
      <c r="OL24" s="86"/>
      <c r="OM24" s="86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86"/>
      <c r="OY24" s="86"/>
      <c r="OZ24" s="86"/>
      <c r="PA24" s="86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86"/>
      <c r="PM24" s="86"/>
      <c r="PN24" s="86"/>
      <c r="PO24" s="86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86"/>
      <c r="QA24" s="86"/>
      <c r="QB24" s="86"/>
      <c r="QC24" s="86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86"/>
      <c r="QO24" s="86"/>
      <c r="QP24" s="86"/>
      <c r="QQ24" s="86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86"/>
      <c r="RC24" s="86"/>
      <c r="RD24" s="86"/>
      <c r="RE24" s="86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86"/>
      <c r="RQ24" s="86"/>
      <c r="RR24" s="86"/>
      <c r="RS24" s="86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86"/>
      <c r="SE24" s="86"/>
      <c r="SF24" s="86"/>
      <c r="SG24" s="86"/>
      <c r="SH24" s="86"/>
      <c r="SI24" s="86"/>
      <c r="SJ24" s="86"/>
      <c r="SK24" s="86"/>
      <c r="SL24" s="86"/>
      <c r="SM24" s="86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6"/>
      <c r="TB24" s="86"/>
      <c r="TC24" s="86"/>
      <c r="TD24" s="86"/>
      <c r="TE24" s="86"/>
      <c r="TF24" s="86"/>
      <c r="TG24" s="86"/>
      <c r="TH24" s="86"/>
      <c r="TI24" s="86"/>
      <c r="TJ24" s="86"/>
      <c r="TK24" s="86"/>
      <c r="TL24" s="86"/>
      <c r="TM24" s="86"/>
      <c r="TN24" s="86"/>
      <c r="TO24" s="86"/>
      <c r="TP24" s="86"/>
      <c r="TQ24" s="86"/>
      <c r="TR24" s="86"/>
      <c r="TS24" s="86"/>
      <c r="TT24" s="86"/>
      <c r="TU24" s="86"/>
      <c r="TV24" s="86"/>
      <c r="TW24" s="86"/>
      <c r="TX24" s="86"/>
      <c r="TY24" s="86"/>
      <c r="TZ24" s="86"/>
      <c r="UA24" s="86"/>
      <c r="UB24" s="86"/>
      <c r="UC24" s="86"/>
      <c r="UD24" s="86"/>
      <c r="UE24" s="86"/>
      <c r="UF24" s="86"/>
      <c r="UG24" s="86"/>
      <c r="UH24" s="86"/>
      <c r="UI24" s="86"/>
      <c r="UJ24" s="86"/>
      <c r="UK24" s="86"/>
      <c r="UL24" s="86"/>
      <c r="UM24" s="86"/>
      <c r="UN24" s="86"/>
      <c r="UO24" s="86"/>
      <c r="UP24" s="86"/>
      <c r="UQ24" s="86"/>
      <c r="UR24" s="86"/>
      <c r="US24" s="86"/>
      <c r="UT24" s="86"/>
      <c r="UU24" s="86"/>
      <c r="UV24" s="86"/>
      <c r="UW24" s="86"/>
      <c r="UX24" s="86"/>
      <c r="UY24" s="86"/>
      <c r="UZ24" s="86"/>
      <c r="VA24" s="86"/>
      <c r="VB24" s="86"/>
      <c r="VC24" s="86"/>
      <c r="VD24" s="86"/>
      <c r="VE24" s="86"/>
      <c r="VF24" s="86"/>
      <c r="VG24" s="86"/>
      <c r="VH24" s="86"/>
      <c r="VI24" s="86"/>
      <c r="VJ24" s="86"/>
      <c r="VK24" s="86"/>
      <c r="VL24" s="86"/>
      <c r="VM24" s="86"/>
      <c r="VN24" s="86"/>
      <c r="VO24" s="86"/>
      <c r="VP24" s="86"/>
      <c r="VQ24" s="86"/>
      <c r="VR24" s="86"/>
      <c r="VS24" s="86"/>
      <c r="VT24" s="86"/>
      <c r="VU24" s="86"/>
      <c r="VV24" s="86"/>
      <c r="VW24" s="86"/>
      <c r="VX24" s="86"/>
      <c r="VY24" s="86"/>
      <c r="VZ24" s="86"/>
      <c r="WA24" s="86"/>
      <c r="WB24" s="86"/>
      <c r="WC24" s="86"/>
      <c r="WD24" s="86"/>
      <c r="WE24" s="86"/>
      <c r="WF24" s="86"/>
      <c r="WG24" s="86"/>
      <c r="WH24" s="86"/>
      <c r="WI24" s="86"/>
      <c r="WJ24" s="86"/>
      <c r="WK24" s="86"/>
      <c r="WL24" s="86"/>
      <c r="WM24" s="86"/>
      <c r="WN24" s="86"/>
      <c r="WO24" s="86"/>
      <c r="WP24" s="86"/>
      <c r="WQ24" s="86"/>
      <c r="WR24" s="86"/>
      <c r="WS24" s="86"/>
      <c r="WT24" s="86"/>
      <c r="WU24" s="86"/>
      <c r="WV24" s="86"/>
      <c r="WW24" s="86"/>
      <c r="WX24" s="86"/>
      <c r="WY24" s="86"/>
      <c r="WZ24" s="86"/>
      <c r="XA24" s="86"/>
      <c r="XB24" s="86"/>
      <c r="XC24" s="86"/>
      <c r="XD24" s="86"/>
      <c r="XE24" s="86"/>
      <c r="XF24" s="86"/>
      <c r="XG24" s="86"/>
      <c r="XH24" s="86"/>
      <c r="XI24" s="86"/>
      <c r="XJ24" s="86"/>
      <c r="XK24" s="86"/>
      <c r="XL24" s="86"/>
      <c r="XM24" s="86"/>
      <c r="XN24" s="86"/>
      <c r="XO24" s="86"/>
      <c r="XP24" s="86"/>
      <c r="XQ24" s="86"/>
      <c r="XR24" s="86"/>
      <c r="XS24" s="86"/>
      <c r="XT24" s="86"/>
      <c r="XU24" s="86"/>
      <c r="XV24" s="86"/>
      <c r="XW24" s="86"/>
      <c r="XX24" s="86"/>
      <c r="XY24" s="86"/>
      <c r="XZ24" s="86"/>
      <c r="YA24" s="86"/>
      <c r="YB24" s="86"/>
      <c r="YC24" s="86"/>
      <c r="YD24" s="86"/>
      <c r="YE24" s="86"/>
      <c r="YF24" s="86"/>
      <c r="YG24" s="86"/>
      <c r="YH24" s="86"/>
      <c r="YI24" s="86"/>
      <c r="YJ24" s="86"/>
      <c r="YK24" s="86"/>
      <c r="YL24" s="86"/>
      <c r="YM24" s="86"/>
      <c r="YN24" s="86"/>
      <c r="YO24" s="86"/>
      <c r="YP24" s="86"/>
      <c r="YQ24" s="86"/>
      <c r="YR24" s="86"/>
      <c r="YS24" s="86"/>
      <c r="YT24" s="86"/>
      <c r="YU24" s="86"/>
      <c r="YV24" s="86"/>
      <c r="YW24" s="86"/>
      <c r="YX24" s="86"/>
      <c r="YY24" s="86"/>
      <c r="YZ24" s="86"/>
      <c r="ZA24" s="86"/>
      <c r="ZB24" s="86"/>
      <c r="ZC24" s="86"/>
      <c r="ZD24" s="86"/>
      <c r="ZE24" s="86"/>
      <c r="ZF24" s="86"/>
      <c r="ZG24" s="86"/>
      <c r="ZH24" s="86"/>
      <c r="ZI24" s="86"/>
      <c r="ZJ24" s="86"/>
      <c r="ZK24" s="86"/>
      <c r="ZL24" s="86"/>
      <c r="ZM24" s="86"/>
      <c r="ZN24" s="86"/>
      <c r="ZO24" s="86"/>
      <c r="ZP24" s="86"/>
      <c r="ZQ24" s="86"/>
      <c r="ZR24" s="86"/>
      <c r="ZS24" s="86"/>
      <c r="ZT24" s="86"/>
      <c r="ZU24" s="86"/>
      <c r="ZV24" s="86"/>
      <c r="ZW24" s="86"/>
      <c r="ZX24" s="86"/>
      <c r="ZY24" s="86"/>
      <c r="ZZ24" s="86"/>
      <c r="AAA24" s="86"/>
      <c r="AAB24" s="86"/>
      <c r="AAC24" s="86"/>
      <c r="AAD24" s="86"/>
      <c r="AAE24" s="86"/>
      <c r="AAF24" s="86"/>
      <c r="AAG24" s="86"/>
      <c r="AAH24" s="86"/>
      <c r="AAI24" s="86"/>
      <c r="AAJ24" s="86"/>
      <c r="AAK24" s="86"/>
      <c r="AAL24" s="86"/>
      <c r="AAM24" s="86"/>
      <c r="AAN24" s="86"/>
      <c r="AAO24" s="86"/>
      <c r="AAP24" s="86"/>
      <c r="AAQ24" s="86"/>
      <c r="AAR24" s="86"/>
      <c r="AAS24" s="86"/>
      <c r="AAT24" s="86"/>
      <c r="AAU24" s="86"/>
      <c r="AAV24" s="86"/>
      <c r="AAW24" s="86"/>
      <c r="AAX24" s="86"/>
      <c r="AAY24" s="86"/>
      <c r="AAZ24" s="86"/>
      <c r="ABA24" s="86"/>
      <c r="ABB24" s="86"/>
      <c r="ABC24" s="86"/>
      <c r="ABD24" s="86"/>
      <c r="ABE24" s="86"/>
      <c r="ABF24" s="86"/>
      <c r="ABG24" s="86"/>
      <c r="ABH24" s="86"/>
      <c r="ABI24" s="86"/>
      <c r="ABJ24" s="86"/>
      <c r="ABK24" s="86"/>
      <c r="ABL24" s="86"/>
      <c r="ABM24" s="86"/>
      <c r="ABN24" s="86"/>
      <c r="ABO24" s="86"/>
      <c r="ABP24" s="86"/>
      <c r="ABQ24" s="86"/>
      <c r="ABR24" s="86"/>
      <c r="ABS24" s="86"/>
      <c r="ABT24" s="86"/>
      <c r="ABU24" s="86"/>
      <c r="ABV24" s="86"/>
      <c r="ABW24" s="86"/>
      <c r="ABX24" s="86"/>
      <c r="ABY24" s="86"/>
      <c r="ABZ24" s="86"/>
      <c r="ACA24" s="86"/>
      <c r="ACB24" s="86"/>
      <c r="ACC24" s="86"/>
      <c r="ACD24" s="86"/>
      <c r="ACE24" s="86"/>
      <c r="ACF24" s="86"/>
      <c r="ACG24" s="86"/>
      <c r="ACH24" s="86"/>
      <c r="ACI24" s="86"/>
      <c r="ACJ24" s="86"/>
      <c r="ACK24" s="86"/>
      <c r="ACL24" s="86"/>
      <c r="ACM24" s="86"/>
      <c r="ACN24" s="86"/>
      <c r="ACO24" s="86"/>
      <c r="ACP24" s="86"/>
      <c r="ACQ24" s="86"/>
      <c r="ACR24" s="86"/>
      <c r="ACS24" s="86"/>
      <c r="ACT24" s="86"/>
      <c r="ACU24" s="86"/>
      <c r="ACV24" s="86"/>
      <c r="ACW24" s="86"/>
      <c r="ACX24" s="86"/>
      <c r="ACY24" s="86"/>
      <c r="ACZ24" s="86"/>
      <c r="ADA24" s="86"/>
      <c r="ADB24" s="86"/>
      <c r="ADC24" s="86"/>
      <c r="ADD24" s="86"/>
      <c r="ADE24" s="86"/>
      <c r="ADF24" s="86"/>
      <c r="ADG24" s="86"/>
      <c r="ADH24" s="86"/>
      <c r="ADI24" s="86"/>
      <c r="ADJ24" s="86"/>
      <c r="ADK24" s="86"/>
      <c r="ADL24" s="86"/>
      <c r="ADM24" s="86"/>
      <c r="ADN24" s="86"/>
      <c r="ADO24" s="86"/>
      <c r="ADP24" s="86"/>
      <c r="ADQ24" s="86"/>
      <c r="ADR24" s="86"/>
      <c r="ADS24" s="86"/>
      <c r="ADT24" s="86"/>
      <c r="ADU24" s="86"/>
      <c r="ADV24" s="86"/>
      <c r="ADW24" s="86"/>
      <c r="ADX24" s="86"/>
      <c r="ADY24" s="86"/>
      <c r="ADZ24" s="86"/>
      <c r="AEA24" s="86"/>
      <c r="AEB24" s="86"/>
      <c r="AEC24" s="86"/>
      <c r="AED24" s="86"/>
      <c r="AEE24" s="86"/>
      <c r="AEF24" s="86"/>
      <c r="AEG24" s="86"/>
      <c r="AEH24" s="86"/>
      <c r="AEI24" s="86"/>
      <c r="AEJ24" s="86"/>
      <c r="AEK24" s="86"/>
      <c r="AEL24" s="86"/>
      <c r="AEM24" s="86"/>
      <c r="AEN24" s="86"/>
      <c r="AEO24" s="86"/>
      <c r="AEP24" s="86"/>
      <c r="AEQ24" s="86"/>
      <c r="AER24" s="86"/>
      <c r="AES24" s="86"/>
      <c r="AET24" s="86"/>
      <c r="AEU24" s="86"/>
      <c r="AEV24" s="86"/>
      <c r="AEW24" s="86"/>
      <c r="AEX24" s="86"/>
      <c r="AEY24" s="86"/>
      <c r="AEZ24" s="86"/>
      <c r="AFA24" s="86"/>
      <c r="AFB24" s="86"/>
      <c r="AFC24" s="86"/>
      <c r="AFD24" s="86"/>
      <c r="AFE24" s="86"/>
      <c r="AFF24" s="86"/>
      <c r="AFG24" s="86"/>
      <c r="AFH24" s="86"/>
      <c r="AFI24" s="86"/>
      <c r="AFJ24" s="86"/>
      <c r="AFK24" s="86"/>
      <c r="AFL24" s="86"/>
      <c r="AFM24" s="86"/>
      <c r="AFN24" s="86"/>
      <c r="AFO24" s="86"/>
      <c r="AFP24" s="86"/>
      <c r="AFQ24" s="86"/>
      <c r="AFR24" s="86"/>
      <c r="AFS24" s="86"/>
      <c r="AFT24" s="86"/>
      <c r="AFU24" s="86"/>
      <c r="AFV24" s="86"/>
      <c r="AFW24" s="86"/>
      <c r="AFX24" s="86"/>
      <c r="AFY24" s="86"/>
      <c r="AFZ24" s="86"/>
      <c r="AGA24" s="86"/>
      <c r="AGB24" s="86"/>
      <c r="AGC24" s="86"/>
      <c r="AGD24" s="86"/>
      <c r="AGE24" s="86"/>
      <c r="AGF24" s="86"/>
      <c r="AGG24" s="86"/>
      <c r="AGH24" s="86"/>
      <c r="AGI24" s="86"/>
      <c r="AGJ24" s="86"/>
      <c r="AGK24" s="86"/>
      <c r="AGL24" s="86"/>
      <c r="AGM24" s="86"/>
      <c r="AGN24" s="86"/>
      <c r="AGO24" s="86"/>
      <c r="AGP24" s="86"/>
      <c r="AGQ24" s="86"/>
      <c r="AGR24" s="86"/>
      <c r="AGS24" s="86"/>
      <c r="AGT24" s="86"/>
      <c r="AGU24" s="86"/>
      <c r="AGV24" s="86"/>
      <c r="AGW24" s="86"/>
      <c r="AGX24" s="86"/>
      <c r="AGY24" s="86"/>
      <c r="AGZ24" s="86"/>
      <c r="AHA24" s="86"/>
      <c r="AHB24" s="86"/>
      <c r="AHC24" s="86"/>
      <c r="AHD24" s="86"/>
      <c r="AHE24" s="86"/>
      <c r="AHF24" s="86"/>
      <c r="AHG24" s="86"/>
      <c r="AHH24" s="86"/>
      <c r="AHI24" s="86"/>
      <c r="AHJ24" s="86"/>
      <c r="AHK24" s="86"/>
      <c r="AHL24" s="86"/>
      <c r="AHM24" s="86"/>
      <c r="AHN24" s="86"/>
      <c r="AHO24" s="86"/>
      <c r="AHP24" s="86"/>
      <c r="AHQ24" s="86"/>
      <c r="AHR24" s="86"/>
      <c r="AHS24" s="86"/>
      <c r="AHT24" s="86"/>
      <c r="AHU24" s="86"/>
      <c r="AHV24" s="86"/>
      <c r="AHW24" s="86"/>
      <c r="AHX24" s="86"/>
      <c r="AHY24" s="86"/>
      <c r="AHZ24" s="86"/>
      <c r="AIA24" s="86"/>
      <c r="AIB24" s="86"/>
      <c r="AIC24" s="86"/>
      <c r="AID24" s="86"/>
      <c r="AIE24" s="86"/>
      <c r="AIF24" s="86"/>
      <c r="AIG24" s="86"/>
      <c r="AIH24" s="86"/>
      <c r="AII24" s="86"/>
      <c r="AIJ24" s="86"/>
      <c r="AIK24" s="86"/>
      <c r="AIL24" s="86"/>
      <c r="AIM24" s="86"/>
      <c r="AIN24" s="86"/>
      <c r="AIO24" s="86"/>
      <c r="AIP24" s="86"/>
      <c r="AIQ24" s="86"/>
      <c r="AIR24" s="86"/>
      <c r="AIS24" s="86"/>
      <c r="AIT24" s="86"/>
      <c r="AIU24" s="86"/>
      <c r="AIV24" s="86"/>
      <c r="AIW24" s="86"/>
      <c r="AIX24" s="86"/>
      <c r="AIY24" s="86"/>
      <c r="AIZ24" s="86"/>
      <c r="AJA24" s="86"/>
      <c r="AJB24" s="86"/>
      <c r="AJC24" s="86"/>
      <c r="AJD24" s="86"/>
      <c r="AJE24" s="86"/>
      <c r="AJF24" s="86"/>
      <c r="AJG24" s="86"/>
      <c r="AJH24" s="86"/>
      <c r="AJI24" s="86"/>
      <c r="AJJ24" s="86"/>
      <c r="AJK24" s="86"/>
      <c r="AJL24" s="86"/>
      <c r="AJM24" s="86"/>
      <c r="AJN24" s="86"/>
      <c r="AJO24" s="86"/>
      <c r="AJP24" s="86"/>
      <c r="AJQ24" s="86"/>
      <c r="AJR24" s="86"/>
      <c r="AJS24" s="86"/>
      <c r="AJT24" s="86"/>
      <c r="AJU24" s="86"/>
      <c r="AJV24" s="86"/>
      <c r="AJW24" s="86"/>
      <c r="AJX24" s="86"/>
      <c r="AJY24" s="86"/>
      <c r="AJZ24" s="86"/>
      <c r="AKA24" s="86"/>
      <c r="AKB24" s="86"/>
      <c r="AKC24" s="86"/>
      <c r="AKD24" s="86"/>
      <c r="AKE24" s="86"/>
      <c r="AKF24" s="86"/>
      <c r="AKG24" s="86"/>
      <c r="AKH24" s="86"/>
      <c r="AKI24" s="86"/>
      <c r="AKJ24" s="86"/>
      <c r="AKK24" s="86"/>
      <c r="AKL24" s="86"/>
      <c r="AKM24" s="86"/>
      <c r="AKN24" s="86"/>
      <c r="AKO24" s="86"/>
      <c r="AKP24" s="86"/>
      <c r="AKQ24" s="86"/>
      <c r="AKR24" s="86"/>
      <c r="AKS24" s="86"/>
      <c r="AKT24" s="86"/>
      <c r="AKU24" s="86"/>
      <c r="AKV24" s="86"/>
      <c r="AKW24" s="86"/>
      <c r="AKX24" s="86"/>
      <c r="AKY24" s="86"/>
      <c r="AKZ24" s="86"/>
      <c r="ALA24" s="86"/>
      <c r="ALB24" s="86"/>
      <c r="ALC24" s="86"/>
      <c r="ALD24" s="86"/>
      <c r="ALE24" s="86"/>
      <c r="ALF24" s="86"/>
      <c r="ALG24" s="86"/>
      <c r="ALH24" s="86"/>
      <c r="ALI24" s="86"/>
      <c r="ALJ24" s="86"/>
      <c r="ALK24" s="86"/>
      <c r="ALL24" s="86"/>
      <c r="ALM24" s="86"/>
      <c r="ALN24" s="86"/>
      <c r="ALO24" s="86"/>
      <c r="ALP24" s="86"/>
      <c r="ALQ24" s="86"/>
      <c r="ALR24" s="86"/>
      <c r="ALS24" s="86"/>
      <c r="ALT24" s="86"/>
      <c r="ALU24" s="86"/>
      <c r="ALV24" s="86"/>
      <c r="ALW24" s="86"/>
      <c r="ALX24" s="86"/>
      <c r="ALY24" s="86"/>
      <c r="ALZ24" s="86"/>
      <c r="AMA24" s="86"/>
      <c r="AMB24" s="86"/>
      <c r="AMC24" s="86"/>
      <c r="AMD24" s="86"/>
      <c r="AME24" s="86"/>
      <c r="AMF24" s="86"/>
      <c r="AMG24" s="86"/>
      <c r="AMH24" s="86"/>
      <c r="AMI24" s="86"/>
      <c r="AMJ24" s="86"/>
    </row>
    <row r="25" spans="1:1024" ht="11.25" customHeight="1" x14ac:dyDescent="0.2">
      <c r="A25" s="177" t="s">
        <v>160</v>
      </c>
      <c r="B25" s="170"/>
      <c r="C25" s="170"/>
      <c r="D25" s="172"/>
      <c r="E25" s="170"/>
      <c r="F25" s="178" t="s">
        <v>160</v>
      </c>
      <c r="G25" s="169"/>
      <c r="H25" s="169"/>
      <c r="I25" s="169"/>
      <c r="J25" s="178"/>
      <c r="K25" s="179"/>
      <c r="L25" s="170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  <c r="IW25" s="86"/>
      <c r="IX25" s="86"/>
      <c r="IY25" s="86"/>
      <c r="IZ25" s="86"/>
      <c r="JA25" s="86"/>
      <c r="JB25" s="86"/>
      <c r="JC25" s="86"/>
      <c r="JD25" s="86"/>
      <c r="JE25" s="86"/>
      <c r="JF25" s="86"/>
      <c r="JG25" s="86"/>
      <c r="JH25" s="86"/>
      <c r="JI25" s="86"/>
      <c r="JJ25" s="86"/>
      <c r="JK25" s="86"/>
      <c r="JL25" s="86"/>
      <c r="JM25" s="86"/>
      <c r="JN25" s="86"/>
      <c r="JO25" s="86"/>
      <c r="JP25" s="86"/>
      <c r="JQ25" s="86"/>
      <c r="JR25" s="86"/>
      <c r="JS25" s="86"/>
      <c r="JT25" s="86"/>
      <c r="JU25" s="86"/>
      <c r="JV25" s="86"/>
      <c r="JW25" s="86"/>
      <c r="JX25" s="86"/>
      <c r="JY25" s="86"/>
      <c r="JZ25" s="86"/>
      <c r="KA25" s="86"/>
      <c r="KB25" s="86"/>
      <c r="KC25" s="86"/>
      <c r="KD25" s="86"/>
      <c r="KE25" s="86"/>
      <c r="KF25" s="86"/>
      <c r="KG25" s="86"/>
      <c r="KH25" s="86"/>
      <c r="KI25" s="86"/>
      <c r="KJ25" s="86"/>
      <c r="KK25" s="86"/>
      <c r="KL25" s="86"/>
      <c r="KM25" s="86"/>
      <c r="KN25" s="86"/>
      <c r="KO25" s="86"/>
      <c r="KP25" s="86"/>
      <c r="KQ25" s="86"/>
      <c r="KR25" s="86"/>
      <c r="KS25" s="86"/>
      <c r="KT25" s="86"/>
      <c r="KU25" s="86"/>
      <c r="KV25" s="86"/>
      <c r="KW25" s="86"/>
      <c r="KX25" s="86"/>
      <c r="KY25" s="86"/>
      <c r="KZ25" s="86"/>
      <c r="LA25" s="86"/>
      <c r="LB25" s="86"/>
      <c r="LC25" s="86"/>
      <c r="LD25" s="86"/>
      <c r="LE25" s="86"/>
      <c r="LF25" s="86"/>
      <c r="LG25" s="86"/>
      <c r="LH25" s="86"/>
      <c r="LI25" s="86"/>
      <c r="LJ25" s="86"/>
      <c r="LK25" s="86"/>
      <c r="LL25" s="86"/>
      <c r="LM25" s="86"/>
      <c r="LN25" s="86"/>
      <c r="LO25" s="86"/>
      <c r="LP25" s="86"/>
      <c r="LQ25" s="86"/>
      <c r="LR25" s="86"/>
      <c r="LS25" s="86"/>
      <c r="LT25" s="86"/>
      <c r="LU25" s="86"/>
      <c r="LV25" s="86"/>
      <c r="LW25" s="86"/>
      <c r="LX25" s="86"/>
      <c r="LY25" s="86"/>
      <c r="LZ25" s="86"/>
      <c r="MA25" s="86"/>
      <c r="MB25" s="86"/>
      <c r="MC25" s="86"/>
      <c r="MD25" s="86"/>
      <c r="ME25" s="86"/>
      <c r="MF25" s="86"/>
      <c r="MG25" s="86"/>
      <c r="MH25" s="86"/>
      <c r="MI25" s="86"/>
      <c r="MJ25" s="86"/>
      <c r="MK25" s="86"/>
      <c r="ML25" s="86"/>
      <c r="MM25" s="86"/>
      <c r="MN25" s="86"/>
      <c r="MO25" s="86"/>
      <c r="MP25" s="86"/>
      <c r="MQ25" s="86"/>
      <c r="MR25" s="86"/>
      <c r="MS25" s="86"/>
      <c r="MT25" s="86"/>
      <c r="MU25" s="86"/>
      <c r="MV25" s="86"/>
      <c r="MW25" s="86"/>
      <c r="MX25" s="86"/>
      <c r="MY25" s="86"/>
      <c r="MZ25" s="86"/>
      <c r="NA25" s="86"/>
      <c r="NB25" s="86"/>
      <c r="NC25" s="86"/>
      <c r="ND25" s="86"/>
      <c r="NE25" s="86"/>
      <c r="NF25" s="86"/>
      <c r="NG25" s="86"/>
      <c r="NH25" s="86"/>
      <c r="NI25" s="86"/>
      <c r="NJ25" s="86"/>
      <c r="NK25" s="86"/>
      <c r="NL25" s="86"/>
      <c r="NM25" s="86"/>
      <c r="NN25" s="86"/>
      <c r="NO25" s="86"/>
      <c r="NP25" s="86"/>
      <c r="NQ25" s="86"/>
      <c r="NR25" s="86"/>
      <c r="NS25" s="86"/>
      <c r="NT25" s="86"/>
      <c r="NU25" s="86"/>
      <c r="NV25" s="86"/>
      <c r="NW25" s="86"/>
      <c r="NX25" s="86"/>
      <c r="NY25" s="86"/>
      <c r="NZ25" s="86"/>
      <c r="OA25" s="86"/>
      <c r="OB25" s="86"/>
      <c r="OC25" s="86"/>
      <c r="OD25" s="86"/>
      <c r="OE25" s="86"/>
      <c r="OF25" s="86"/>
      <c r="OG25" s="86"/>
      <c r="OH25" s="86"/>
      <c r="OI25" s="86"/>
      <c r="OJ25" s="86"/>
      <c r="OK25" s="86"/>
      <c r="OL25" s="86"/>
      <c r="OM25" s="86"/>
      <c r="ON25" s="86"/>
      <c r="OO25" s="86"/>
      <c r="OP25" s="86"/>
      <c r="OQ25" s="86"/>
      <c r="OR25" s="86"/>
      <c r="OS25" s="86"/>
      <c r="OT25" s="86"/>
      <c r="OU25" s="86"/>
      <c r="OV25" s="86"/>
      <c r="OW25" s="86"/>
      <c r="OX25" s="86"/>
      <c r="OY25" s="86"/>
      <c r="OZ25" s="86"/>
      <c r="PA25" s="86"/>
      <c r="PB25" s="86"/>
      <c r="PC25" s="86"/>
      <c r="PD25" s="86"/>
      <c r="PE25" s="86"/>
      <c r="PF25" s="86"/>
      <c r="PG25" s="86"/>
      <c r="PH25" s="86"/>
      <c r="PI25" s="86"/>
      <c r="PJ25" s="86"/>
      <c r="PK25" s="86"/>
      <c r="PL25" s="86"/>
      <c r="PM25" s="86"/>
      <c r="PN25" s="86"/>
      <c r="PO25" s="86"/>
      <c r="PP25" s="86"/>
      <c r="PQ25" s="86"/>
      <c r="PR25" s="86"/>
      <c r="PS25" s="86"/>
      <c r="PT25" s="86"/>
      <c r="PU25" s="86"/>
      <c r="PV25" s="86"/>
      <c r="PW25" s="86"/>
      <c r="PX25" s="86"/>
      <c r="PY25" s="86"/>
      <c r="PZ25" s="86"/>
      <c r="QA25" s="86"/>
      <c r="QB25" s="86"/>
      <c r="QC25" s="86"/>
      <c r="QD25" s="86"/>
      <c r="QE25" s="86"/>
      <c r="QF25" s="86"/>
      <c r="QG25" s="86"/>
      <c r="QH25" s="86"/>
      <c r="QI25" s="86"/>
      <c r="QJ25" s="86"/>
      <c r="QK25" s="86"/>
      <c r="QL25" s="86"/>
      <c r="QM25" s="86"/>
      <c r="QN25" s="86"/>
      <c r="QO25" s="86"/>
      <c r="QP25" s="86"/>
      <c r="QQ25" s="86"/>
      <c r="QR25" s="86"/>
      <c r="QS25" s="86"/>
      <c r="QT25" s="86"/>
      <c r="QU25" s="86"/>
      <c r="QV25" s="86"/>
      <c r="QW25" s="86"/>
      <c r="QX25" s="86"/>
      <c r="QY25" s="86"/>
      <c r="QZ25" s="86"/>
      <c r="RA25" s="86"/>
      <c r="RB25" s="86"/>
      <c r="RC25" s="86"/>
      <c r="RD25" s="86"/>
      <c r="RE25" s="86"/>
      <c r="RF25" s="86"/>
      <c r="RG25" s="86"/>
      <c r="RH25" s="86"/>
      <c r="RI25" s="86"/>
      <c r="RJ25" s="86"/>
      <c r="RK25" s="86"/>
      <c r="RL25" s="86"/>
      <c r="RM25" s="86"/>
      <c r="RN25" s="86"/>
      <c r="RO25" s="86"/>
      <c r="RP25" s="86"/>
      <c r="RQ25" s="86"/>
      <c r="RR25" s="86"/>
      <c r="RS25" s="86"/>
      <c r="RT25" s="86"/>
      <c r="RU25" s="86"/>
      <c r="RV25" s="86"/>
      <c r="RW25" s="86"/>
      <c r="RX25" s="86"/>
      <c r="RY25" s="86"/>
      <c r="RZ25" s="86"/>
      <c r="SA25" s="86"/>
      <c r="SB25" s="86"/>
      <c r="SC25" s="86"/>
      <c r="SD25" s="86"/>
      <c r="SE25" s="86"/>
      <c r="SF25" s="86"/>
      <c r="SG25" s="86"/>
      <c r="SH25" s="86"/>
      <c r="SI25" s="86"/>
      <c r="SJ25" s="86"/>
      <c r="SK25" s="86"/>
      <c r="SL25" s="86"/>
      <c r="SM25" s="86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6"/>
      <c r="TB25" s="86"/>
      <c r="TC25" s="86"/>
      <c r="TD25" s="86"/>
      <c r="TE25" s="86"/>
      <c r="TF25" s="86"/>
      <c r="TG25" s="86"/>
      <c r="TH25" s="86"/>
      <c r="TI25" s="86"/>
      <c r="TJ25" s="86"/>
      <c r="TK25" s="86"/>
      <c r="TL25" s="86"/>
      <c r="TM25" s="86"/>
      <c r="TN25" s="86"/>
      <c r="TO25" s="86"/>
      <c r="TP25" s="86"/>
      <c r="TQ25" s="86"/>
      <c r="TR25" s="86"/>
      <c r="TS25" s="86"/>
      <c r="TT25" s="86"/>
      <c r="TU25" s="86"/>
      <c r="TV25" s="86"/>
      <c r="TW25" s="86"/>
      <c r="TX25" s="86"/>
      <c r="TY25" s="86"/>
      <c r="TZ25" s="86"/>
      <c r="UA25" s="86"/>
      <c r="UB25" s="86"/>
      <c r="UC25" s="86"/>
      <c r="UD25" s="86"/>
      <c r="UE25" s="86"/>
      <c r="UF25" s="86"/>
      <c r="UG25" s="86"/>
      <c r="UH25" s="86"/>
      <c r="UI25" s="86"/>
      <c r="UJ25" s="86"/>
      <c r="UK25" s="86"/>
      <c r="UL25" s="86"/>
      <c r="UM25" s="86"/>
      <c r="UN25" s="86"/>
      <c r="UO25" s="86"/>
      <c r="UP25" s="86"/>
      <c r="UQ25" s="86"/>
      <c r="UR25" s="86"/>
      <c r="US25" s="86"/>
      <c r="UT25" s="86"/>
      <c r="UU25" s="86"/>
      <c r="UV25" s="86"/>
      <c r="UW25" s="86"/>
      <c r="UX25" s="86"/>
      <c r="UY25" s="86"/>
      <c r="UZ25" s="86"/>
      <c r="VA25" s="86"/>
      <c r="VB25" s="86"/>
      <c r="VC25" s="86"/>
      <c r="VD25" s="86"/>
      <c r="VE25" s="86"/>
      <c r="VF25" s="86"/>
      <c r="VG25" s="86"/>
      <c r="VH25" s="86"/>
      <c r="VI25" s="86"/>
      <c r="VJ25" s="86"/>
      <c r="VK25" s="86"/>
      <c r="VL25" s="86"/>
      <c r="VM25" s="86"/>
      <c r="VN25" s="86"/>
      <c r="VO25" s="86"/>
      <c r="VP25" s="86"/>
      <c r="VQ25" s="86"/>
      <c r="VR25" s="86"/>
      <c r="VS25" s="86"/>
      <c r="VT25" s="86"/>
      <c r="VU25" s="86"/>
      <c r="VV25" s="86"/>
      <c r="VW25" s="86"/>
      <c r="VX25" s="86"/>
      <c r="VY25" s="86"/>
      <c r="VZ25" s="86"/>
      <c r="WA25" s="86"/>
      <c r="WB25" s="86"/>
      <c r="WC25" s="86"/>
      <c r="WD25" s="86"/>
      <c r="WE25" s="86"/>
      <c r="WF25" s="86"/>
      <c r="WG25" s="86"/>
      <c r="WH25" s="86"/>
      <c r="WI25" s="86"/>
      <c r="WJ25" s="86"/>
      <c r="WK25" s="86"/>
      <c r="WL25" s="86"/>
      <c r="WM25" s="86"/>
      <c r="WN25" s="86"/>
      <c r="WO25" s="86"/>
      <c r="WP25" s="86"/>
      <c r="WQ25" s="86"/>
      <c r="WR25" s="86"/>
      <c r="WS25" s="86"/>
      <c r="WT25" s="86"/>
      <c r="WU25" s="86"/>
      <c r="WV25" s="86"/>
      <c r="WW25" s="86"/>
      <c r="WX25" s="86"/>
      <c r="WY25" s="86"/>
      <c r="WZ25" s="86"/>
      <c r="XA25" s="86"/>
      <c r="XB25" s="86"/>
      <c r="XC25" s="86"/>
      <c r="XD25" s="86"/>
      <c r="XE25" s="86"/>
      <c r="XF25" s="86"/>
      <c r="XG25" s="86"/>
      <c r="XH25" s="86"/>
      <c r="XI25" s="86"/>
      <c r="XJ25" s="86"/>
      <c r="XK25" s="86"/>
      <c r="XL25" s="86"/>
      <c r="XM25" s="86"/>
      <c r="XN25" s="86"/>
      <c r="XO25" s="86"/>
      <c r="XP25" s="86"/>
      <c r="XQ25" s="86"/>
      <c r="XR25" s="86"/>
      <c r="XS25" s="86"/>
      <c r="XT25" s="86"/>
      <c r="XU25" s="86"/>
      <c r="XV25" s="86"/>
      <c r="XW25" s="86"/>
      <c r="XX25" s="86"/>
      <c r="XY25" s="86"/>
      <c r="XZ25" s="86"/>
      <c r="YA25" s="86"/>
      <c r="YB25" s="86"/>
      <c r="YC25" s="86"/>
      <c r="YD25" s="86"/>
      <c r="YE25" s="86"/>
      <c r="YF25" s="86"/>
      <c r="YG25" s="86"/>
      <c r="YH25" s="86"/>
      <c r="YI25" s="86"/>
      <c r="YJ25" s="86"/>
      <c r="YK25" s="86"/>
      <c r="YL25" s="86"/>
      <c r="YM25" s="86"/>
      <c r="YN25" s="86"/>
      <c r="YO25" s="86"/>
      <c r="YP25" s="86"/>
      <c r="YQ25" s="86"/>
      <c r="YR25" s="86"/>
      <c r="YS25" s="86"/>
      <c r="YT25" s="86"/>
      <c r="YU25" s="86"/>
      <c r="YV25" s="86"/>
      <c r="YW25" s="86"/>
      <c r="YX25" s="86"/>
      <c r="YY25" s="86"/>
      <c r="YZ25" s="86"/>
      <c r="ZA25" s="86"/>
      <c r="ZB25" s="86"/>
      <c r="ZC25" s="86"/>
      <c r="ZD25" s="86"/>
      <c r="ZE25" s="86"/>
      <c r="ZF25" s="86"/>
      <c r="ZG25" s="86"/>
      <c r="ZH25" s="86"/>
      <c r="ZI25" s="86"/>
      <c r="ZJ25" s="86"/>
      <c r="ZK25" s="86"/>
      <c r="ZL25" s="86"/>
      <c r="ZM25" s="86"/>
      <c r="ZN25" s="86"/>
      <c r="ZO25" s="86"/>
      <c r="ZP25" s="86"/>
      <c r="ZQ25" s="86"/>
      <c r="ZR25" s="86"/>
      <c r="ZS25" s="86"/>
      <c r="ZT25" s="86"/>
      <c r="ZU25" s="86"/>
      <c r="ZV25" s="86"/>
      <c r="ZW25" s="86"/>
      <c r="ZX25" s="86"/>
      <c r="ZY25" s="86"/>
      <c r="ZZ25" s="86"/>
      <c r="AAA25" s="86"/>
      <c r="AAB25" s="86"/>
      <c r="AAC25" s="86"/>
      <c r="AAD25" s="86"/>
      <c r="AAE25" s="86"/>
      <c r="AAF25" s="86"/>
      <c r="AAG25" s="86"/>
      <c r="AAH25" s="86"/>
      <c r="AAI25" s="86"/>
      <c r="AAJ25" s="86"/>
      <c r="AAK25" s="86"/>
      <c r="AAL25" s="86"/>
      <c r="AAM25" s="86"/>
      <c r="AAN25" s="86"/>
      <c r="AAO25" s="86"/>
      <c r="AAP25" s="86"/>
      <c r="AAQ25" s="86"/>
      <c r="AAR25" s="86"/>
      <c r="AAS25" s="86"/>
      <c r="AAT25" s="86"/>
      <c r="AAU25" s="86"/>
      <c r="AAV25" s="86"/>
      <c r="AAW25" s="86"/>
      <c r="AAX25" s="86"/>
      <c r="AAY25" s="86"/>
      <c r="AAZ25" s="86"/>
      <c r="ABA25" s="86"/>
      <c r="ABB25" s="86"/>
      <c r="ABC25" s="86"/>
      <c r="ABD25" s="86"/>
      <c r="ABE25" s="86"/>
      <c r="ABF25" s="86"/>
      <c r="ABG25" s="86"/>
      <c r="ABH25" s="86"/>
      <c r="ABI25" s="86"/>
      <c r="ABJ25" s="86"/>
      <c r="ABK25" s="86"/>
      <c r="ABL25" s="86"/>
      <c r="ABM25" s="86"/>
      <c r="ABN25" s="86"/>
      <c r="ABO25" s="86"/>
      <c r="ABP25" s="86"/>
      <c r="ABQ25" s="86"/>
      <c r="ABR25" s="86"/>
      <c r="ABS25" s="86"/>
      <c r="ABT25" s="86"/>
      <c r="ABU25" s="86"/>
      <c r="ABV25" s="86"/>
      <c r="ABW25" s="86"/>
      <c r="ABX25" s="86"/>
      <c r="ABY25" s="86"/>
      <c r="ABZ25" s="86"/>
      <c r="ACA25" s="86"/>
      <c r="ACB25" s="86"/>
      <c r="ACC25" s="86"/>
      <c r="ACD25" s="86"/>
      <c r="ACE25" s="86"/>
      <c r="ACF25" s="86"/>
      <c r="ACG25" s="86"/>
      <c r="ACH25" s="86"/>
      <c r="ACI25" s="86"/>
      <c r="ACJ25" s="86"/>
      <c r="ACK25" s="86"/>
      <c r="ACL25" s="86"/>
      <c r="ACM25" s="86"/>
      <c r="ACN25" s="86"/>
      <c r="ACO25" s="86"/>
      <c r="ACP25" s="86"/>
      <c r="ACQ25" s="86"/>
      <c r="ACR25" s="86"/>
      <c r="ACS25" s="86"/>
      <c r="ACT25" s="86"/>
      <c r="ACU25" s="86"/>
      <c r="ACV25" s="86"/>
      <c r="ACW25" s="86"/>
      <c r="ACX25" s="86"/>
      <c r="ACY25" s="86"/>
      <c r="ACZ25" s="86"/>
      <c r="ADA25" s="86"/>
      <c r="ADB25" s="86"/>
      <c r="ADC25" s="86"/>
      <c r="ADD25" s="86"/>
      <c r="ADE25" s="86"/>
      <c r="ADF25" s="86"/>
      <c r="ADG25" s="86"/>
      <c r="ADH25" s="86"/>
      <c r="ADI25" s="86"/>
      <c r="ADJ25" s="86"/>
      <c r="ADK25" s="86"/>
      <c r="ADL25" s="86"/>
      <c r="ADM25" s="86"/>
      <c r="ADN25" s="86"/>
      <c r="ADO25" s="86"/>
      <c r="ADP25" s="86"/>
      <c r="ADQ25" s="86"/>
      <c r="ADR25" s="86"/>
      <c r="ADS25" s="86"/>
      <c r="ADT25" s="86"/>
      <c r="ADU25" s="86"/>
      <c r="ADV25" s="86"/>
      <c r="ADW25" s="86"/>
      <c r="ADX25" s="86"/>
      <c r="ADY25" s="86"/>
      <c r="ADZ25" s="86"/>
      <c r="AEA25" s="86"/>
      <c r="AEB25" s="86"/>
      <c r="AEC25" s="86"/>
      <c r="AED25" s="86"/>
      <c r="AEE25" s="86"/>
      <c r="AEF25" s="86"/>
      <c r="AEG25" s="86"/>
      <c r="AEH25" s="86"/>
      <c r="AEI25" s="86"/>
      <c r="AEJ25" s="86"/>
      <c r="AEK25" s="86"/>
      <c r="AEL25" s="86"/>
      <c r="AEM25" s="86"/>
      <c r="AEN25" s="86"/>
      <c r="AEO25" s="86"/>
      <c r="AEP25" s="86"/>
      <c r="AEQ25" s="86"/>
      <c r="AER25" s="86"/>
      <c r="AES25" s="86"/>
      <c r="AET25" s="86"/>
      <c r="AEU25" s="86"/>
      <c r="AEV25" s="86"/>
      <c r="AEW25" s="86"/>
      <c r="AEX25" s="86"/>
      <c r="AEY25" s="86"/>
      <c r="AEZ25" s="86"/>
      <c r="AFA25" s="86"/>
      <c r="AFB25" s="86"/>
      <c r="AFC25" s="86"/>
      <c r="AFD25" s="86"/>
      <c r="AFE25" s="86"/>
      <c r="AFF25" s="86"/>
      <c r="AFG25" s="86"/>
      <c r="AFH25" s="86"/>
      <c r="AFI25" s="86"/>
      <c r="AFJ25" s="86"/>
      <c r="AFK25" s="86"/>
      <c r="AFL25" s="86"/>
      <c r="AFM25" s="86"/>
      <c r="AFN25" s="86"/>
      <c r="AFO25" s="86"/>
      <c r="AFP25" s="86"/>
      <c r="AFQ25" s="86"/>
      <c r="AFR25" s="86"/>
      <c r="AFS25" s="86"/>
      <c r="AFT25" s="86"/>
      <c r="AFU25" s="86"/>
      <c r="AFV25" s="86"/>
      <c r="AFW25" s="86"/>
      <c r="AFX25" s="86"/>
      <c r="AFY25" s="86"/>
      <c r="AFZ25" s="86"/>
      <c r="AGA25" s="86"/>
      <c r="AGB25" s="86"/>
      <c r="AGC25" s="86"/>
      <c r="AGD25" s="86"/>
      <c r="AGE25" s="86"/>
      <c r="AGF25" s="86"/>
      <c r="AGG25" s="86"/>
      <c r="AGH25" s="86"/>
      <c r="AGI25" s="86"/>
      <c r="AGJ25" s="86"/>
      <c r="AGK25" s="86"/>
      <c r="AGL25" s="86"/>
      <c r="AGM25" s="86"/>
      <c r="AGN25" s="86"/>
      <c r="AGO25" s="86"/>
      <c r="AGP25" s="86"/>
      <c r="AGQ25" s="86"/>
      <c r="AGR25" s="86"/>
      <c r="AGS25" s="86"/>
      <c r="AGT25" s="86"/>
      <c r="AGU25" s="86"/>
      <c r="AGV25" s="86"/>
      <c r="AGW25" s="86"/>
      <c r="AGX25" s="86"/>
      <c r="AGY25" s="86"/>
      <c r="AGZ25" s="86"/>
      <c r="AHA25" s="86"/>
      <c r="AHB25" s="86"/>
      <c r="AHC25" s="86"/>
      <c r="AHD25" s="86"/>
      <c r="AHE25" s="86"/>
      <c r="AHF25" s="86"/>
      <c r="AHG25" s="86"/>
      <c r="AHH25" s="86"/>
      <c r="AHI25" s="86"/>
      <c r="AHJ25" s="86"/>
      <c r="AHK25" s="86"/>
      <c r="AHL25" s="86"/>
      <c r="AHM25" s="86"/>
      <c r="AHN25" s="86"/>
      <c r="AHO25" s="86"/>
      <c r="AHP25" s="86"/>
      <c r="AHQ25" s="86"/>
      <c r="AHR25" s="86"/>
      <c r="AHS25" s="86"/>
      <c r="AHT25" s="86"/>
      <c r="AHU25" s="86"/>
      <c r="AHV25" s="86"/>
      <c r="AHW25" s="86"/>
      <c r="AHX25" s="86"/>
      <c r="AHY25" s="86"/>
      <c r="AHZ25" s="86"/>
      <c r="AIA25" s="86"/>
      <c r="AIB25" s="86"/>
      <c r="AIC25" s="86"/>
      <c r="AID25" s="86"/>
      <c r="AIE25" s="86"/>
      <c r="AIF25" s="86"/>
      <c r="AIG25" s="86"/>
      <c r="AIH25" s="86"/>
      <c r="AII25" s="86"/>
      <c r="AIJ25" s="86"/>
      <c r="AIK25" s="86"/>
      <c r="AIL25" s="86"/>
      <c r="AIM25" s="86"/>
      <c r="AIN25" s="86"/>
      <c r="AIO25" s="86"/>
      <c r="AIP25" s="86"/>
      <c r="AIQ25" s="86"/>
      <c r="AIR25" s="86"/>
      <c r="AIS25" s="86"/>
      <c r="AIT25" s="86"/>
      <c r="AIU25" s="86"/>
      <c r="AIV25" s="86"/>
      <c r="AIW25" s="86"/>
      <c r="AIX25" s="86"/>
      <c r="AIY25" s="86"/>
      <c r="AIZ25" s="86"/>
      <c r="AJA25" s="86"/>
      <c r="AJB25" s="86"/>
      <c r="AJC25" s="86"/>
      <c r="AJD25" s="86"/>
      <c r="AJE25" s="86"/>
      <c r="AJF25" s="86"/>
      <c r="AJG25" s="86"/>
      <c r="AJH25" s="86"/>
      <c r="AJI25" s="86"/>
      <c r="AJJ25" s="86"/>
      <c r="AJK25" s="86"/>
      <c r="AJL25" s="86"/>
      <c r="AJM25" s="86"/>
      <c r="AJN25" s="86"/>
      <c r="AJO25" s="86"/>
      <c r="AJP25" s="86"/>
      <c r="AJQ25" s="86"/>
      <c r="AJR25" s="86"/>
      <c r="AJS25" s="86"/>
      <c r="AJT25" s="86"/>
      <c r="AJU25" s="86"/>
      <c r="AJV25" s="86"/>
      <c r="AJW25" s="86"/>
      <c r="AJX25" s="86"/>
      <c r="AJY25" s="86"/>
      <c r="AJZ25" s="86"/>
      <c r="AKA25" s="86"/>
      <c r="AKB25" s="86"/>
      <c r="AKC25" s="86"/>
      <c r="AKD25" s="86"/>
      <c r="AKE25" s="86"/>
      <c r="AKF25" s="86"/>
      <c r="AKG25" s="86"/>
      <c r="AKH25" s="86"/>
      <c r="AKI25" s="86"/>
      <c r="AKJ25" s="86"/>
      <c r="AKK25" s="86"/>
      <c r="AKL25" s="86"/>
      <c r="AKM25" s="86"/>
      <c r="AKN25" s="86"/>
      <c r="AKO25" s="86"/>
      <c r="AKP25" s="86"/>
      <c r="AKQ25" s="86"/>
      <c r="AKR25" s="86"/>
      <c r="AKS25" s="86"/>
      <c r="AKT25" s="86"/>
      <c r="AKU25" s="86"/>
      <c r="AKV25" s="86"/>
      <c r="AKW25" s="86"/>
      <c r="AKX25" s="86"/>
      <c r="AKY25" s="86"/>
      <c r="AKZ25" s="86"/>
      <c r="ALA25" s="86"/>
      <c r="ALB25" s="86"/>
      <c r="ALC25" s="86"/>
      <c r="ALD25" s="86"/>
      <c r="ALE25" s="86"/>
      <c r="ALF25" s="86"/>
      <c r="ALG25" s="86"/>
      <c r="ALH25" s="86"/>
      <c r="ALI25" s="86"/>
      <c r="ALJ25" s="86"/>
      <c r="ALK25" s="86"/>
      <c r="ALL25" s="86"/>
      <c r="ALM25" s="86"/>
      <c r="ALN25" s="86"/>
      <c r="ALO25" s="86"/>
      <c r="ALP25" s="86"/>
      <c r="ALQ25" s="86"/>
      <c r="ALR25" s="86"/>
      <c r="ALS25" s="86"/>
      <c r="ALT25" s="86"/>
      <c r="ALU25" s="86"/>
      <c r="ALV25" s="86"/>
      <c r="ALW25" s="86"/>
      <c r="ALX25" s="86"/>
      <c r="ALY25" s="86"/>
      <c r="ALZ25" s="86"/>
      <c r="AMA25" s="86"/>
      <c r="AMB25" s="86"/>
      <c r="AMC25" s="86"/>
      <c r="AMD25" s="86"/>
      <c r="AME25" s="86"/>
      <c r="AMF25" s="86"/>
      <c r="AMG25" s="86"/>
      <c r="AMH25" s="86"/>
      <c r="AMI25" s="86"/>
      <c r="AMJ25" s="86"/>
    </row>
    <row r="26" spans="1:1024" ht="9" customHeight="1" x14ac:dyDescent="0.2"/>
    <row r="29" spans="1:1024" ht="12" customHeight="1" x14ac:dyDescent="0.2"/>
    <row r="30" spans="1:1024" ht="8.25" customHeight="1" x14ac:dyDescent="0.2"/>
    <row r="32" spans="1:1024" ht="9" customHeight="1" x14ac:dyDescent="0.2"/>
    <row r="38" ht="12.75" customHeight="1" x14ac:dyDescent="0.2"/>
    <row r="40" ht="12" customHeight="1" x14ac:dyDescent="0.2"/>
  </sheetData>
  <mergeCells count="11">
    <mergeCell ref="B15:J15"/>
    <mergeCell ref="A4:J4"/>
    <mergeCell ref="A5:J5"/>
    <mergeCell ref="A6:J6"/>
    <mergeCell ref="A8:A9"/>
    <mergeCell ref="B8:B9"/>
    <mergeCell ref="C8:C9"/>
    <mergeCell ref="D8:D9"/>
    <mergeCell ref="E8:E9"/>
    <mergeCell ref="F8:I8"/>
    <mergeCell ref="J8:J9"/>
  </mergeCells>
  <printOptions horizontalCentered="1"/>
  <pageMargins left="0.59055118110236227" right="0.19685039370078741" top="0.98425196850393704" bottom="0.39370078740157483" header="0.51181102362204722" footer="0.15748031496062992"/>
  <pageSetup paperSize="9" firstPageNumber="0" fitToHeight="100" orientation="landscape" r:id="rId1"/>
  <headerFooter>
    <oddFooter>&amp;C&amp;9Страница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5"/>
  <sheetViews>
    <sheetView view="pageBreakPreview" zoomScale="110" zoomScalePageLayoutView="110" workbookViewId="0">
      <selection activeCell="G19" sqref="G19"/>
    </sheetView>
  </sheetViews>
  <sheetFormatPr defaultColWidth="9.140625" defaultRowHeight="12.75" x14ac:dyDescent="0.2"/>
  <cols>
    <col min="1" max="1" width="9.140625" style="86"/>
    <col min="2" max="2" width="20.7109375" style="86" customWidth="1"/>
    <col min="3" max="3" width="9" style="86" bestFit="1" customWidth="1"/>
    <col min="4" max="5" width="9.140625" style="86"/>
    <col min="6" max="6" width="9.42578125" style="86" bestFit="1" customWidth="1"/>
    <col min="7" max="7" width="21.5703125" style="86" bestFit="1" customWidth="1"/>
    <col min="8" max="8" width="7.85546875" style="86" bestFit="1" customWidth="1"/>
    <col min="9" max="9" width="9.85546875" style="86" bestFit="1" customWidth="1"/>
    <col min="10" max="11" width="9.140625" style="86"/>
    <col min="12" max="12" width="7.85546875" style="86" bestFit="1" customWidth="1"/>
    <col min="13" max="13" width="9.140625" style="86"/>
    <col min="14" max="14" width="7.85546875" style="86" bestFit="1" customWidth="1"/>
    <col min="15" max="15" width="5.42578125" style="86" customWidth="1"/>
    <col min="16" max="16384" width="9.140625" style="86"/>
  </cols>
  <sheetData>
    <row r="1" spans="1:17" x14ac:dyDescent="0.2">
      <c r="J1" s="555" t="s">
        <v>70</v>
      </c>
      <c r="K1" s="555"/>
      <c r="L1" s="555"/>
      <c r="M1" s="555"/>
      <c r="N1" s="555"/>
      <c r="O1" s="555"/>
      <c r="P1" s="555"/>
    </row>
    <row r="2" spans="1:17" s="180" customFormat="1" ht="15.75" x14ac:dyDescent="0.25">
      <c r="I2" s="573" t="str">
        <f>'НАЧИНАТЬ С ЭТОГО'!B6</f>
        <v>к договору на выполнение СМР №____ от ______ 2025 года</v>
      </c>
      <c r="J2" s="573"/>
      <c r="K2" s="573"/>
      <c r="L2" s="573"/>
      <c r="M2" s="573"/>
      <c r="N2" s="573"/>
      <c r="O2" s="573"/>
      <c r="P2" s="573"/>
      <c r="Q2" s="573"/>
    </row>
    <row r="3" spans="1:17" s="180" customFormat="1" ht="15.75" x14ac:dyDescent="0.25">
      <c r="A3" s="571" t="s">
        <v>71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</row>
    <row r="4" spans="1:17" s="180" customFormat="1" ht="15.75" x14ac:dyDescent="0.25">
      <c r="A4" s="572" t="s">
        <v>72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</row>
    <row r="5" spans="1:17" s="180" customFormat="1" ht="15.75" x14ac:dyDescent="0.25">
      <c r="A5" s="572" t="s">
        <v>161</v>
      </c>
      <c r="B5" s="572"/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</row>
    <row r="6" spans="1:17" s="180" customFormat="1" ht="15.75" x14ac:dyDescent="0.25">
      <c r="A6" s="86"/>
      <c r="B6" s="86"/>
      <c r="C6" s="86"/>
      <c r="D6" s="86"/>
      <c r="E6" s="180" t="s">
        <v>73</v>
      </c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7" s="180" customFormat="1" ht="48" customHeight="1" x14ac:dyDescent="0.25">
      <c r="A7" s="557" t="str">
        <f>'НАЧИНАТЬ С ЭТОГО'!B4</f>
        <v>"Реконструкция ТП-41,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7" s="557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</row>
    <row r="8" spans="1:17" s="180" customFormat="1" ht="9" customHeight="1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7" ht="51" customHeight="1" x14ac:dyDescent="0.2">
      <c r="A9" s="570" t="s">
        <v>2</v>
      </c>
      <c r="B9" s="570" t="s">
        <v>74</v>
      </c>
      <c r="C9" s="570" t="s">
        <v>75</v>
      </c>
      <c r="D9" s="570"/>
      <c r="E9" s="570" t="s">
        <v>76</v>
      </c>
      <c r="F9" s="570"/>
      <c r="G9" s="570"/>
      <c r="H9" s="570" t="s">
        <v>77</v>
      </c>
      <c r="I9" s="570"/>
      <c r="J9" s="570"/>
      <c r="K9" s="570"/>
      <c r="L9" s="569" t="s">
        <v>78</v>
      </c>
      <c r="M9" s="569"/>
      <c r="N9" s="569" t="s">
        <v>79</v>
      </c>
      <c r="O9" s="569"/>
    </row>
    <row r="10" spans="1:17" ht="42.75" customHeight="1" x14ac:dyDescent="0.2">
      <c r="A10" s="570"/>
      <c r="B10" s="570"/>
      <c r="C10" s="570"/>
      <c r="D10" s="570"/>
      <c r="E10" s="570"/>
      <c r="F10" s="570"/>
      <c r="G10" s="570"/>
      <c r="H10" s="570" t="s">
        <v>80</v>
      </c>
      <c r="I10" s="570"/>
      <c r="J10" s="570" t="s">
        <v>81</v>
      </c>
      <c r="K10" s="570"/>
      <c r="L10" s="569"/>
      <c r="M10" s="569"/>
      <c r="N10" s="569"/>
      <c r="O10" s="569"/>
    </row>
    <row r="11" spans="1:17" ht="31.5" customHeight="1" x14ac:dyDescent="0.2">
      <c r="A11" s="570"/>
      <c r="B11" s="570"/>
      <c r="C11" s="161" t="s">
        <v>82</v>
      </c>
      <c r="D11" s="161" t="s">
        <v>83</v>
      </c>
      <c r="E11" s="161" t="s">
        <v>83</v>
      </c>
      <c r="F11" s="182" t="s">
        <v>84</v>
      </c>
      <c r="G11" s="182" t="s">
        <v>85</v>
      </c>
      <c r="H11" s="161" t="s">
        <v>83</v>
      </c>
      <c r="I11" s="182" t="s">
        <v>86</v>
      </c>
      <c r="J11" s="161" t="s">
        <v>83</v>
      </c>
      <c r="K11" s="182" t="s">
        <v>86</v>
      </c>
      <c r="L11" s="161" t="s">
        <v>83</v>
      </c>
      <c r="M11" s="182" t="s">
        <v>86</v>
      </c>
      <c r="N11" s="161" t="s">
        <v>83</v>
      </c>
      <c r="O11" s="182" t="s">
        <v>86</v>
      </c>
    </row>
    <row r="12" spans="1:17" ht="15.75" x14ac:dyDescent="0.2">
      <c r="A12" s="161">
        <v>1</v>
      </c>
      <c r="B12" s="161">
        <v>2</v>
      </c>
      <c r="C12" s="161">
        <v>3</v>
      </c>
      <c r="D12" s="161">
        <v>4</v>
      </c>
      <c r="E12" s="161">
        <v>5</v>
      </c>
      <c r="F12" s="161">
        <v>6</v>
      </c>
      <c r="G12" s="161">
        <v>7</v>
      </c>
      <c r="H12" s="161">
        <v>8</v>
      </c>
      <c r="I12" s="161">
        <v>9</v>
      </c>
      <c r="J12" s="161">
        <v>10</v>
      </c>
      <c r="K12" s="161">
        <v>11</v>
      </c>
      <c r="L12" s="161">
        <v>12</v>
      </c>
      <c r="M12" s="161">
        <v>13</v>
      </c>
      <c r="N12" s="161">
        <v>14</v>
      </c>
      <c r="O12" s="161">
        <v>15</v>
      </c>
    </row>
    <row r="13" spans="1:17" s="186" customFormat="1" ht="15.75" x14ac:dyDescent="0.2">
      <c r="A13" s="161"/>
      <c r="B13" s="162"/>
      <c r="C13" s="161"/>
      <c r="D13" s="163"/>
      <c r="E13" s="183"/>
      <c r="F13" s="184"/>
      <c r="G13" s="182"/>
      <c r="H13" s="183"/>
      <c r="I13" s="184"/>
      <c r="J13" s="183"/>
      <c r="K13" s="184"/>
      <c r="L13" s="185"/>
      <c r="M13" s="185"/>
      <c r="N13" s="185"/>
      <c r="O13" s="185"/>
    </row>
    <row r="14" spans="1:17" s="186" customFormat="1" ht="15.75" x14ac:dyDescent="0.2">
      <c r="A14" s="161"/>
      <c r="B14" s="162"/>
      <c r="C14" s="161"/>
      <c r="D14" s="163"/>
      <c r="E14" s="183"/>
      <c r="F14" s="184"/>
      <c r="G14" s="182"/>
      <c r="H14" s="183"/>
      <c r="I14" s="184"/>
      <c r="J14" s="183"/>
      <c r="K14" s="184"/>
      <c r="L14" s="185"/>
      <c r="M14" s="185"/>
      <c r="N14" s="185"/>
      <c r="O14" s="185"/>
    </row>
    <row r="15" spans="1:17" ht="1.5" customHeight="1" x14ac:dyDescent="0.25">
      <c r="A15" s="180"/>
      <c r="B15" s="180"/>
      <c r="C15" s="180"/>
      <c r="D15" s="180"/>
      <c r="E15" s="180"/>
      <c r="F15" s="187"/>
      <c r="G15" s="180"/>
      <c r="H15" s="180"/>
      <c r="I15" s="187"/>
      <c r="J15" s="180"/>
      <c r="K15" s="187"/>
      <c r="L15" s="180"/>
      <c r="M15" s="180"/>
      <c r="N15" s="180"/>
      <c r="O15" s="180"/>
    </row>
    <row r="16" spans="1:17" ht="15.75" x14ac:dyDescent="0.25">
      <c r="A16" s="180"/>
      <c r="B16" s="180"/>
      <c r="C16" s="180"/>
      <c r="D16" s="180"/>
      <c r="E16" s="180"/>
      <c r="F16" s="187"/>
      <c r="G16" s="180"/>
      <c r="H16" s="180"/>
      <c r="I16" s="187"/>
      <c r="J16" s="180"/>
      <c r="K16" s="187"/>
      <c r="L16" s="180"/>
      <c r="M16" s="180"/>
      <c r="N16" s="180"/>
      <c r="O16" s="180"/>
    </row>
    <row r="17" spans="1:15" ht="15.75" x14ac:dyDescent="0.25">
      <c r="A17" s="180"/>
      <c r="B17" s="188" t="s">
        <v>87</v>
      </c>
      <c r="C17" s="180"/>
      <c r="D17" s="180"/>
      <c r="E17" s="180"/>
      <c r="F17" s="187"/>
      <c r="G17" s="180"/>
      <c r="H17" s="180"/>
      <c r="I17" s="187"/>
      <c r="J17" s="180"/>
      <c r="K17" s="187"/>
      <c r="L17" s="180"/>
      <c r="M17" s="180"/>
      <c r="N17" s="180"/>
      <c r="O17" s="180"/>
    </row>
    <row r="18" spans="1:15" ht="2.25" customHeight="1" x14ac:dyDescent="0.25">
      <c r="A18" s="180"/>
      <c r="B18" s="188"/>
      <c r="C18" s="180"/>
      <c r="D18" s="180"/>
      <c r="E18" s="180"/>
      <c r="F18" s="187"/>
      <c r="G18" s="180"/>
      <c r="H18" s="180"/>
      <c r="I18" s="187"/>
      <c r="J18" s="180"/>
      <c r="K18" s="187"/>
      <c r="L18" s="180"/>
      <c r="M18" s="180"/>
      <c r="N18" s="180"/>
      <c r="O18" s="180"/>
    </row>
    <row r="19" spans="1:15" s="103" customFormat="1" ht="15.75" x14ac:dyDescent="0.25">
      <c r="B19" s="103" t="s">
        <v>22</v>
      </c>
      <c r="J19" s="103" t="str">
        <f>'[1]НАЧИНАТЬ С ЭТОГО'!B24</f>
        <v>ПОДРЯДЧИК:</v>
      </c>
    </row>
    <row r="20" spans="1:15" s="180" customFormat="1" ht="15.75" x14ac:dyDescent="0.25">
      <c r="B20" s="94" t="str">
        <f>'НАЧИНАТЬ С ЭТОГО'!B9</f>
        <v>Главный инженер - технический директор</v>
      </c>
      <c r="J20" s="94" t="str">
        <f>'НАЧИНАТЬ С ЭТОГО'!B17</f>
        <v>Директор</v>
      </c>
    </row>
    <row r="21" spans="1:15" ht="15.75" x14ac:dyDescent="0.25">
      <c r="A21" s="189"/>
      <c r="B21" s="94" t="s">
        <v>40</v>
      </c>
      <c r="J21" s="103" t="str">
        <f>'НАЧИНАТЬ С ЭТОГО'!B18</f>
        <v>_____________________________</v>
      </c>
    </row>
    <row r="22" spans="1:15" s="180" customFormat="1" ht="7.5" customHeight="1" x14ac:dyDescent="0.25">
      <c r="B22" s="94"/>
    </row>
    <row r="23" spans="1:15" s="103" customFormat="1" ht="15.75" x14ac:dyDescent="0.25">
      <c r="B23" s="94" t="str">
        <f>'НАЧИНАТЬ С ЭТОГО'!B12</f>
        <v>__________________ А. О. Козырев</v>
      </c>
      <c r="J23" s="103" t="str">
        <f>'НАЧИНАТЬ С ЭТОГО'!B19</f>
        <v>_____________________</v>
      </c>
    </row>
    <row r="24" spans="1:15" s="180" customFormat="1" ht="15.75" x14ac:dyDescent="0.25">
      <c r="B24" s="181" t="s">
        <v>160</v>
      </c>
      <c r="J24" s="181" t="s">
        <v>160</v>
      </c>
    </row>
    <row r="25" spans="1:15" ht="12.75" customHeight="1" x14ac:dyDescent="0.2"/>
  </sheetData>
  <mergeCells count="15">
    <mergeCell ref="J1:P1"/>
    <mergeCell ref="N9:O10"/>
    <mergeCell ref="H10:I10"/>
    <mergeCell ref="J10:K10"/>
    <mergeCell ref="A3:O3"/>
    <mergeCell ref="A4:O4"/>
    <mergeCell ref="A5:O5"/>
    <mergeCell ref="A7:O7"/>
    <mergeCell ref="A9:A11"/>
    <mergeCell ref="B9:B11"/>
    <mergeCell ref="C9:D10"/>
    <mergeCell ref="E9:G10"/>
    <mergeCell ref="H9:K9"/>
    <mergeCell ref="L9:M10"/>
    <mergeCell ref="I2:Q2"/>
  </mergeCells>
  <printOptions horizontalCentered="1"/>
  <pageMargins left="0.39370078740157483" right="0.19685039370078741" top="0.98425196850393704" bottom="0.59055118110236227" header="0.51181102362204722" footer="0.51181102362204722"/>
  <pageSetup paperSize="9" scale="83" firstPageNumber="0" fitToHeight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Y77"/>
  <sheetViews>
    <sheetView showGridLines="0" view="pageBreakPreview" topLeftCell="A31" zoomScale="90" zoomScaleNormal="120" zoomScaleSheetLayoutView="90" workbookViewId="0">
      <selection activeCell="AM21" sqref="AM21"/>
    </sheetView>
  </sheetViews>
  <sheetFormatPr defaultColWidth="9.140625" defaultRowHeight="12.75" x14ac:dyDescent="0.2"/>
  <cols>
    <col min="1" max="1" width="1.7109375" style="190" customWidth="1"/>
    <col min="2" max="2" width="1.42578125" style="190" customWidth="1"/>
    <col min="3" max="3" width="1.140625" style="190" customWidth="1"/>
    <col min="4" max="5" width="0.85546875" style="190" customWidth="1"/>
    <col min="6" max="6" width="1" style="190" customWidth="1"/>
    <col min="7" max="7" width="1.85546875" style="190" customWidth="1"/>
    <col min="8" max="8" width="1.7109375" style="190" customWidth="1"/>
    <col min="9" max="9" width="1" style="190" customWidth="1"/>
    <col min="10" max="10" width="0.85546875" style="190" customWidth="1"/>
    <col min="11" max="16" width="1.85546875" style="190" customWidth="1"/>
    <col min="17" max="17" width="27.140625" style="190" customWidth="1"/>
    <col min="18" max="18" width="0.85546875" style="190" customWidth="1"/>
    <col min="19" max="19" width="1.42578125" style="190" customWidth="1"/>
    <col min="20" max="20" width="1.7109375" style="190" customWidth="1"/>
    <col min="21" max="21" width="1" style="190" customWidth="1"/>
    <col min="22" max="22" width="0.85546875" style="190" customWidth="1"/>
    <col min="23" max="23" width="1.85546875" style="190" customWidth="1"/>
    <col min="24" max="24" width="1.28515625" style="190" customWidth="1"/>
    <col min="25" max="25" width="1" style="190" customWidth="1"/>
    <col min="26" max="27" width="0.85546875" style="190" customWidth="1"/>
    <col min="28" max="28" width="1" style="190" customWidth="1"/>
    <col min="29" max="29" width="1.5703125" style="190" customWidth="1"/>
    <col min="30" max="30" width="1.85546875" style="190" customWidth="1"/>
    <col min="31" max="31" width="0.85546875" style="190" customWidth="1"/>
    <col min="32" max="33" width="1" style="190" customWidth="1"/>
    <col min="34" max="34" width="0.85546875" style="190" customWidth="1"/>
    <col min="35" max="35" width="1.42578125" style="190" customWidth="1"/>
    <col min="36" max="36" width="1.85546875" style="190" customWidth="1"/>
    <col min="37" max="37" width="1.5703125" style="190" customWidth="1"/>
    <col min="38" max="39" width="1.7109375" style="190" customWidth="1"/>
    <col min="40" max="40" width="1.85546875" style="190" customWidth="1"/>
    <col min="41" max="41" width="0.85546875" style="190" customWidth="1"/>
    <col min="42" max="42" width="1" style="190" customWidth="1"/>
    <col min="43" max="43" width="1.28515625" style="190" customWidth="1"/>
    <col min="44" max="44" width="1.85546875" style="190" customWidth="1"/>
    <col min="45" max="46" width="0.85546875" style="190" customWidth="1"/>
    <col min="47" max="47" width="1.7109375" style="190" customWidth="1"/>
    <col min="48" max="48" width="1.85546875" style="190" customWidth="1"/>
    <col min="49" max="49" width="0.85546875" style="190" customWidth="1"/>
    <col min="50" max="52" width="1.42578125" style="190" customWidth="1"/>
    <col min="53" max="53" width="1" style="190" customWidth="1"/>
    <col min="54" max="54" width="0.85546875" style="190" customWidth="1"/>
    <col min="55" max="55" width="1.42578125" style="190" customWidth="1"/>
    <col min="56" max="56" width="1.28515625" style="190" customWidth="1"/>
    <col min="57" max="58" width="1.5703125" style="190" customWidth="1"/>
    <col min="59" max="59" width="1.85546875" style="190" customWidth="1"/>
    <col min="60" max="60" width="3.85546875" style="190" customWidth="1"/>
    <col min="61" max="61" width="0.85546875" style="190" customWidth="1"/>
    <col min="62" max="62" width="1" style="190" customWidth="1"/>
    <col min="63" max="63" width="1.85546875" style="190" customWidth="1"/>
    <col min="64" max="64" width="1.28515625" style="190" customWidth="1"/>
    <col min="65" max="65" width="1.42578125" style="190" customWidth="1"/>
    <col min="66" max="66" width="1.85546875" style="190" customWidth="1"/>
    <col min="67" max="67" width="1.42578125" style="190" customWidth="1"/>
    <col min="68" max="68" width="1.5703125" style="190" customWidth="1"/>
    <col min="69" max="69" width="1" style="190" customWidth="1"/>
    <col min="70" max="70" width="0.5703125" style="190" customWidth="1"/>
    <col min="71" max="71" width="1.28515625" style="190" customWidth="1"/>
    <col min="72" max="72" width="0.85546875" style="190" customWidth="1"/>
    <col min="73" max="73" width="1.42578125" style="190" customWidth="1"/>
    <col min="74" max="74" width="1.5703125" style="190" customWidth="1"/>
    <col min="75" max="75" width="1.42578125" style="190" customWidth="1"/>
    <col min="76" max="76" width="1.5703125" style="190" customWidth="1"/>
    <col min="77" max="77" width="1" style="190" customWidth="1"/>
    <col min="78" max="78" width="1.5703125" style="190" customWidth="1"/>
    <col min="79" max="79" width="1" style="190" customWidth="1"/>
    <col min="80" max="80" width="1.28515625" style="190" customWidth="1"/>
    <col min="81" max="83" width="1.42578125" style="190" customWidth="1"/>
    <col min="84" max="84" width="1.5703125" style="190" customWidth="1"/>
    <col min="85" max="85" width="1" style="190" customWidth="1"/>
    <col min="86" max="86" width="1.5703125" style="190" customWidth="1"/>
    <col min="87" max="87" width="0.7109375" style="190" customWidth="1"/>
    <col min="88" max="88" width="1.140625" style="190" customWidth="1"/>
    <col min="89" max="89" width="1.28515625" style="190" customWidth="1"/>
    <col min="90" max="90" width="1.42578125" style="190" customWidth="1"/>
    <col min="91" max="91" width="1.7109375" style="190" customWidth="1"/>
    <col min="92" max="92" width="0.5703125" style="190" customWidth="1"/>
    <col min="93" max="93" width="2.28515625" style="190" customWidth="1"/>
    <col min="94" max="95" width="1.85546875" style="190" customWidth="1"/>
    <col min="96" max="96" width="0.85546875" style="190" customWidth="1"/>
    <col min="97" max="97" width="1.28515625" style="190" customWidth="1"/>
    <col min="98" max="99" width="1.85546875" style="190" customWidth="1"/>
    <col min="100" max="100" width="2.28515625" style="190" customWidth="1"/>
    <col min="101" max="101" width="1.85546875" style="190" customWidth="1"/>
    <col min="102" max="102" width="4.28515625" style="190" customWidth="1"/>
    <col min="103" max="103" width="1.85546875" style="190" customWidth="1"/>
    <col min="104" max="16384" width="9.140625" style="190"/>
  </cols>
  <sheetData>
    <row r="1" spans="1:103" x14ac:dyDescent="0.2">
      <c r="BU1" s="584" t="s">
        <v>88</v>
      </c>
      <c r="BV1" s="585"/>
      <c r="BW1" s="585"/>
      <c r="BX1" s="585"/>
      <c r="BY1" s="585"/>
      <c r="BZ1" s="585"/>
      <c r="CA1" s="585"/>
      <c r="CB1" s="585"/>
      <c r="CC1" s="585"/>
      <c r="CD1" s="585"/>
      <c r="CE1" s="585"/>
      <c r="CF1" s="585"/>
      <c r="CG1" s="585"/>
      <c r="CH1" s="585"/>
      <c r="CI1" s="585"/>
      <c r="CJ1" s="585"/>
      <c r="CK1" s="585"/>
      <c r="CL1" s="585"/>
      <c r="CM1" s="585"/>
      <c r="CN1" s="585"/>
      <c r="CO1" s="585"/>
      <c r="CP1" s="585"/>
      <c r="CQ1" s="585"/>
      <c r="CR1" s="585"/>
      <c r="CS1" s="585"/>
      <c r="CT1" s="585"/>
      <c r="CU1" s="585"/>
      <c r="CV1" s="585"/>
      <c r="CW1" s="585"/>
      <c r="CX1" s="585"/>
    </row>
    <row r="2" spans="1:103" ht="13.5" customHeight="1" x14ac:dyDescent="0.2">
      <c r="BH2" s="584" t="str">
        <f>'НАЧИНАТЬ С ЭТОГО'!B6</f>
        <v>к договору на выполнение СМР №____ от ______ 2025 года</v>
      </c>
      <c r="BI2" s="584"/>
      <c r="BJ2" s="584"/>
      <c r="BK2" s="584"/>
      <c r="BL2" s="584"/>
      <c r="BM2" s="584"/>
      <c r="BN2" s="584"/>
      <c r="BO2" s="584"/>
      <c r="BP2" s="584"/>
      <c r="BQ2" s="584"/>
      <c r="BR2" s="584"/>
      <c r="BS2" s="584"/>
      <c r="BT2" s="584"/>
      <c r="BU2" s="584"/>
      <c r="BV2" s="584"/>
      <c r="BW2" s="584"/>
      <c r="BX2" s="584"/>
      <c r="BY2" s="584"/>
      <c r="BZ2" s="584"/>
      <c r="CA2" s="584"/>
      <c r="CB2" s="584"/>
      <c r="CC2" s="584"/>
      <c r="CD2" s="584"/>
      <c r="CE2" s="584"/>
      <c r="CF2" s="584"/>
      <c r="CG2" s="584"/>
      <c r="CH2" s="584"/>
      <c r="CI2" s="584"/>
      <c r="CJ2" s="584"/>
      <c r="CK2" s="584"/>
      <c r="CL2" s="584"/>
      <c r="CM2" s="584"/>
      <c r="CN2" s="584"/>
      <c r="CO2" s="584"/>
      <c r="CP2" s="584"/>
      <c r="CQ2" s="584"/>
      <c r="CR2" s="584"/>
      <c r="CS2" s="584"/>
      <c r="CT2" s="584"/>
      <c r="CU2" s="584"/>
      <c r="CV2" s="584"/>
      <c r="CW2" s="584"/>
      <c r="CX2" s="584"/>
      <c r="CY2" s="584"/>
    </row>
    <row r="3" spans="1:103" ht="22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 t="s">
        <v>89</v>
      </c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</row>
    <row r="4" spans="1:103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 t="s">
        <v>90</v>
      </c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</row>
    <row r="5" spans="1:103" ht="13.5" thickBot="1" x14ac:dyDescent="0.25">
      <c r="CL5" s="586" t="s">
        <v>91</v>
      </c>
      <c r="CM5" s="587"/>
      <c r="CN5" s="587"/>
      <c r="CO5" s="587"/>
      <c r="CP5" s="587"/>
      <c r="CQ5" s="587"/>
      <c r="CR5" s="587"/>
      <c r="CS5" s="587"/>
      <c r="CT5" s="587"/>
      <c r="CU5" s="587"/>
      <c r="CV5" s="587"/>
      <c r="CW5" s="587"/>
      <c r="CX5" s="587"/>
      <c r="CY5" s="588"/>
    </row>
    <row r="6" spans="1:103" x14ac:dyDescent="0.2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589" t="s">
        <v>92</v>
      </c>
      <c r="CA6" s="589"/>
      <c r="CB6" s="589"/>
      <c r="CC6" s="589"/>
      <c r="CD6" s="589"/>
      <c r="CE6" s="589"/>
      <c r="CF6" s="589"/>
      <c r="CG6" s="589"/>
      <c r="CH6" s="589"/>
      <c r="CI6" s="589"/>
      <c r="CJ6" s="589"/>
      <c r="CK6" s="589"/>
      <c r="CL6" s="590" t="s">
        <v>93</v>
      </c>
      <c r="CM6" s="591"/>
      <c r="CN6" s="591"/>
      <c r="CO6" s="591"/>
      <c r="CP6" s="591"/>
      <c r="CQ6" s="591"/>
      <c r="CR6" s="591"/>
      <c r="CS6" s="591"/>
      <c r="CT6" s="591"/>
      <c r="CU6" s="591"/>
      <c r="CV6" s="591"/>
      <c r="CW6" s="591"/>
      <c r="CX6" s="591"/>
      <c r="CY6" s="592"/>
    </row>
    <row r="7" spans="1:103" x14ac:dyDescent="0.2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576" t="s">
        <v>94</v>
      </c>
      <c r="CM7" s="577"/>
      <c r="CN7" s="577"/>
      <c r="CO7" s="577"/>
      <c r="CP7" s="577"/>
      <c r="CQ7" s="577"/>
      <c r="CR7" s="577"/>
      <c r="CS7" s="577"/>
      <c r="CT7" s="577"/>
      <c r="CU7" s="577"/>
      <c r="CV7" s="577"/>
      <c r="CW7" s="577"/>
      <c r="CX7" s="577"/>
      <c r="CY7" s="578"/>
    </row>
    <row r="8" spans="1:103" x14ac:dyDescent="0.2">
      <c r="A8" s="192"/>
      <c r="B8" s="192"/>
      <c r="C8" s="192" t="s">
        <v>95</v>
      </c>
      <c r="D8" s="192"/>
      <c r="E8" s="192"/>
      <c r="F8" s="192"/>
      <c r="G8" s="192"/>
      <c r="H8" s="192"/>
      <c r="I8" s="192"/>
      <c r="J8" s="192"/>
      <c r="K8" s="192"/>
      <c r="L8" s="194"/>
      <c r="M8" s="194"/>
      <c r="N8" s="194"/>
      <c r="O8" s="194"/>
      <c r="P8" s="194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2"/>
      <c r="CF8" s="192"/>
      <c r="CG8" s="192"/>
      <c r="CH8" s="192"/>
      <c r="CI8" s="192"/>
      <c r="CJ8" s="192"/>
      <c r="CK8" s="196" t="s">
        <v>96</v>
      </c>
      <c r="CL8" s="579"/>
      <c r="CM8" s="580"/>
      <c r="CN8" s="580"/>
      <c r="CO8" s="580"/>
      <c r="CP8" s="580"/>
      <c r="CQ8" s="580"/>
      <c r="CR8" s="580"/>
      <c r="CS8" s="580"/>
      <c r="CT8" s="580"/>
      <c r="CU8" s="580"/>
      <c r="CV8" s="580"/>
      <c r="CW8" s="580"/>
      <c r="CX8" s="580"/>
      <c r="CY8" s="581"/>
    </row>
    <row r="9" spans="1:103" x14ac:dyDescent="0.2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574" t="s">
        <v>97</v>
      </c>
      <c r="M9" s="574"/>
      <c r="N9" s="574"/>
      <c r="O9" s="574"/>
      <c r="P9" s="574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  <c r="AO9" s="575"/>
      <c r="AP9" s="575"/>
      <c r="AQ9" s="575"/>
      <c r="AR9" s="575"/>
      <c r="AS9" s="575"/>
      <c r="AT9" s="575"/>
      <c r="AU9" s="575"/>
      <c r="AV9" s="575"/>
      <c r="AW9" s="575"/>
      <c r="AX9" s="575"/>
      <c r="AY9" s="575"/>
      <c r="AZ9" s="575"/>
      <c r="BA9" s="575"/>
      <c r="BB9" s="575"/>
      <c r="BC9" s="575"/>
      <c r="BD9" s="575"/>
      <c r="BE9" s="575"/>
      <c r="BF9" s="575"/>
      <c r="BG9" s="575"/>
      <c r="BH9" s="575"/>
      <c r="BI9" s="575"/>
      <c r="BJ9" s="575"/>
      <c r="BK9" s="575"/>
      <c r="BL9" s="575"/>
      <c r="BM9" s="575"/>
      <c r="BN9" s="575"/>
      <c r="BO9" s="575"/>
      <c r="BP9" s="575"/>
      <c r="BQ9" s="575"/>
      <c r="BR9" s="575"/>
      <c r="BS9" s="575"/>
      <c r="BT9" s="575"/>
      <c r="BU9" s="575"/>
      <c r="BV9" s="575"/>
      <c r="BW9" s="575"/>
      <c r="BX9" s="575"/>
      <c r="BY9" s="575"/>
      <c r="BZ9" s="575"/>
      <c r="CA9" s="575"/>
      <c r="CB9" s="575"/>
      <c r="CC9" s="575"/>
      <c r="CD9" s="575"/>
      <c r="CE9" s="193"/>
      <c r="CF9" s="193"/>
      <c r="CG9" s="193"/>
      <c r="CH9" s="193"/>
      <c r="CI9" s="193"/>
      <c r="CJ9" s="193"/>
      <c r="CK9" s="193"/>
      <c r="CL9" s="576"/>
      <c r="CM9" s="577"/>
      <c r="CN9" s="577"/>
      <c r="CO9" s="577"/>
      <c r="CP9" s="577"/>
      <c r="CQ9" s="577"/>
      <c r="CR9" s="577"/>
      <c r="CS9" s="577"/>
      <c r="CT9" s="577"/>
      <c r="CU9" s="577"/>
      <c r="CV9" s="577"/>
      <c r="CW9" s="577"/>
      <c r="CX9" s="577"/>
      <c r="CY9" s="578"/>
    </row>
    <row r="10" spans="1:103" x14ac:dyDescent="0.2">
      <c r="A10" s="197"/>
      <c r="B10" s="197"/>
      <c r="C10" s="197" t="s">
        <v>98</v>
      </c>
      <c r="D10" s="197"/>
      <c r="E10" s="197"/>
      <c r="F10" s="197"/>
      <c r="G10" s="197"/>
      <c r="H10" s="197"/>
      <c r="I10" s="197"/>
      <c r="J10" s="197"/>
      <c r="K10" s="197"/>
      <c r="L10" s="194"/>
      <c r="M10" s="192"/>
      <c r="N10" s="192"/>
      <c r="O10" s="192"/>
      <c r="P10" s="192"/>
      <c r="Q10" s="192" t="str">
        <f>'НАЧИНАТЬ С ЭТОГО'!B18</f>
        <v>_____________________________</v>
      </c>
      <c r="R10" s="192"/>
      <c r="S10" s="593"/>
      <c r="T10" s="593"/>
      <c r="U10" s="593"/>
      <c r="V10" s="593"/>
      <c r="W10" s="593"/>
      <c r="X10" s="593"/>
      <c r="Y10" s="593"/>
      <c r="Z10" s="593"/>
      <c r="AA10" s="593"/>
      <c r="AB10" s="593"/>
      <c r="AC10" s="593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7" t="s">
        <v>96</v>
      </c>
      <c r="CF10" s="197"/>
      <c r="CG10" s="197"/>
      <c r="CH10" s="197"/>
      <c r="CI10" s="197"/>
      <c r="CJ10" s="197"/>
      <c r="CK10" s="197"/>
      <c r="CL10" s="579"/>
      <c r="CM10" s="580"/>
      <c r="CN10" s="580"/>
      <c r="CO10" s="580"/>
      <c r="CP10" s="580"/>
      <c r="CQ10" s="580"/>
      <c r="CR10" s="580"/>
      <c r="CS10" s="580"/>
      <c r="CT10" s="580"/>
      <c r="CU10" s="580"/>
      <c r="CV10" s="580"/>
      <c r="CW10" s="580"/>
      <c r="CX10" s="580"/>
      <c r="CY10" s="581"/>
    </row>
    <row r="11" spans="1:103" x14ac:dyDescent="0.2">
      <c r="A11" s="193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574" t="s">
        <v>97</v>
      </c>
      <c r="M11" s="574"/>
      <c r="N11" s="574"/>
      <c r="O11" s="574"/>
      <c r="P11" s="574"/>
      <c r="Q11" s="574"/>
      <c r="R11" s="574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  <c r="AO11" s="575"/>
      <c r="AP11" s="575"/>
      <c r="AQ11" s="575"/>
      <c r="AR11" s="575"/>
      <c r="AS11" s="575"/>
      <c r="AT11" s="575"/>
      <c r="AU11" s="575"/>
      <c r="AV11" s="575"/>
      <c r="AW11" s="575"/>
      <c r="AX11" s="575"/>
      <c r="AY11" s="575"/>
      <c r="AZ11" s="575"/>
      <c r="BA11" s="575"/>
      <c r="BB11" s="575"/>
      <c r="BC11" s="575"/>
      <c r="BD11" s="575"/>
      <c r="BE11" s="575"/>
      <c r="BF11" s="575"/>
      <c r="BG11" s="575"/>
      <c r="BH11" s="575"/>
      <c r="BI11" s="575"/>
      <c r="BJ11" s="575"/>
      <c r="BK11" s="575"/>
      <c r="BL11" s="575"/>
      <c r="BM11" s="575"/>
      <c r="BN11" s="575"/>
      <c r="BO11" s="575"/>
      <c r="BP11" s="575"/>
      <c r="BQ11" s="575"/>
      <c r="BR11" s="575"/>
      <c r="BS11" s="575"/>
      <c r="BT11" s="575"/>
      <c r="BU11" s="575"/>
      <c r="BV11" s="575"/>
      <c r="BW11" s="575"/>
      <c r="BX11" s="575"/>
      <c r="BY11" s="575"/>
      <c r="BZ11" s="575"/>
      <c r="CA11" s="575"/>
      <c r="CB11" s="575"/>
      <c r="CC11" s="575"/>
      <c r="CD11" s="575"/>
      <c r="CE11" s="193"/>
      <c r="CF11" s="193"/>
      <c r="CG11" s="193"/>
      <c r="CH11" s="193"/>
      <c r="CI11" s="193"/>
      <c r="CJ11" s="193"/>
      <c r="CK11" s="193"/>
      <c r="CL11" s="576"/>
      <c r="CM11" s="577"/>
      <c r="CN11" s="577"/>
      <c r="CO11" s="577"/>
      <c r="CP11" s="577"/>
      <c r="CQ11" s="577"/>
      <c r="CR11" s="577"/>
      <c r="CS11" s="577"/>
      <c r="CT11" s="577"/>
      <c r="CU11" s="577"/>
      <c r="CV11" s="577"/>
      <c r="CW11" s="577"/>
      <c r="CX11" s="577"/>
      <c r="CY11" s="578"/>
    </row>
    <row r="12" spans="1:103" ht="48" customHeight="1" x14ac:dyDescent="0.2">
      <c r="A12" s="192"/>
      <c r="B12" s="192"/>
      <c r="C12" s="192" t="s">
        <v>99</v>
      </c>
      <c r="D12" s="192"/>
      <c r="E12" s="192"/>
      <c r="F12" s="192"/>
      <c r="G12" s="192"/>
      <c r="H12" s="192"/>
      <c r="I12" s="192"/>
      <c r="J12" s="192"/>
      <c r="K12" s="192"/>
      <c r="L12" s="582" t="str">
        <f>'НАЧИНАТЬ С ЭТОГО'!B4</f>
        <v>"Реконструкция ТП-41,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M12" s="582"/>
      <c r="N12" s="582"/>
      <c r="O12" s="582"/>
      <c r="P12" s="582"/>
      <c r="Q12" s="582"/>
      <c r="R12" s="582"/>
      <c r="S12" s="582"/>
      <c r="T12" s="582"/>
      <c r="U12" s="582"/>
      <c r="V12" s="582"/>
      <c r="W12" s="582"/>
      <c r="X12" s="582"/>
      <c r="Y12" s="582"/>
      <c r="Z12" s="582"/>
      <c r="AA12" s="582"/>
      <c r="AB12" s="582"/>
      <c r="AC12" s="582"/>
      <c r="AD12" s="582"/>
      <c r="AE12" s="582"/>
      <c r="AF12" s="582"/>
      <c r="AG12" s="582"/>
      <c r="AH12" s="582"/>
      <c r="AI12" s="582"/>
      <c r="AJ12" s="582"/>
      <c r="AK12" s="582"/>
      <c r="AL12" s="582"/>
      <c r="AM12" s="582"/>
      <c r="AN12" s="582"/>
      <c r="AO12" s="582"/>
      <c r="AP12" s="582"/>
      <c r="AQ12" s="582"/>
      <c r="AR12" s="582"/>
      <c r="AS12" s="582"/>
      <c r="AT12" s="582"/>
      <c r="AU12" s="582"/>
      <c r="AV12" s="582"/>
      <c r="AW12" s="582"/>
      <c r="AX12" s="582"/>
      <c r="AY12" s="582"/>
      <c r="AZ12" s="582"/>
      <c r="BA12" s="582"/>
      <c r="BB12" s="582"/>
      <c r="BC12" s="582"/>
      <c r="BD12" s="582"/>
      <c r="BE12" s="582"/>
      <c r="BF12" s="582"/>
      <c r="BG12" s="582"/>
      <c r="BH12" s="582"/>
      <c r="BI12" s="582"/>
      <c r="BJ12" s="582"/>
      <c r="BK12" s="582"/>
      <c r="BL12" s="582"/>
      <c r="BM12" s="582"/>
      <c r="BN12" s="582"/>
      <c r="BO12" s="582"/>
      <c r="BP12" s="582"/>
      <c r="BQ12" s="582"/>
      <c r="BR12" s="582"/>
      <c r="BS12" s="582"/>
      <c r="BT12" s="582"/>
      <c r="BU12" s="582"/>
      <c r="BV12" s="582"/>
      <c r="BW12" s="582"/>
      <c r="BX12" s="582"/>
      <c r="BY12" s="582"/>
      <c r="BZ12" s="582"/>
      <c r="CA12" s="582"/>
      <c r="CB12" s="582"/>
      <c r="CC12" s="582"/>
      <c r="CD12" s="582"/>
      <c r="CE12" s="582"/>
      <c r="CF12" s="582"/>
      <c r="CG12" s="582"/>
      <c r="CH12" s="582"/>
      <c r="CI12" s="582"/>
      <c r="CJ12" s="582"/>
      <c r="CK12" s="583"/>
      <c r="CL12" s="579"/>
      <c r="CM12" s="580"/>
      <c r="CN12" s="580"/>
      <c r="CO12" s="580"/>
      <c r="CP12" s="580"/>
      <c r="CQ12" s="580"/>
      <c r="CR12" s="580"/>
      <c r="CS12" s="580"/>
      <c r="CT12" s="580"/>
      <c r="CU12" s="580"/>
      <c r="CV12" s="580"/>
      <c r="CW12" s="580"/>
      <c r="CX12" s="580"/>
      <c r="CY12" s="581"/>
    </row>
    <row r="13" spans="1:103" ht="21" customHeight="1" x14ac:dyDescent="0.2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575" t="s">
        <v>100</v>
      </c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  <c r="AL13" s="575"/>
      <c r="AM13" s="575"/>
      <c r="AN13" s="575"/>
      <c r="AO13" s="575"/>
      <c r="AP13" s="575"/>
      <c r="AQ13" s="575"/>
      <c r="AR13" s="575"/>
      <c r="AS13" s="575"/>
      <c r="AT13" s="575"/>
      <c r="AU13" s="575"/>
      <c r="AV13" s="575"/>
      <c r="AW13" s="575"/>
      <c r="AX13" s="575"/>
      <c r="AY13" s="575"/>
      <c r="AZ13" s="575"/>
      <c r="BA13" s="575"/>
      <c r="BB13" s="575"/>
      <c r="BC13" s="575"/>
      <c r="BD13" s="575"/>
      <c r="BE13" s="575"/>
      <c r="BF13" s="575"/>
      <c r="BG13" s="575"/>
      <c r="BH13" s="575"/>
      <c r="BI13" s="575"/>
      <c r="BJ13" s="575"/>
      <c r="BK13" s="575"/>
      <c r="BL13" s="575"/>
      <c r="BM13" s="575"/>
      <c r="BN13" s="575"/>
      <c r="BO13" s="575"/>
      <c r="BP13" s="575"/>
      <c r="BQ13" s="575"/>
      <c r="BR13" s="575"/>
      <c r="BS13" s="575"/>
      <c r="BT13" s="575"/>
      <c r="BU13" s="575"/>
      <c r="BV13" s="575"/>
      <c r="BW13" s="575"/>
      <c r="BX13" s="575"/>
      <c r="BY13" s="575"/>
      <c r="BZ13" s="575"/>
      <c r="CA13" s="575"/>
      <c r="CB13" s="575"/>
      <c r="CC13" s="575"/>
      <c r="CD13" s="575"/>
      <c r="CE13" s="199"/>
      <c r="CF13" s="199"/>
      <c r="CG13" s="199"/>
      <c r="CH13" s="199"/>
      <c r="CI13" s="199"/>
      <c r="CJ13" s="199"/>
      <c r="CK13" s="200"/>
      <c r="CL13" s="576"/>
      <c r="CM13" s="577"/>
      <c r="CN13" s="577"/>
      <c r="CO13" s="577"/>
      <c r="CP13" s="577"/>
      <c r="CQ13" s="577"/>
      <c r="CR13" s="577"/>
      <c r="CS13" s="577"/>
      <c r="CT13" s="577"/>
      <c r="CU13" s="577"/>
      <c r="CV13" s="577"/>
      <c r="CW13" s="577"/>
      <c r="CX13" s="577"/>
      <c r="CY13" s="578"/>
    </row>
    <row r="14" spans="1:103" ht="55.5" customHeight="1" x14ac:dyDescent="0.2">
      <c r="A14" s="192"/>
      <c r="B14" s="192"/>
      <c r="C14" s="192" t="s">
        <v>101</v>
      </c>
      <c r="D14" s="192"/>
      <c r="E14" s="192"/>
      <c r="F14" s="192"/>
      <c r="G14" s="192"/>
      <c r="H14" s="192"/>
      <c r="I14" s="192"/>
      <c r="J14" s="192"/>
      <c r="K14" s="192"/>
      <c r="L14" s="582" t="str">
        <f>'НАЧИНАТЬ С ЭТОГО'!B4</f>
        <v>"Реконструкция ТП-41,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M14" s="582"/>
      <c r="N14" s="582"/>
      <c r="O14" s="582"/>
      <c r="P14" s="582"/>
      <c r="Q14" s="582"/>
      <c r="R14" s="582"/>
      <c r="S14" s="582"/>
      <c r="T14" s="582"/>
      <c r="U14" s="582"/>
      <c r="V14" s="582"/>
      <c r="W14" s="582"/>
      <c r="X14" s="582"/>
      <c r="Y14" s="582"/>
      <c r="Z14" s="582"/>
      <c r="AA14" s="582"/>
      <c r="AB14" s="582"/>
      <c r="AC14" s="582"/>
      <c r="AD14" s="582"/>
      <c r="AE14" s="582"/>
      <c r="AF14" s="582"/>
      <c r="AG14" s="582"/>
      <c r="AH14" s="582"/>
      <c r="AI14" s="582"/>
      <c r="AJ14" s="582"/>
      <c r="AK14" s="582"/>
      <c r="AL14" s="582"/>
      <c r="AM14" s="582"/>
      <c r="AN14" s="582"/>
      <c r="AO14" s="582"/>
      <c r="AP14" s="582"/>
      <c r="AQ14" s="582"/>
      <c r="AR14" s="582"/>
      <c r="AS14" s="582"/>
      <c r="AT14" s="582"/>
      <c r="AU14" s="582"/>
      <c r="AV14" s="582"/>
      <c r="AW14" s="582"/>
      <c r="AX14" s="582"/>
      <c r="AY14" s="582"/>
      <c r="AZ14" s="582"/>
      <c r="BA14" s="582"/>
      <c r="BB14" s="582"/>
      <c r="BC14" s="582"/>
      <c r="BD14" s="582"/>
      <c r="BE14" s="582"/>
      <c r="BF14" s="582"/>
      <c r="BG14" s="582"/>
      <c r="BH14" s="582"/>
      <c r="BI14" s="582"/>
      <c r="BJ14" s="582"/>
      <c r="BK14" s="582"/>
      <c r="BL14" s="582"/>
      <c r="BM14" s="582"/>
      <c r="BN14" s="582"/>
      <c r="BO14" s="582"/>
      <c r="BP14" s="582"/>
      <c r="BQ14" s="582"/>
      <c r="BR14" s="582"/>
      <c r="BS14" s="582"/>
      <c r="BT14" s="582"/>
      <c r="BU14" s="582"/>
      <c r="BV14" s="582"/>
      <c r="BW14" s="582"/>
      <c r="BX14" s="582"/>
      <c r="BY14" s="582"/>
      <c r="BZ14" s="582"/>
      <c r="CA14" s="582"/>
      <c r="CB14" s="582"/>
      <c r="CC14" s="582"/>
      <c r="CD14" s="582"/>
      <c r="CE14" s="582"/>
      <c r="CF14" s="582"/>
      <c r="CG14" s="582"/>
      <c r="CH14" s="582"/>
      <c r="CI14" s="582"/>
      <c r="CJ14" s="582"/>
      <c r="CK14" s="583"/>
      <c r="CL14" s="579"/>
      <c r="CM14" s="580"/>
      <c r="CN14" s="580"/>
      <c r="CO14" s="580"/>
      <c r="CP14" s="580"/>
      <c r="CQ14" s="580"/>
      <c r="CR14" s="580"/>
      <c r="CS14" s="580"/>
      <c r="CT14" s="580"/>
      <c r="CU14" s="580"/>
      <c r="CV14" s="580"/>
      <c r="CW14" s="580"/>
      <c r="CX14" s="580"/>
      <c r="CY14" s="581"/>
    </row>
    <row r="15" spans="1:103" x14ac:dyDescent="0.2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R15" s="199"/>
      <c r="T15" s="199"/>
      <c r="U15" s="199"/>
      <c r="V15" s="199"/>
      <c r="W15" s="575" t="s">
        <v>102</v>
      </c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  <c r="AO15" s="575"/>
      <c r="AP15" s="575"/>
      <c r="AQ15" s="575"/>
      <c r="AR15" s="575"/>
      <c r="AS15" s="575"/>
      <c r="AT15" s="575"/>
      <c r="AU15" s="575"/>
      <c r="AV15" s="575"/>
      <c r="AW15" s="575"/>
      <c r="AX15" s="575"/>
      <c r="AY15" s="575"/>
      <c r="AZ15" s="575"/>
      <c r="BA15" s="575"/>
      <c r="BB15" s="575"/>
      <c r="BC15" s="575"/>
      <c r="BD15" s="575"/>
      <c r="BE15" s="575"/>
      <c r="BF15" s="575"/>
      <c r="BG15" s="575"/>
      <c r="BH15" s="575"/>
      <c r="BI15" s="575"/>
      <c r="BJ15" s="575"/>
      <c r="BK15" s="575"/>
      <c r="BL15" s="575"/>
      <c r="BM15" s="575"/>
      <c r="BN15" s="575"/>
      <c r="BO15" s="575"/>
      <c r="BP15" s="575"/>
      <c r="BQ15" s="575"/>
      <c r="BR15" s="575"/>
      <c r="BS15" s="594" t="s">
        <v>103</v>
      </c>
      <c r="BT15" s="594"/>
      <c r="BU15" s="594"/>
      <c r="BV15" s="594"/>
      <c r="BW15" s="594"/>
      <c r="BX15" s="594"/>
      <c r="BY15" s="594"/>
      <c r="BZ15" s="594"/>
      <c r="CA15" s="594"/>
      <c r="CB15" s="594"/>
      <c r="CC15" s="594"/>
      <c r="CD15" s="594"/>
      <c r="CE15" s="594"/>
      <c r="CF15" s="594"/>
      <c r="CG15" s="594"/>
      <c r="CH15" s="594"/>
      <c r="CI15" s="594"/>
      <c r="CJ15" s="594"/>
      <c r="CK15" s="594"/>
      <c r="CL15" s="595"/>
      <c r="CM15" s="596"/>
      <c r="CN15" s="596"/>
      <c r="CO15" s="596"/>
      <c r="CP15" s="596"/>
      <c r="CQ15" s="596"/>
      <c r="CR15" s="596"/>
      <c r="CS15" s="596"/>
      <c r="CT15" s="596"/>
      <c r="CU15" s="596"/>
      <c r="CV15" s="596"/>
      <c r="CW15" s="596"/>
      <c r="CX15" s="596"/>
      <c r="CY15" s="597"/>
    </row>
    <row r="16" spans="1:103" x14ac:dyDescent="0.2">
      <c r="BS16" s="589"/>
      <c r="BT16" s="589"/>
      <c r="BU16" s="589"/>
      <c r="BV16" s="589"/>
      <c r="BW16" s="589"/>
      <c r="BX16" s="589"/>
      <c r="BY16" s="589"/>
      <c r="BZ16" s="589"/>
      <c r="CA16" s="589"/>
      <c r="CB16" s="589"/>
      <c r="CC16" s="589"/>
      <c r="CD16" s="589"/>
      <c r="CE16" s="589"/>
      <c r="CF16" s="589"/>
      <c r="CG16" s="589"/>
      <c r="CH16" s="589"/>
      <c r="CI16" s="589"/>
      <c r="CJ16" s="589"/>
      <c r="CK16" s="589"/>
      <c r="CL16" s="598"/>
      <c r="CM16" s="599"/>
      <c r="CN16" s="599"/>
      <c r="CO16" s="599"/>
      <c r="CP16" s="599"/>
      <c r="CQ16" s="599"/>
      <c r="CR16" s="599"/>
      <c r="CS16" s="599"/>
      <c r="CT16" s="599"/>
      <c r="CU16" s="599"/>
      <c r="CV16" s="599"/>
      <c r="CW16" s="599"/>
      <c r="CX16" s="599"/>
      <c r="CY16" s="600"/>
    </row>
    <row r="17" spans="1:103" x14ac:dyDescent="0.2">
      <c r="A17" s="192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 t="s">
        <v>104</v>
      </c>
      <c r="CF17" s="601" t="s">
        <v>105</v>
      </c>
      <c r="CG17" s="601"/>
      <c r="CH17" s="601"/>
      <c r="CI17" s="601"/>
      <c r="CJ17" s="601"/>
      <c r="CK17" s="602"/>
      <c r="CL17" s="603" t="s">
        <v>167</v>
      </c>
      <c r="CM17" s="604"/>
      <c r="CN17" s="604"/>
      <c r="CO17" s="604"/>
      <c r="CP17" s="604"/>
      <c r="CQ17" s="604"/>
      <c r="CR17" s="604"/>
      <c r="CS17" s="604"/>
      <c r="CT17" s="604"/>
      <c r="CU17" s="604"/>
      <c r="CV17" s="604"/>
      <c r="CW17" s="604"/>
      <c r="CX17" s="604"/>
      <c r="CY17" s="605"/>
    </row>
    <row r="18" spans="1:103" x14ac:dyDescent="0.2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601" t="s">
        <v>106</v>
      </c>
      <c r="CG18" s="601"/>
      <c r="CH18" s="601"/>
      <c r="CI18" s="601"/>
      <c r="CJ18" s="601"/>
      <c r="CK18" s="602"/>
      <c r="CL18" s="603"/>
      <c r="CM18" s="604"/>
      <c r="CN18" s="604"/>
      <c r="CO18" s="604"/>
      <c r="CP18" s="604"/>
      <c r="CQ18" s="606"/>
      <c r="CR18" s="606"/>
      <c r="CS18" s="606"/>
      <c r="CT18" s="606"/>
      <c r="CU18" s="606"/>
      <c r="CV18" s="604"/>
      <c r="CW18" s="604"/>
      <c r="CX18" s="604"/>
      <c r="CY18" s="605"/>
    </row>
    <row r="19" spans="1:103" ht="13.5" thickBot="1" x14ac:dyDescent="0.25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589" t="s">
        <v>107</v>
      </c>
      <c r="CC19" s="589"/>
      <c r="CD19" s="589"/>
      <c r="CE19" s="589"/>
      <c r="CF19" s="589"/>
      <c r="CG19" s="589"/>
      <c r="CH19" s="589"/>
      <c r="CI19" s="589"/>
      <c r="CJ19" s="589"/>
      <c r="CK19" s="589"/>
      <c r="CL19" s="609"/>
      <c r="CM19" s="610"/>
      <c r="CN19" s="610"/>
      <c r="CO19" s="610"/>
      <c r="CP19" s="610"/>
      <c r="CQ19" s="610"/>
      <c r="CR19" s="610"/>
      <c r="CS19" s="610"/>
      <c r="CT19" s="610"/>
      <c r="CU19" s="610"/>
      <c r="CV19" s="610"/>
      <c r="CW19" s="610"/>
      <c r="CX19" s="610"/>
      <c r="CY19" s="611"/>
    </row>
    <row r="20" spans="1:103" ht="15" x14ac:dyDescent="0.25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</row>
    <row r="21" spans="1:103" ht="15" x14ac:dyDescent="0.25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</row>
    <row r="22" spans="1:103" ht="23.25" x14ac:dyDescent="0.3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2" t="s">
        <v>108</v>
      </c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</row>
    <row r="23" spans="1:103" ht="20.25" x14ac:dyDescent="0.3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3" t="s">
        <v>109</v>
      </c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</row>
    <row r="24" spans="1:103" ht="15" x14ac:dyDescent="0.25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</row>
    <row r="25" spans="1:103" x14ac:dyDescent="0.2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204"/>
      <c r="AR25" s="204" t="s">
        <v>110</v>
      </c>
      <c r="AS25" s="612" t="s">
        <v>157</v>
      </c>
      <c r="AT25" s="612"/>
      <c r="AU25" s="612"/>
      <c r="AV25" s="612"/>
      <c r="AW25" s="612"/>
      <c r="AX25" s="612"/>
      <c r="AY25" s="612"/>
      <c r="AZ25" s="612"/>
      <c r="BA25" s="612"/>
      <c r="BB25" s="612"/>
      <c r="BC25" s="612"/>
      <c r="BD25" s="612"/>
      <c r="BE25" s="612"/>
      <c r="BF25" s="612"/>
      <c r="BG25" s="205" t="s">
        <v>111</v>
      </c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</row>
    <row r="26" spans="1:103" x14ac:dyDescent="0.2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</row>
    <row r="27" spans="1:103" ht="15" x14ac:dyDescent="0.25">
      <c r="A27" s="192"/>
      <c r="B27" s="192"/>
      <c r="C27" s="192"/>
      <c r="D27" s="192"/>
      <c r="E27" s="192"/>
      <c r="F27" s="192"/>
      <c r="G27" s="201" t="s">
        <v>112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613"/>
      <c r="BJ27" s="614"/>
      <c r="BK27" s="614"/>
      <c r="BL27" s="614"/>
      <c r="BM27" s="614"/>
      <c r="BN27" s="614"/>
      <c r="BO27" s="614"/>
      <c r="BP27" s="614"/>
      <c r="BQ27" s="614"/>
      <c r="BR27" s="614"/>
      <c r="BS27" s="614"/>
      <c r="BT27" s="614"/>
      <c r="BU27" s="614"/>
      <c r="BV27" s="614"/>
      <c r="BW27" s="614"/>
      <c r="BX27" s="614"/>
      <c r="BY27" s="614"/>
      <c r="BZ27" s="614"/>
      <c r="CA27" s="614"/>
      <c r="CB27" s="614"/>
      <c r="CC27" s="614"/>
      <c r="CD27" s="614"/>
      <c r="CE27" s="614"/>
      <c r="CF27" s="614"/>
      <c r="CG27" s="614"/>
      <c r="CH27" s="614"/>
      <c r="CI27" s="614"/>
      <c r="CJ27" s="614"/>
      <c r="CK27" s="614"/>
      <c r="CL27" s="614"/>
      <c r="CM27" s="614"/>
      <c r="CN27" s="614"/>
      <c r="CO27" s="614"/>
      <c r="CP27" s="614"/>
      <c r="CQ27" s="201"/>
      <c r="CR27" s="192"/>
      <c r="CS27" s="192"/>
      <c r="CT27" s="192"/>
      <c r="CU27" s="192"/>
      <c r="CV27" s="192"/>
      <c r="CW27" s="192"/>
      <c r="CX27" s="192"/>
      <c r="CY27" s="192"/>
    </row>
    <row r="28" spans="1:103" ht="15" x14ac:dyDescent="0.25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</row>
    <row r="29" spans="1:103" ht="15" x14ac:dyDescent="0.25">
      <c r="A29" s="201"/>
      <c r="B29" s="201"/>
      <c r="C29" s="201"/>
      <c r="D29" s="201"/>
      <c r="E29" s="201"/>
      <c r="F29" s="201"/>
      <c r="G29" s="201"/>
      <c r="H29" s="201"/>
      <c r="I29" s="201" t="s">
        <v>113</v>
      </c>
      <c r="J29" s="201"/>
      <c r="K29" s="201"/>
      <c r="L29" s="201"/>
      <c r="M29" s="201"/>
      <c r="N29" s="201"/>
      <c r="O29" s="201"/>
      <c r="P29" s="201"/>
      <c r="Q29" s="201"/>
      <c r="R29" s="201"/>
      <c r="S29" s="608"/>
      <c r="T29" s="608"/>
      <c r="U29" s="608"/>
      <c r="V29" s="608"/>
      <c r="W29" s="608"/>
      <c r="X29" s="608"/>
      <c r="Y29" s="608"/>
      <c r="Z29" s="608"/>
      <c r="AA29" s="608"/>
      <c r="AB29" s="608"/>
      <c r="AC29" s="608"/>
      <c r="AD29" s="608"/>
      <c r="AE29" s="608"/>
      <c r="AF29" s="608"/>
      <c r="AG29" s="608"/>
      <c r="AH29" s="608"/>
      <c r="AI29" s="201"/>
      <c r="AJ29" s="608"/>
      <c r="AK29" s="608"/>
      <c r="AL29" s="608"/>
      <c r="AM29" s="608"/>
      <c r="AN29" s="608"/>
      <c r="AO29" s="608"/>
      <c r="AP29" s="608"/>
      <c r="AQ29" s="608"/>
      <c r="AR29" s="608"/>
      <c r="AS29" s="608"/>
      <c r="AT29" s="608"/>
      <c r="AU29" s="608"/>
      <c r="AV29" s="201"/>
      <c r="AW29" s="608"/>
      <c r="AX29" s="608"/>
      <c r="AY29" s="608"/>
      <c r="AZ29" s="608"/>
      <c r="BA29" s="608"/>
      <c r="BB29" s="608"/>
      <c r="BC29" s="608"/>
      <c r="BD29" s="608"/>
      <c r="BE29" s="608"/>
      <c r="BF29" s="608"/>
      <c r="BG29" s="608"/>
      <c r="BH29" s="608"/>
      <c r="BI29" s="608"/>
      <c r="BJ29" s="608"/>
      <c r="BK29" s="608"/>
      <c r="BL29" s="608"/>
      <c r="BM29" s="608"/>
      <c r="BN29" s="608"/>
      <c r="BO29" s="608"/>
      <c r="BP29" s="608"/>
      <c r="BQ29" s="608"/>
      <c r="BR29" s="608"/>
      <c r="BS29" s="608"/>
      <c r="BT29" s="608"/>
      <c r="BU29" s="608"/>
      <c r="BV29" s="608"/>
      <c r="BW29" s="608"/>
      <c r="BX29" s="608"/>
      <c r="BY29" s="608"/>
      <c r="BZ29" s="608"/>
      <c r="CA29" s="608"/>
      <c r="CB29" s="608"/>
      <c r="CC29" s="608"/>
      <c r="CD29" s="608"/>
      <c r="CE29" s="608"/>
      <c r="CF29" s="608"/>
      <c r="CG29" s="608"/>
      <c r="CH29" s="608"/>
      <c r="CI29" s="608"/>
      <c r="CJ29" s="608"/>
      <c r="CK29" s="608"/>
      <c r="CL29" s="608"/>
      <c r="CM29" s="608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</row>
    <row r="30" spans="1:103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607" t="s">
        <v>114</v>
      </c>
      <c r="T30" s="607"/>
      <c r="U30" s="607"/>
      <c r="V30" s="607"/>
      <c r="W30" s="607"/>
      <c r="X30" s="607"/>
      <c r="Y30" s="607"/>
      <c r="Z30" s="607"/>
      <c r="AA30" s="607"/>
      <c r="AB30" s="607"/>
      <c r="AC30" s="607"/>
      <c r="AD30" s="607"/>
      <c r="AE30" s="607"/>
      <c r="AF30" s="607"/>
      <c r="AG30" s="607"/>
      <c r="AH30" s="607"/>
      <c r="AI30" s="191"/>
      <c r="AJ30" s="607" t="s">
        <v>115</v>
      </c>
      <c r="AK30" s="607"/>
      <c r="AL30" s="607"/>
      <c r="AM30" s="607"/>
      <c r="AN30" s="607"/>
      <c r="AO30" s="607"/>
      <c r="AP30" s="607"/>
      <c r="AQ30" s="607"/>
      <c r="AR30" s="607"/>
      <c r="AS30" s="607"/>
      <c r="AT30" s="607"/>
      <c r="AU30" s="607"/>
      <c r="AV30" s="206"/>
      <c r="AW30" s="607" t="s">
        <v>116</v>
      </c>
      <c r="AX30" s="607"/>
      <c r="AY30" s="607"/>
      <c r="AZ30" s="607"/>
      <c r="BA30" s="607"/>
      <c r="BB30" s="607"/>
      <c r="BC30" s="607"/>
      <c r="BD30" s="607"/>
      <c r="BE30" s="607"/>
      <c r="BF30" s="607"/>
      <c r="BG30" s="607"/>
      <c r="BH30" s="607"/>
      <c r="BI30" s="607"/>
      <c r="BJ30" s="607"/>
      <c r="BK30" s="607"/>
      <c r="BL30" s="607"/>
      <c r="BM30" s="607"/>
      <c r="BN30" s="607"/>
      <c r="BO30" s="607"/>
      <c r="BP30" s="607"/>
      <c r="BQ30" s="607"/>
      <c r="BR30" s="607"/>
      <c r="BS30" s="607"/>
      <c r="BT30" s="607"/>
      <c r="BU30" s="607"/>
      <c r="BV30" s="607"/>
      <c r="BW30" s="607"/>
      <c r="BX30" s="607"/>
      <c r="BY30" s="607"/>
      <c r="BZ30" s="607"/>
      <c r="CA30" s="607"/>
      <c r="CB30" s="607"/>
      <c r="CC30" s="607"/>
      <c r="CD30" s="607"/>
      <c r="CE30" s="607"/>
      <c r="CF30" s="607"/>
      <c r="CG30" s="607"/>
      <c r="CH30" s="607"/>
      <c r="CI30" s="607"/>
      <c r="CJ30" s="607"/>
      <c r="CK30" s="607"/>
      <c r="CL30" s="607"/>
      <c r="CM30" s="607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</row>
    <row r="31" spans="1:103" ht="15" x14ac:dyDescent="0.25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</row>
    <row r="32" spans="1:103" ht="15" x14ac:dyDescent="0.25">
      <c r="A32" s="201"/>
      <c r="B32" s="201"/>
      <c r="C32" s="201"/>
      <c r="D32" s="201"/>
      <c r="E32" s="201"/>
      <c r="F32" s="201"/>
      <c r="G32" s="201"/>
      <c r="H32" s="201"/>
      <c r="I32" s="201" t="s">
        <v>117</v>
      </c>
      <c r="J32" s="201"/>
      <c r="K32" s="201"/>
      <c r="L32" s="201"/>
      <c r="M32" s="201"/>
      <c r="N32" s="201"/>
      <c r="O32" s="201"/>
      <c r="P32" s="201"/>
      <c r="Q32" s="201"/>
      <c r="R32" s="201"/>
      <c r="S32" s="608"/>
      <c r="T32" s="608"/>
      <c r="U32" s="608"/>
      <c r="V32" s="608"/>
      <c r="W32" s="608"/>
      <c r="X32" s="608"/>
      <c r="Y32" s="608"/>
      <c r="Z32" s="608"/>
      <c r="AA32" s="608"/>
      <c r="AB32" s="608"/>
      <c r="AC32" s="608"/>
      <c r="AD32" s="608"/>
      <c r="AE32" s="608"/>
      <c r="AF32" s="608"/>
      <c r="AG32" s="608"/>
      <c r="AH32" s="608"/>
      <c r="AI32" s="201"/>
      <c r="AJ32" s="608"/>
      <c r="AK32" s="608"/>
      <c r="AL32" s="608"/>
      <c r="AM32" s="608"/>
      <c r="AN32" s="608"/>
      <c r="AO32" s="608"/>
      <c r="AP32" s="608"/>
      <c r="AQ32" s="608"/>
      <c r="AR32" s="608"/>
      <c r="AS32" s="608"/>
      <c r="AT32" s="608"/>
      <c r="AU32" s="608"/>
      <c r="AV32" s="201"/>
      <c r="AW32" s="608"/>
      <c r="AX32" s="608"/>
      <c r="AY32" s="608"/>
      <c r="AZ32" s="608"/>
      <c r="BA32" s="608"/>
      <c r="BB32" s="608"/>
      <c r="BC32" s="608"/>
      <c r="BD32" s="608"/>
      <c r="BE32" s="608"/>
      <c r="BF32" s="608"/>
      <c r="BG32" s="608"/>
      <c r="BH32" s="608"/>
      <c r="BI32" s="608"/>
      <c r="BJ32" s="608"/>
      <c r="BK32" s="608"/>
      <c r="BL32" s="608"/>
      <c r="BM32" s="608"/>
      <c r="BN32" s="608"/>
      <c r="BO32" s="608"/>
      <c r="BP32" s="608"/>
      <c r="BQ32" s="608"/>
      <c r="BR32" s="608"/>
      <c r="BS32" s="608"/>
      <c r="BT32" s="608"/>
      <c r="BU32" s="608"/>
      <c r="BV32" s="608"/>
      <c r="BW32" s="608"/>
      <c r="BX32" s="608"/>
      <c r="BY32" s="608"/>
      <c r="BZ32" s="608"/>
      <c r="CA32" s="608"/>
      <c r="CB32" s="608"/>
      <c r="CC32" s="608"/>
      <c r="CD32" s="608"/>
      <c r="CE32" s="608"/>
      <c r="CF32" s="608"/>
      <c r="CG32" s="608"/>
      <c r="CH32" s="608"/>
      <c r="CI32" s="608"/>
      <c r="CJ32" s="608"/>
      <c r="CK32" s="608"/>
      <c r="CL32" s="608"/>
      <c r="CM32" s="608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</row>
    <row r="33" spans="1:103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607" t="s">
        <v>114</v>
      </c>
      <c r="T33" s="607"/>
      <c r="U33" s="607"/>
      <c r="V33" s="607"/>
      <c r="W33" s="607"/>
      <c r="X33" s="607"/>
      <c r="Y33" s="607"/>
      <c r="Z33" s="607"/>
      <c r="AA33" s="607"/>
      <c r="AB33" s="607"/>
      <c r="AC33" s="607"/>
      <c r="AD33" s="607"/>
      <c r="AE33" s="607"/>
      <c r="AF33" s="607"/>
      <c r="AG33" s="607"/>
      <c r="AH33" s="607"/>
      <c r="AI33" s="191"/>
      <c r="AJ33" s="607" t="s">
        <v>115</v>
      </c>
      <c r="AK33" s="607"/>
      <c r="AL33" s="607"/>
      <c r="AM33" s="607"/>
      <c r="AN33" s="607"/>
      <c r="AO33" s="607"/>
      <c r="AP33" s="607"/>
      <c r="AQ33" s="607"/>
      <c r="AR33" s="607"/>
      <c r="AS33" s="607"/>
      <c r="AT33" s="607"/>
      <c r="AU33" s="607"/>
      <c r="AV33" s="206"/>
      <c r="AW33" s="607" t="s">
        <v>116</v>
      </c>
      <c r="AX33" s="607"/>
      <c r="AY33" s="607"/>
      <c r="AZ33" s="607"/>
      <c r="BA33" s="607"/>
      <c r="BB33" s="607"/>
      <c r="BC33" s="607"/>
      <c r="BD33" s="607"/>
      <c r="BE33" s="607"/>
      <c r="BF33" s="607"/>
      <c r="BG33" s="607"/>
      <c r="BH33" s="607"/>
      <c r="BI33" s="607"/>
      <c r="BJ33" s="607"/>
      <c r="BK33" s="607"/>
      <c r="BL33" s="607"/>
      <c r="BM33" s="607"/>
      <c r="BN33" s="607"/>
      <c r="BO33" s="607"/>
      <c r="BP33" s="607"/>
      <c r="BQ33" s="607"/>
      <c r="BR33" s="607"/>
      <c r="BS33" s="607"/>
      <c r="BT33" s="607"/>
      <c r="BU33" s="607"/>
      <c r="BV33" s="607"/>
      <c r="BW33" s="607"/>
      <c r="BX33" s="607"/>
      <c r="BY33" s="607"/>
      <c r="BZ33" s="607"/>
      <c r="CA33" s="607"/>
      <c r="CB33" s="607"/>
      <c r="CC33" s="607"/>
      <c r="CD33" s="607"/>
      <c r="CE33" s="607"/>
      <c r="CF33" s="607"/>
      <c r="CG33" s="607"/>
      <c r="CH33" s="607"/>
      <c r="CI33" s="607"/>
      <c r="CJ33" s="607"/>
      <c r="CK33" s="607"/>
      <c r="CL33" s="607"/>
      <c r="CM33" s="607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</row>
    <row r="34" spans="1:103" x14ac:dyDescent="0.2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</row>
    <row r="35" spans="1:103" x14ac:dyDescent="0.2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 t="s">
        <v>118</v>
      </c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 t="s">
        <v>25</v>
      </c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</row>
    <row r="36" spans="1:103" x14ac:dyDescent="0.2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</row>
    <row r="37" spans="1:103" x14ac:dyDescent="0.2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 t="s">
        <v>168</v>
      </c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</row>
    <row r="38" spans="1:103" x14ac:dyDescent="0.2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</row>
    <row r="39" spans="1:103" x14ac:dyDescent="0.2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</row>
    <row r="40" spans="1:103" ht="15" x14ac:dyDescent="0.25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207" t="s">
        <v>119</v>
      </c>
    </row>
    <row r="41" spans="1:103" x14ac:dyDescent="0.2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</row>
    <row r="42" spans="1:103" x14ac:dyDescent="0.2">
      <c r="A42" s="615" t="s">
        <v>120</v>
      </c>
      <c r="B42" s="615"/>
      <c r="C42" s="615"/>
      <c r="D42" s="615"/>
      <c r="E42" s="615"/>
      <c r="F42" s="615"/>
      <c r="G42" s="615"/>
      <c r="H42" s="615"/>
      <c r="I42" s="616" t="s">
        <v>121</v>
      </c>
      <c r="J42" s="616"/>
      <c r="K42" s="616"/>
      <c r="L42" s="616"/>
      <c r="M42" s="616"/>
      <c r="N42" s="616"/>
      <c r="O42" s="616"/>
      <c r="P42" s="616"/>
      <c r="Q42" s="616" t="s">
        <v>122</v>
      </c>
      <c r="R42" s="616"/>
      <c r="S42" s="616"/>
      <c r="T42" s="616"/>
      <c r="U42" s="616"/>
      <c r="V42" s="616" t="s">
        <v>123</v>
      </c>
      <c r="W42" s="616"/>
      <c r="X42" s="616"/>
      <c r="Y42" s="616"/>
      <c r="Z42" s="616" t="s">
        <v>124</v>
      </c>
      <c r="AA42" s="616"/>
      <c r="AB42" s="616"/>
      <c r="AC42" s="616"/>
      <c r="AD42" s="616"/>
      <c r="AE42" s="616"/>
      <c r="AF42" s="616" t="s">
        <v>125</v>
      </c>
      <c r="AG42" s="616"/>
      <c r="AH42" s="616"/>
      <c r="AI42" s="616"/>
      <c r="AJ42" s="616"/>
      <c r="AK42" s="617" t="s">
        <v>126</v>
      </c>
      <c r="AL42" s="618"/>
      <c r="AM42" s="618"/>
      <c r="AN42" s="619"/>
      <c r="AO42" s="616" t="s">
        <v>127</v>
      </c>
      <c r="AP42" s="616"/>
      <c r="AQ42" s="616"/>
      <c r="AR42" s="616"/>
      <c r="AS42" s="616"/>
      <c r="AT42" s="616"/>
      <c r="AU42" s="616"/>
      <c r="AV42" s="616"/>
      <c r="AW42" s="616"/>
      <c r="AX42" s="616"/>
      <c r="AY42" s="616"/>
      <c r="AZ42" s="616"/>
      <c r="BA42" s="616"/>
      <c r="BB42" s="616"/>
      <c r="BC42" s="616"/>
      <c r="BD42" s="616"/>
      <c r="BE42" s="616"/>
      <c r="BF42" s="616"/>
      <c r="BG42" s="616"/>
      <c r="BH42" s="616"/>
      <c r="BI42" s="616"/>
      <c r="BJ42" s="616"/>
      <c r="BK42" s="616"/>
      <c r="BL42" s="616"/>
      <c r="BM42" s="616"/>
      <c r="BN42" s="616"/>
      <c r="BO42" s="616"/>
      <c r="BP42" s="616"/>
      <c r="BQ42" s="616"/>
      <c r="BR42" s="616"/>
      <c r="BS42" s="616"/>
      <c r="BT42" s="616"/>
      <c r="BU42" s="616"/>
      <c r="BV42" s="616"/>
      <c r="BW42" s="616"/>
      <c r="BX42" s="616"/>
      <c r="BY42" s="616"/>
      <c r="BZ42" s="616"/>
      <c r="CA42" s="616"/>
      <c r="CB42" s="616"/>
      <c r="CC42" s="616"/>
      <c r="CD42" s="616"/>
      <c r="CE42" s="616"/>
      <c r="CF42" s="616"/>
      <c r="CG42" s="616"/>
      <c r="CH42" s="616"/>
      <c r="CI42" s="616"/>
      <c r="CJ42" s="616"/>
      <c r="CK42" s="616"/>
      <c r="CL42" s="616"/>
      <c r="CM42" s="616"/>
      <c r="CN42" s="616"/>
      <c r="CO42" s="616"/>
      <c r="CP42" s="616"/>
      <c r="CQ42" s="616"/>
      <c r="CR42" s="616"/>
      <c r="CS42" s="616"/>
      <c r="CT42" s="616"/>
      <c r="CU42" s="616"/>
      <c r="CV42" s="616"/>
      <c r="CW42" s="616"/>
      <c r="CX42" s="616"/>
      <c r="CY42" s="629"/>
    </row>
    <row r="43" spans="1:103" x14ac:dyDescent="0.2">
      <c r="A43" s="616" t="s">
        <v>128</v>
      </c>
      <c r="B43" s="616"/>
      <c r="C43" s="616"/>
      <c r="D43" s="616"/>
      <c r="E43" s="616" t="s">
        <v>129</v>
      </c>
      <c r="F43" s="616"/>
      <c r="G43" s="616"/>
      <c r="H43" s="616"/>
      <c r="I43" s="616"/>
      <c r="J43" s="616"/>
      <c r="K43" s="616"/>
      <c r="L43" s="616"/>
      <c r="M43" s="616"/>
      <c r="N43" s="616"/>
      <c r="O43" s="616"/>
      <c r="P43" s="616"/>
      <c r="Q43" s="616"/>
      <c r="R43" s="616"/>
      <c r="S43" s="616"/>
      <c r="T43" s="616"/>
      <c r="U43" s="616"/>
      <c r="V43" s="616"/>
      <c r="W43" s="616"/>
      <c r="X43" s="616"/>
      <c r="Y43" s="616"/>
      <c r="Z43" s="616"/>
      <c r="AA43" s="616"/>
      <c r="AB43" s="616"/>
      <c r="AC43" s="616"/>
      <c r="AD43" s="616"/>
      <c r="AE43" s="616"/>
      <c r="AF43" s="616"/>
      <c r="AG43" s="616"/>
      <c r="AH43" s="616"/>
      <c r="AI43" s="616"/>
      <c r="AJ43" s="616"/>
      <c r="AK43" s="620"/>
      <c r="AL43" s="621"/>
      <c r="AM43" s="621"/>
      <c r="AN43" s="622"/>
      <c r="AO43" s="616" t="s">
        <v>130</v>
      </c>
      <c r="AP43" s="616"/>
      <c r="AQ43" s="616"/>
      <c r="AR43" s="616"/>
      <c r="AS43" s="616"/>
      <c r="AT43" s="616"/>
      <c r="AU43" s="616"/>
      <c r="AV43" s="616"/>
      <c r="AW43" s="616"/>
      <c r="AX43" s="616"/>
      <c r="AY43" s="616"/>
      <c r="AZ43" s="616"/>
      <c r="BA43" s="616"/>
      <c r="BB43" s="616"/>
      <c r="BC43" s="616" t="s">
        <v>130</v>
      </c>
      <c r="BD43" s="616"/>
      <c r="BE43" s="616"/>
      <c r="BF43" s="616"/>
      <c r="BG43" s="616"/>
      <c r="BH43" s="616"/>
      <c r="BI43" s="616"/>
      <c r="BJ43" s="616"/>
      <c r="BK43" s="616"/>
      <c r="BL43" s="616"/>
      <c r="BM43" s="616"/>
      <c r="BN43" s="616"/>
      <c r="BO43" s="616" t="s">
        <v>130</v>
      </c>
      <c r="BP43" s="616"/>
      <c r="BQ43" s="616"/>
      <c r="BR43" s="616"/>
      <c r="BS43" s="616"/>
      <c r="BT43" s="616"/>
      <c r="BU43" s="616"/>
      <c r="BV43" s="616"/>
      <c r="BW43" s="616"/>
      <c r="BX43" s="616"/>
      <c r="BY43" s="616"/>
      <c r="BZ43" s="616"/>
      <c r="CA43" s="616"/>
      <c r="CB43" s="616"/>
      <c r="CC43" s="616" t="s">
        <v>130</v>
      </c>
      <c r="CD43" s="616"/>
      <c r="CE43" s="616"/>
      <c r="CF43" s="616"/>
      <c r="CG43" s="616"/>
      <c r="CH43" s="616"/>
      <c r="CI43" s="616"/>
      <c r="CJ43" s="616"/>
      <c r="CK43" s="616"/>
      <c r="CL43" s="616"/>
      <c r="CM43" s="616"/>
      <c r="CN43" s="616"/>
      <c r="CO43" s="616"/>
      <c r="CP43" s="615" t="s">
        <v>131</v>
      </c>
      <c r="CQ43" s="615"/>
      <c r="CR43" s="615"/>
      <c r="CS43" s="615"/>
      <c r="CT43" s="615"/>
      <c r="CU43" s="615"/>
      <c r="CV43" s="615"/>
      <c r="CW43" s="615"/>
      <c r="CX43" s="615"/>
      <c r="CY43" s="630"/>
    </row>
    <row r="44" spans="1:103" ht="31.5" customHeight="1" x14ac:dyDescent="0.2">
      <c r="A44" s="616"/>
      <c r="B44" s="616"/>
      <c r="C44" s="616"/>
      <c r="D44" s="616"/>
      <c r="E44" s="616"/>
      <c r="F44" s="616"/>
      <c r="G44" s="616"/>
      <c r="H44" s="616"/>
      <c r="I44" s="616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  <c r="AC44" s="616"/>
      <c r="AD44" s="616"/>
      <c r="AE44" s="616"/>
      <c r="AF44" s="616"/>
      <c r="AG44" s="616"/>
      <c r="AH44" s="616"/>
      <c r="AI44" s="616"/>
      <c r="AJ44" s="616"/>
      <c r="AK44" s="623"/>
      <c r="AL44" s="624"/>
      <c r="AM44" s="624"/>
      <c r="AN44" s="625"/>
      <c r="AO44" s="616" t="s">
        <v>132</v>
      </c>
      <c r="AP44" s="616"/>
      <c r="AQ44" s="616"/>
      <c r="AR44" s="616"/>
      <c r="AS44" s="616"/>
      <c r="AT44" s="616" t="s">
        <v>133</v>
      </c>
      <c r="AU44" s="616"/>
      <c r="AV44" s="616"/>
      <c r="AW44" s="616"/>
      <c r="AX44" s="616" t="s">
        <v>134</v>
      </c>
      <c r="AY44" s="616"/>
      <c r="AZ44" s="616"/>
      <c r="BA44" s="616"/>
      <c r="BB44" s="616"/>
      <c r="BC44" s="616" t="s">
        <v>132</v>
      </c>
      <c r="BD44" s="616"/>
      <c r="BE44" s="616"/>
      <c r="BF44" s="616"/>
      <c r="BG44" s="616" t="s">
        <v>133</v>
      </c>
      <c r="BH44" s="616"/>
      <c r="BI44" s="616"/>
      <c r="BJ44" s="616"/>
      <c r="BK44" s="616" t="s">
        <v>134</v>
      </c>
      <c r="BL44" s="616"/>
      <c r="BM44" s="616"/>
      <c r="BN44" s="616"/>
      <c r="BO44" s="616" t="s">
        <v>132</v>
      </c>
      <c r="BP44" s="616"/>
      <c r="BQ44" s="616"/>
      <c r="BR44" s="616"/>
      <c r="BS44" s="616"/>
      <c r="BT44" s="616" t="s">
        <v>133</v>
      </c>
      <c r="BU44" s="616"/>
      <c r="BV44" s="616"/>
      <c r="BW44" s="616"/>
      <c r="BX44" s="616" t="s">
        <v>134</v>
      </c>
      <c r="BY44" s="616"/>
      <c r="BZ44" s="616"/>
      <c r="CA44" s="616"/>
      <c r="CB44" s="616"/>
      <c r="CC44" s="616" t="s">
        <v>132</v>
      </c>
      <c r="CD44" s="616"/>
      <c r="CE44" s="616"/>
      <c r="CF44" s="616"/>
      <c r="CG44" s="616" t="s">
        <v>133</v>
      </c>
      <c r="CH44" s="616"/>
      <c r="CI44" s="616"/>
      <c r="CJ44" s="616"/>
      <c r="CK44" s="616"/>
      <c r="CL44" s="616" t="s">
        <v>134</v>
      </c>
      <c r="CM44" s="616"/>
      <c r="CN44" s="616"/>
      <c r="CO44" s="616"/>
      <c r="CP44" s="616" t="s">
        <v>132</v>
      </c>
      <c r="CQ44" s="616"/>
      <c r="CR44" s="616"/>
      <c r="CS44" s="616"/>
      <c r="CT44" s="626" t="s">
        <v>135</v>
      </c>
      <c r="CU44" s="627"/>
      <c r="CV44" s="627"/>
      <c r="CW44" s="627"/>
      <c r="CX44" s="627"/>
      <c r="CY44" s="628"/>
    </row>
    <row r="45" spans="1:103" x14ac:dyDescent="0.2">
      <c r="A45" s="615">
        <v>1</v>
      </c>
      <c r="B45" s="615"/>
      <c r="C45" s="615"/>
      <c r="D45" s="615"/>
      <c r="E45" s="615">
        <v>2</v>
      </c>
      <c r="F45" s="615"/>
      <c r="G45" s="615"/>
      <c r="H45" s="615"/>
      <c r="I45" s="615">
        <v>3</v>
      </c>
      <c r="J45" s="615"/>
      <c r="K45" s="615"/>
      <c r="L45" s="615"/>
      <c r="M45" s="615"/>
      <c r="N45" s="615"/>
      <c r="O45" s="615"/>
      <c r="P45" s="615"/>
      <c r="Q45" s="615">
        <v>4</v>
      </c>
      <c r="R45" s="615"/>
      <c r="S45" s="615"/>
      <c r="T45" s="615"/>
      <c r="U45" s="615"/>
      <c r="V45" s="615">
        <v>5</v>
      </c>
      <c r="W45" s="615"/>
      <c r="X45" s="615"/>
      <c r="Y45" s="615"/>
      <c r="Z45" s="615">
        <v>6</v>
      </c>
      <c r="AA45" s="615"/>
      <c r="AB45" s="615"/>
      <c r="AC45" s="615"/>
      <c r="AD45" s="615"/>
      <c r="AE45" s="615"/>
      <c r="AF45" s="615">
        <v>7</v>
      </c>
      <c r="AG45" s="615"/>
      <c r="AH45" s="615"/>
      <c r="AI45" s="615"/>
      <c r="AJ45" s="615"/>
      <c r="AK45" s="631">
        <v>8</v>
      </c>
      <c r="AL45" s="632"/>
      <c r="AM45" s="632"/>
      <c r="AN45" s="638"/>
      <c r="AO45" s="615">
        <v>9</v>
      </c>
      <c r="AP45" s="615"/>
      <c r="AQ45" s="615"/>
      <c r="AR45" s="615"/>
      <c r="AS45" s="615"/>
      <c r="AT45" s="615">
        <v>10</v>
      </c>
      <c r="AU45" s="615"/>
      <c r="AV45" s="615"/>
      <c r="AW45" s="615"/>
      <c r="AX45" s="615">
        <v>11</v>
      </c>
      <c r="AY45" s="615"/>
      <c r="AZ45" s="615"/>
      <c r="BA45" s="615"/>
      <c r="BB45" s="615"/>
      <c r="BC45" s="615">
        <v>12</v>
      </c>
      <c r="BD45" s="615"/>
      <c r="BE45" s="615"/>
      <c r="BF45" s="615"/>
      <c r="BG45" s="615">
        <v>13</v>
      </c>
      <c r="BH45" s="615"/>
      <c r="BI45" s="615"/>
      <c r="BJ45" s="615"/>
      <c r="BK45" s="615">
        <v>14</v>
      </c>
      <c r="BL45" s="615"/>
      <c r="BM45" s="615"/>
      <c r="BN45" s="615"/>
      <c r="BO45" s="615">
        <v>15</v>
      </c>
      <c r="BP45" s="615"/>
      <c r="BQ45" s="615"/>
      <c r="BR45" s="615"/>
      <c r="BS45" s="615"/>
      <c r="BT45" s="615">
        <v>16</v>
      </c>
      <c r="BU45" s="615"/>
      <c r="BV45" s="615"/>
      <c r="BW45" s="615"/>
      <c r="BX45" s="615">
        <v>17</v>
      </c>
      <c r="BY45" s="615"/>
      <c r="BZ45" s="615"/>
      <c r="CA45" s="615"/>
      <c r="CB45" s="615"/>
      <c r="CC45" s="615">
        <v>18</v>
      </c>
      <c r="CD45" s="615"/>
      <c r="CE45" s="615"/>
      <c r="CF45" s="615"/>
      <c r="CG45" s="615">
        <v>19</v>
      </c>
      <c r="CH45" s="615"/>
      <c r="CI45" s="615"/>
      <c r="CJ45" s="615"/>
      <c r="CK45" s="615"/>
      <c r="CL45" s="615">
        <v>20</v>
      </c>
      <c r="CM45" s="615"/>
      <c r="CN45" s="615"/>
      <c r="CO45" s="615"/>
      <c r="CP45" s="615">
        <v>21</v>
      </c>
      <c r="CQ45" s="615"/>
      <c r="CR45" s="615"/>
      <c r="CS45" s="615"/>
      <c r="CT45" s="631">
        <v>22</v>
      </c>
      <c r="CU45" s="632"/>
      <c r="CV45" s="632"/>
      <c r="CW45" s="632"/>
      <c r="CX45" s="632"/>
      <c r="CY45" s="633"/>
    </row>
    <row r="46" spans="1:103" x14ac:dyDescent="0.2">
      <c r="A46" s="634"/>
      <c r="B46" s="634"/>
      <c r="C46" s="634"/>
      <c r="D46" s="634"/>
      <c r="E46" s="634"/>
      <c r="F46" s="634"/>
      <c r="G46" s="634"/>
      <c r="H46" s="634"/>
      <c r="I46" s="635"/>
      <c r="J46" s="635"/>
      <c r="K46" s="635"/>
      <c r="L46" s="635"/>
      <c r="M46" s="635"/>
      <c r="N46" s="635"/>
      <c r="O46" s="635"/>
      <c r="P46" s="635"/>
      <c r="Q46" s="636"/>
      <c r="R46" s="636"/>
      <c r="S46" s="636"/>
      <c r="T46" s="636"/>
      <c r="U46" s="636"/>
      <c r="V46" s="637"/>
      <c r="W46" s="637"/>
      <c r="X46" s="637"/>
      <c r="Y46" s="637"/>
      <c r="Z46" s="637"/>
      <c r="AA46" s="637"/>
      <c r="AB46" s="637"/>
      <c r="AC46" s="637"/>
      <c r="AD46" s="637"/>
      <c r="AE46" s="637"/>
      <c r="AF46" s="637"/>
      <c r="AG46" s="637"/>
      <c r="AH46" s="637"/>
      <c r="AI46" s="637"/>
      <c r="AJ46" s="637"/>
      <c r="AK46" s="639"/>
      <c r="AL46" s="640"/>
      <c r="AM46" s="640"/>
      <c r="AN46" s="642"/>
      <c r="AO46" s="637"/>
      <c r="AP46" s="637"/>
      <c r="AQ46" s="637"/>
      <c r="AR46" s="637"/>
      <c r="AS46" s="637"/>
      <c r="AT46" s="637"/>
      <c r="AU46" s="637"/>
      <c r="AV46" s="637"/>
      <c r="AW46" s="637"/>
      <c r="AX46" s="637"/>
      <c r="AY46" s="637"/>
      <c r="AZ46" s="637"/>
      <c r="BA46" s="637"/>
      <c r="BB46" s="637"/>
      <c r="BC46" s="637"/>
      <c r="BD46" s="637"/>
      <c r="BE46" s="637"/>
      <c r="BF46" s="637"/>
      <c r="BG46" s="637"/>
      <c r="BH46" s="637"/>
      <c r="BI46" s="637"/>
      <c r="BJ46" s="637"/>
      <c r="BK46" s="637"/>
      <c r="BL46" s="637"/>
      <c r="BM46" s="637"/>
      <c r="BN46" s="637"/>
      <c r="BO46" s="637"/>
      <c r="BP46" s="637"/>
      <c r="BQ46" s="637"/>
      <c r="BR46" s="637"/>
      <c r="BS46" s="637"/>
      <c r="BT46" s="637"/>
      <c r="BU46" s="637"/>
      <c r="BV46" s="637"/>
      <c r="BW46" s="637"/>
      <c r="BX46" s="637"/>
      <c r="BY46" s="637"/>
      <c r="BZ46" s="637"/>
      <c r="CA46" s="637"/>
      <c r="CB46" s="637"/>
      <c r="CC46" s="637"/>
      <c r="CD46" s="637"/>
      <c r="CE46" s="637"/>
      <c r="CF46" s="637"/>
      <c r="CG46" s="637"/>
      <c r="CH46" s="637"/>
      <c r="CI46" s="637"/>
      <c r="CJ46" s="637"/>
      <c r="CK46" s="637"/>
      <c r="CL46" s="637"/>
      <c r="CM46" s="637"/>
      <c r="CN46" s="637"/>
      <c r="CO46" s="637"/>
      <c r="CP46" s="637"/>
      <c r="CQ46" s="637"/>
      <c r="CR46" s="637"/>
      <c r="CS46" s="637"/>
      <c r="CT46" s="639"/>
      <c r="CU46" s="640"/>
      <c r="CV46" s="640"/>
      <c r="CW46" s="640"/>
      <c r="CX46" s="640"/>
      <c r="CY46" s="641"/>
    </row>
    <row r="47" spans="1:103" x14ac:dyDescent="0.2">
      <c r="A47" s="634"/>
      <c r="B47" s="634"/>
      <c r="C47" s="634"/>
      <c r="D47" s="634"/>
      <c r="E47" s="634"/>
      <c r="F47" s="634"/>
      <c r="G47" s="634"/>
      <c r="H47" s="634"/>
      <c r="I47" s="635"/>
      <c r="J47" s="635"/>
      <c r="K47" s="635"/>
      <c r="L47" s="635"/>
      <c r="M47" s="635"/>
      <c r="N47" s="635"/>
      <c r="O47" s="635"/>
      <c r="P47" s="635"/>
      <c r="Q47" s="636"/>
      <c r="R47" s="636"/>
      <c r="S47" s="636"/>
      <c r="T47" s="636"/>
      <c r="U47" s="636"/>
      <c r="V47" s="637"/>
      <c r="W47" s="637"/>
      <c r="X47" s="637"/>
      <c r="Y47" s="637"/>
      <c r="Z47" s="637"/>
      <c r="AA47" s="637"/>
      <c r="AB47" s="637"/>
      <c r="AC47" s="637"/>
      <c r="AD47" s="637"/>
      <c r="AE47" s="637"/>
      <c r="AF47" s="637"/>
      <c r="AG47" s="637"/>
      <c r="AH47" s="637"/>
      <c r="AI47" s="637"/>
      <c r="AJ47" s="637"/>
      <c r="AK47" s="639"/>
      <c r="AL47" s="640"/>
      <c r="AM47" s="640"/>
      <c r="AN47" s="642"/>
      <c r="AO47" s="637"/>
      <c r="AP47" s="637"/>
      <c r="AQ47" s="637"/>
      <c r="AR47" s="637"/>
      <c r="AS47" s="637"/>
      <c r="AT47" s="637"/>
      <c r="AU47" s="637"/>
      <c r="AV47" s="637"/>
      <c r="AW47" s="637"/>
      <c r="AX47" s="637"/>
      <c r="AY47" s="637"/>
      <c r="AZ47" s="637"/>
      <c r="BA47" s="637"/>
      <c r="BB47" s="637"/>
      <c r="BC47" s="637"/>
      <c r="BD47" s="637"/>
      <c r="BE47" s="637"/>
      <c r="BF47" s="637"/>
      <c r="BG47" s="637"/>
      <c r="BH47" s="637"/>
      <c r="BI47" s="637"/>
      <c r="BJ47" s="637"/>
      <c r="BK47" s="637"/>
      <c r="BL47" s="637"/>
      <c r="BM47" s="637"/>
      <c r="BN47" s="637"/>
      <c r="BO47" s="637"/>
      <c r="BP47" s="637"/>
      <c r="BQ47" s="637"/>
      <c r="BR47" s="637"/>
      <c r="BS47" s="637"/>
      <c r="BT47" s="637"/>
      <c r="BU47" s="637"/>
      <c r="BV47" s="637"/>
      <c r="BW47" s="637"/>
      <c r="BX47" s="637"/>
      <c r="BY47" s="637"/>
      <c r="BZ47" s="637"/>
      <c r="CA47" s="637"/>
      <c r="CB47" s="637"/>
      <c r="CC47" s="637"/>
      <c r="CD47" s="637"/>
      <c r="CE47" s="637"/>
      <c r="CF47" s="637"/>
      <c r="CG47" s="637"/>
      <c r="CH47" s="637"/>
      <c r="CI47" s="637"/>
      <c r="CJ47" s="637"/>
      <c r="CK47" s="637"/>
      <c r="CL47" s="637"/>
      <c r="CM47" s="637"/>
      <c r="CN47" s="637"/>
      <c r="CO47" s="637"/>
      <c r="CP47" s="637"/>
      <c r="CQ47" s="637"/>
      <c r="CR47" s="637"/>
      <c r="CS47" s="637"/>
      <c r="CT47" s="639"/>
      <c r="CU47" s="640"/>
      <c r="CV47" s="640"/>
      <c r="CW47" s="640"/>
      <c r="CX47" s="640"/>
      <c r="CY47" s="641"/>
    </row>
    <row r="48" spans="1:103" x14ac:dyDescent="0.2">
      <c r="A48" s="634"/>
      <c r="B48" s="634"/>
      <c r="C48" s="634"/>
      <c r="D48" s="634"/>
      <c r="E48" s="634"/>
      <c r="F48" s="634"/>
      <c r="G48" s="634"/>
      <c r="H48" s="634"/>
      <c r="I48" s="635"/>
      <c r="J48" s="635"/>
      <c r="K48" s="635"/>
      <c r="L48" s="635"/>
      <c r="M48" s="635"/>
      <c r="N48" s="635"/>
      <c r="O48" s="635"/>
      <c r="P48" s="635"/>
      <c r="Q48" s="636"/>
      <c r="R48" s="636"/>
      <c r="S48" s="636"/>
      <c r="T48" s="636"/>
      <c r="U48" s="636"/>
      <c r="V48" s="637"/>
      <c r="W48" s="637"/>
      <c r="X48" s="637"/>
      <c r="Y48" s="637"/>
      <c r="Z48" s="637"/>
      <c r="AA48" s="637"/>
      <c r="AB48" s="637"/>
      <c r="AC48" s="637"/>
      <c r="AD48" s="637"/>
      <c r="AE48" s="637"/>
      <c r="AF48" s="637"/>
      <c r="AG48" s="637"/>
      <c r="AH48" s="637"/>
      <c r="AI48" s="637"/>
      <c r="AJ48" s="637"/>
      <c r="AK48" s="639"/>
      <c r="AL48" s="640"/>
      <c r="AM48" s="640"/>
      <c r="AN48" s="642"/>
      <c r="AO48" s="637"/>
      <c r="AP48" s="637"/>
      <c r="AQ48" s="637"/>
      <c r="AR48" s="637"/>
      <c r="AS48" s="637"/>
      <c r="AT48" s="637"/>
      <c r="AU48" s="637"/>
      <c r="AV48" s="637"/>
      <c r="AW48" s="637"/>
      <c r="AX48" s="637"/>
      <c r="AY48" s="637"/>
      <c r="AZ48" s="637"/>
      <c r="BA48" s="637"/>
      <c r="BB48" s="637"/>
      <c r="BC48" s="637"/>
      <c r="BD48" s="637"/>
      <c r="BE48" s="637"/>
      <c r="BF48" s="637"/>
      <c r="BG48" s="637"/>
      <c r="BH48" s="637"/>
      <c r="BI48" s="637"/>
      <c r="BJ48" s="637"/>
      <c r="BK48" s="637"/>
      <c r="BL48" s="637"/>
      <c r="BM48" s="637"/>
      <c r="BN48" s="637"/>
      <c r="BO48" s="637"/>
      <c r="BP48" s="637"/>
      <c r="BQ48" s="637"/>
      <c r="BR48" s="637"/>
      <c r="BS48" s="637"/>
      <c r="BT48" s="637"/>
      <c r="BU48" s="637"/>
      <c r="BV48" s="637"/>
      <c r="BW48" s="637"/>
      <c r="BX48" s="637"/>
      <c r="BY48" s="637"/>
      <c r="BZ48" s="637"/>
      <c r="CA48" s="637"/>
      <c r="CB48" s="637"/>
      <c r="CC48" s="637"/>
      <c r="CD48" s="637"/>
      <c r="CE48" s="637"/>
      <c r="CF48" s="637"/>
      <c r="CG48" s="637"/>
      <c r="CH48" s="637"/>
      <c r="CI48" s="637"/>
      <c r="CJ48" s="637"/>
      <c r="CK48" s="637"/>
      <c r="CL48" s="637"/>
      <c r="CM48" s="637"/>
      <c r="CN48" s="637"/>
      <c r="CO48" s="637"/>
      <c r="CP48" s="637"/>
      <c r="CQ48" s="637"/>
      <c r="CR48" s="637"/>
      <c r="CS48" s="637"/>
      <c r="CT48" s="639"/>
      <c r="CU48" s="640"/>
      <c r="CV48" s="640"/>
      <c r="CW48" s="640"/>
      <c r="CX48" s="640"/>
      <c r="CY48" s="641"/>
    </row>
    <row r="49" spans="1:103" x14ac:dyDescent="0.2">
      <c r="A49" s="643"/>
      <c r="B49" s="644"/>
      <c r="C49" s="644"/>
      <c r="D49" s="645"/>
      <c r="E49" s="643"/>
      <c r="F49" s="644"/>
      <c r="G49" s="644"/>
      <c r="H49" s="645"/>
      <c r="I49" s="635"/>
      <c r="J49" s="635"/>
      <c r="K49" s="635"/>
      <c r="L49" s="635"/>
      <c r="M49" s="635"/>
      <c r="N49" s="635"/>
      <c r="O49" s="635"/>
      <c r="P49" s="635"/>
      <c r="Q49" s="646"/>
      <c r="R49" s="647"/>
      <c r="S49" s="647"/>
      <c r="T49" s="647"/>
      <c r="U49" s="648"/>
      <c r="V49" s="639"/>
      <c r="W49" s="640"/>
      <c r="X49" s="640"/>
      <c r="Y49" s="642"/>
      <c r="Z49" s="639"/>
      <c r="AA49" s="640"/>
      <c r="AB49" s="640"/>
      <c r="AC49" s="640"/>
      <c r="AD49" s="640"/>
      <c r="AE49" s="642"/>
      <c r="AF49" s="639"/>
      <c r="AG49" s="640"/>
      <c r="AH49" s="640"/>
      <c r="AI49" s="640"/>
      <c r="AJ49" s="642"/>
      <c r="AK49" s="639"/>
      <c r="AL49" s="640"/>
      <c r="AM49" s="640"/>
      <c r="AN49" s="642"/>
      <c r="AO49" s="639"/>
      <c r="AP49" s="640"/>
      <c r="AQ49" s="640"/>
      <c r="AR49" s="640"/>
      <c r="AS49" s="642"/>
      <c r="AT49" s="639"/>
      <c r="AU49" s="640"/>
      <c r="AV49" s="640"/>
      <c r="AW49" s="642"/>
      <c r="AX49" s="639"/>
      <c r="AY49" s="640"/>
      <c r="AZ49" s="640"/>
      <c r="BA49" s="640"/>
      <c r="BB49" s="642"/>
      <c r="BC49" s="639"/>
      <c r="BD49" s="640"/>
      <c r="BE49" s="640"/>
      <c r="BF49" s="642"/>
      <c r="BG49" s="639"/>
      <c r="BH49" s="640"/>
      <c r="BI49" s="640"/>
      <c r="BJ49" s="642"/>
      <c r="BK49" s="639"/>
      <c r="BL49" s="640"/>
      <c r="BM49" s="640"/>
      <c r="BN49" s="642"/>
      <c r="BO49" s="637"/>
      <c r="BP49" s="637"/>
      <c r="BQ49" s="637"/>
      <c r="BR49" s="637"/>
      <c r="BS49" s="637"/>
      <c r="BT49" s="637"/>
      <c r="BU49" s="637"/>
      <c r="BV49" s="637"/>
      <c r="BW49" s="637"/>
      <c r="BX49" s="637"/>
      <c r="BY49" s="637"/>
      <c r="BZ49" s="637"/>
      <c r="CA49" s="637"/>
      <c r="CB49" s="637"/>
      <c r="CC49" s="637"/>
      <c r="CD49" s="637"/>
      <c r="CE49" s="637"/>
      <c r="CF49" s="637"/>
      <c r="CG49" s="637"/>
      <c r="CH49" s="637"/>
      <c r="CI49" s="637"/>
      <c r="CJ49" s="637"/>
      <c r="CK49" s="637"/>
      <c r="CL49" s="637"/>
      <c r="CM49" s="637"/>
      <c r="CN49" s="637"/>
      <c r="CO49" s="637"/>
      <c r="CP49" s="637"/>
      <c r="CQ49" s="637"/>
      <c r="CR49" s="637"/>
      <c r="CS49" s="637"/>
      <c r="CT49" s="639"/>
      <c r="CU49" s="640"/>
      <c r="CV49" s="640"/>
      <c r="CW49" s="640"/>
      <c r="CX49" s="640"/>
      <c r="CY49" s="641"/>
    </row>
    <row r="50" spans="1:103" x14ac:dyDescent="0.2">
      <c r="A50" s="643"/>
      <c r="B50" s="644"/>
      <c r="C50" s="644"/>
      <c r="D50" s="645"/>
      <c r="E50" s="643"/>
      <c r="F50" s="644"/>
      <c r="G50" s="644"/>
      <c r="H50" s="645"/>
      <c r="I50" s="649"/>
      <c r="J50" s="650"/>
      <c r="K50" s="650"/>
      <c r="L50" s="650"/>
      <c r="M50" s="650"/>
      <c r="N50" s="650"/>
      <c r="O50" s="650"/>
      <c r="P50" s="651"/>
      <c r="Q50" s="646"/>
      <c r="R50" s="647"/>
      <c r="S50" s="647"/>
      <c r="T50" s="647"/>
      <c r="U50" s="648"/>
      <c r="V50" s="639"/>
      <c r="W50" s="640"/>
      <c r="X50" s="640"/>
      <c r="Y50" s="642"/>
      <c r="Z50" s="639"/>
      <c r="AA50" s="640"/>
      <c r="AB50" s="640"/>
      <c r="AC50" s="640"/>
      <c r="AD50" s="640"/>
      <c r="AE50" s="642"/>
      <c r="AF50" s="639"/>
      <c r="AG50" s="640"/>
      <c r="AH50" s="640"/>
      <c r="AI50" s="640"/>
      <c r="AJ50" s="642"/>
      <c r="AK50" s="639"/>
      <c r="AL50" s="640"/>
      <c r="AM50" s="640"/>
      <c r="AN50" s="642"/>
      <c r="AO50" s="639"/>
      <c r="AP50" s="640"/>
      <c r="AQ50" s="640"/>
      <c r="AR50" s="640"/>
      <c r="AS50" s="642"/>
      <c r="AT50" s="639"/>
      <c r="AU50" s="640"/>
      <c r="AV50" s="640"/>
      <c r="AW50" s="642"/>
      <c r="AX50" s="639"/>
      <c r="AY50" s="640"/>
      <c r="AZ50" s="640"/>
      <c r="BA50" s="640"/>
      <c r="BB50" s="642"/>
      <c r="BC50" s="639"/>
      <c r="BD50" s="640"/>
      <c r="BE50" s="640"/>
      <c r="BF50" s="642"/>
      <c r="BG50" s="639"/>
      <c r="BH50" s="640"/>
      <c r="BI50" s="640"/>
      <c r="BJ50" s="642"/>
      <c r="BK50" s="639"/>
      <c r="BL50" s="640"/>
      <c r="BM50" s="640"/>
      <c r="BN50" s="642"/>
      <c r="BO50" s="637"/>
      <c r="BP50" s="637"/>
      <c r="BQ50" s="637"/>
      <c r="BR50" s="637"/>
      <c r="BS50" s="637"/>
      <c r="BT50" s="637"/>
      <c r="BU50" s="637"/>
      <c r="BV50" s="637"/>
      <c r="BW50" s="637"/>
      <c r="BX50" s="637"/>
      <c r="BY50" s="637"/>
      <c r="BZ50" s="637"/>
      <c r="CA50" s="637"/>
      <c r="CB50" s="637"/>
      <c r="CC50" s="637"/>
      <c r="CD50" s="637"/>
      <c r="CE50" s="637"/>
      <c r="CF50" s="637"/>
      <c r="CG50" s="637"/>
      <c r="CH50" s="637"/>
      <c r="CI50" s="637"/>
      <c r="CJ50" s="637"/>
      <c r="CK50" s="637"/>
      <c r="CL50" s="637"/>
      <c r="CM50" s="637"/>
      <c r="CN50" s="637"/>
      <c r="CO50" s="637"/>
      <c r="CP50" s="637"/>
      <c r="CQ50" s="637"/>
      <c r="CR50" s="637"/>
      <c r="CS50" s="637"/>
      <c r="CT50" s="639"/>
      <c r="CU50" s="640"/>
      <c r="CV50" s="640"/>
      <c r="CW50" s="640"/>
      <c r="CX50" s="640"/>
      <c r="CY50" s="641"/>
    </row>
    <row r="51" spans="1:103" x14ac:dyDescent="0.2">
      <c r="A51" s="643"/>
      <c r="B51" s="644"/>
      <c r="C51" s="644"/>
      <c r="D51" s="645"/>
      <c r="E51" s="643"/>
      <c r="F51" s="644"/>
      <c r="G51" s="644"/>
      <c r="H51" s="645"/>
      <c r="I51" s="649"/>
      <c r="J51" s="650"/>
      <c r="K51" s="650"/>
      <c r="L51" s="650"/>
      <c r="M51" s="650"/>
      <c r="N51" s="650"/>
      <c r="O51" s="650"/>
      <c r="P51" s="651"/>
      <c r="Q51" s="646"/>
      <c r="R51" s="647"/>
      <c r="S51" s="647"/>
      <c r="T51" s="647"/>
      <c r="U51" s="648"/>
      <c r="V51" s="639"/>
      <c r="W51" s="640"/>
      <c r="X51" s="640"/>
      <c r="Y51" s="642"/>
      <c r="Z51" s="639"/>
      <c r="AA51" s="640"/>
      <c r="AB51" s="640"/>
      <c r="AC51" s="640"/>
      <c r="AD51" s="640"/>
      <c r="AE51" s="642"/>
      <c r="AF51" s="639"/>
      <c r="AG51" s="640"/>
      <c r="AH51" s="640"/>
      <c r="AI51" s="640"/>
      <c r="AJ51" s="642"/>
      <c r="AK51" s="639"/>
      <c r="AL51" s="640"/>
      <c r="AM51" s="640"/>
      <c r="AN51" s="642"/>
      <c r="AO51" s="639"/>
      <c r="AP51" s="640"/>
      <c r="AQ51" s="640"/>
      <c r="AR51" s="640"/>
      <c r="AS51" s="642"/>
      <c r="AT51" s="639"/>
      <c r="AU51" s="640"/>
      <c r="AV51" s="640"/>
      <c r="AW51" s="642"/>
      <c r="AX51" s="639"/>
      <c r="AY51" s="640"/>
      <c r="AZ51" s="640"/>
      <c r="BA51" s="640"/>
      <c r="BB51" s="642"/>
      <c r="BC51" s="639"/>
      <c r="BD51" s="640"/>
      <c r="BE51" s="640"/>
      <c r="BF51" s="642"/>
      <c r="BG51" s="639"/>
      <c r="BH51" s="640"/>
      <c r="BI51" s="640"/>
      <c r="BJ51" s="642"/>
      <c r="BK51" s="639"/>
      <c r="BL51" s="640"/>
      <c r="BM51" s="640"/>
      <c r="BN51" s="642"/>
      <c r="BO51" s="637"/>
      <c r="BP51" s="637"/>
      <c r="BQ51" s="637"/>
      <c r="BR51" s="637"/>
      <c r="BS51" s="637"/>
      <c r="BT51" s="637"/>
      <c r="BU51" s="637"/>
      <c r="BV51" s="637"/>
      <c r="BW51" s="637"/>
      <c r="BX51" s="637"/>
      <c r="BY51" s="637"/>
      <c r="BZ51" s="637"/>
      <c r="CA51" s="637"/>
      <c r="CB51" s="637"/>
      <c r="CC51" s="637"/>
      <c r="CD51" s="637"/>
      <c r="CE51" s="637"/>
      <c r="CF51" s="637"/>
      <c r="CG51" s="637"/>
      <c r="CH51" s="637"/>
      <c r="CI51" s="637"/>
      <c r="CJ51" s="637"/>
      <c r="CK51" s="637"/>
      <c r="CL51" s="637"/>
      <c r="CM51" s="637"/>
      <c r="CN51" s="637"/>
      <c r="CO51" s="637"/>
      <c r="CP51" s="637"/>
      <c r="CQ51" s="637"/>
      <c r="CR51" s="637"/>
      <c r="CS51" s="637"/>
      <c r="CT51" s="639"/>
      <c r="CU51" s="640"/>
      <c r="CV51" s="640"/>
      <c r="CW51" s="640"/>
      <c r="CX51" s="640"/>
      <c r="CY51" s="641"/>
    </row>
    <row r="52" spans="1:103" x14ac:dyDescent="0.2">
      <c r="A52" s="643"/>
      <c r="B52" s="644"/>
      <c r="C52" s="644"/>
      <c r="D52" s="645"/>
      <c r="E52" s="643"/>
      <c r="F52" s="644"/>
      <c r="G52" s="644"/>
      <c r="H52" s="645"/>
      <c r="I52" s="649"/>
      <c r="J52" s="650"/>
      <c r="K52" s="650"/>
      <c r="L52" s="650"/>
      <c r="M52" s="650"/>
      <c r="N52" s="650"/>
      <c r="O52" s="650"/>
      <c r="P52" s="651"/>
      <c r="Q52" s="646"/>
      <c r="R52" s="647"/>
      <c r="S52" s="647"/>
      <c r="T52" s="647"/>
      <c r="U52" s="648"/>
      <c r="V52" s="639"/>
      <c r="W52" s="640"/>
      <c r="X52" s="640"/>
      <c r="Y52" s="642"/>
      <c r="Z52" s="639"/>
      <c r="AA52" s="640"/>
      <c r="AB52" s="640"/>
      <c r="AC52" s="640"/>
      <c r="AD52" s="640"/>
      <c r="AE52" s="642"/>
      <c r="AF52" s="639"/>
      <c r="AG52" s="640"/>
      <c r="AH52" s="640"/>
      <c r="AI52" s="640"/>
      <c r="AJ52" s="642"/>
      <c r="AK52" s="639"/>
      <c r="AL52" s="640"/>
      <c r="AM52" s="640"/>
      <c r="AN52" s="642"/>
      <c r="AO52" s="639"/>
      <c r="AP52" s="640"/>
      <c r="AQ52" s="640"/>
      <c r="AR52" s="640"/>
      <c r="AS52" s="642"/>
      <c r="AT52" s="639"/>
      <c r="AU52" s="640"/>
      <c r="AV52" s="640"/>
      <c r="AW52" s="642"/>
      <c r="AX52" s="639"/>
      <c r="AY52" s="640"/>
      <c r="AZ52" s="640"/>
      <c r="BA52" s="640"/>
      <c r="BB52" s="642"/>
      <c r="BC52" s="639"/>
      <c r="BD52" s="640"/>
      <c r="BE52" s="640"/>
      <c r="BF52" s="642"/>
      <c r="BG52" s="639"/>
      <c r="BH52" s="640"/>
      <c r="BI52" s="640"/>
      <c r="BJ52" s="642"/>
      <c r="BK52" s="639"/>
      <c r="BL52" s="640"/>
      <c r="BM52" s="640"/>
      <c r="BN52" s="642"/>
      <c r="BO52" s="637"/>
      <c r="BP52" s="637"/>
      <c r="BQ52" s="637"/>
      <c r="BR52" s="637"/>
      <c r="BS52" s="637"/>
      <c r="BT52" s="637"/>
      <c r="BU52" s="637"/>
      <c r="BV52" s="637"/>
      <c r="BW52" s="637"/>
      <c r="BX52" s="637"/>
      <c r="BY52" s="637"/>
      <c r="BZ52" s="637"/>
      <c r="CA52" s="637"/>
      <c r="CB52" s="637"/>
      <c r="CC52" s="637"/>
      <c r="CD52" s="637"/>
      <c r="CE52" s="637"/>
      <c r="CF52" s="637"/>
      <c r="CG52" s="637"/>
      <c r="CH52" s="637"/>
      <c r="CI52" s="637"/>
      <c r="CJ52" s="637"/>
      <c r="CK52" s="637"/>
      <c r="CL52" s="637"/>
      <c r="CM52" s="637"/>
      <c r="CN52" s="637"/>
      <c r="CO52" s="637"/>
      <c r="CP52" s="637"/>
      <c r="CQ52" s="637"/>
      <c r="CR52" s="637"/>
      <c r="CS52" s="637"/>
      <c r="CT52" s="639"/>
      <c r="CU52" s="640"/>
      <c r="CV52" s="640"/>
      <c r="CW52" s="640"/>
      <c r="CX52" s="640"/>
      <c r="CY52" s="641"/>
    </row>
    <row r="53" spans="1:103" x14ac:dyDescent="0.2">
      <c r="A53" s="643"/>
      <c r="B53" s="644"/>
      <c r="C53" s="644"/>
      <c r="D53" s="645"/>
      <c r="E53" s="643"/>
      <c r="F53" s="644"/>
      <c r="G53" s="644"/>
      <c r="H53" s="645"/>
      <c r="I53" s="649"/>
      <c r="J53" s="650"/>
      <c r="K53" s="650"/>
      <c r="L53" s="650"/>
      <c r="M53" s="650"/>
      <c r="N53" s="650"/>
      <c r="O53" s="650"/>
      <c r="P53" s="651"/>
      <c r="Q53" s="646"/>
      <c r="R53" s="647"/>
      <c r="S53" s="647"/>
      <c r="T53" s="647"/>
      <c r="U53" s="648"/>
      <c r="V53" s="639"/>
      <c r="W53" s="640"/>
      <c r="X53" s="640"/>
      <c r="Y53" s="642"/>
      <c r="Z53" s="639"/>
      <c r="AA53" s="640"/>
      <c r="AB53" s="640"/>
      <c r="AC53" s="640"/>
      <c r="AD53" s="640"/>
      <c r="AE53" s="642"/>
      <c r="AF53" s="639"/>
      <c r="AG53" s="640"/>
      <c r="AH53" s="640"/>
      <c r="AI53" s="640"/>
      <c r="AJ53" s="642"/>
      <c r="AK53" s="639"/>
      <c r="AL53" s="640"/>
      <c r="AM53" s="640"/>
      <c r="AN53" s="642"/>
      <c r="AO53" s="639"/>
      <c r="AP53" s="640"/>
      <c r="AQ53" s="640"/>
      <c r="AR53" s="640"/>
      <c r="AS53" s="642"/>
      <c r="AT53" s="639"/>
      <c r="AU53" s="640"/>
      <c r="AV53" s="640"/>
      <c r="AW53" s="642"/>
      <c r="AX53" s="639"/>
      <c r="AY53" s="640"/>
      <c r="AZ53" s="640"/>
      <c r="BA53" s="640"/>
      <c r="BB53" s="642"/>
      <c r="BC53" s="639"/>
      <c r="BD53" s="640"/>
      <c r="BE53" s="640"/>
      <c r="BF53" s="642"/>
      <c r="BG53" s="639"/>
      <c r="BH53" s="640"/>
      <c r="BI53" s="640"/>
      <c r="BJ53" s="642"/>
      <c r="BK53" s="639"/>
      <c r="BL53" s="640"/>
      <c r="BM53" s="640"/>
      <c r="BN53" s="642"/>
      <c r="BO53" s="637"/>
      <c r="BP53" s="637"/>
      <c r="BQ53" s="637"/>
      <c r="BR53" s="637"/>
      <c r="BS53" s="637"/>
      <c r="BT53" s="637"/>
      <c r="BU53" s="637"/>
      <c r="BV53" s="637"/>
      <c r="BW53" s="637"/>
      <c r="BX53" s="637"/>
      <c r="BY53" s="637"/>
      <c r="BZ53" s="637"/>
      <c r="CA53" s="637"/>
      <c r="CB53" s="637"/>
      <c r="CC53" s="637"/>
      <c r="CD53" s="637"/>
      <c r="CE53" s="637"/>
      <c r="CF53" s="637"/>
      <c r="CG53" s="637"/>
      <c r="CH53" s="637"/>
      <c r="CI53" s="637"/>
      <c r="CJ53" s="637"/>
      <c r="CK53" s="637"/>
      <c r="CL53" s="637"/>
      <c r="CM53" s="637"/>
      <c r="CN53" s="637"/>
      <c r="CO53" s="637"/>
      <c r="CP53" s="637"/>
      <c r="CQ53" s="637"/>
      <c r="CR53" s="637"/>
      <c r="CS53" s="637"/>
      <c r="CT53" s="639"/>
      <c r="CU53" s="640"/>
      <c r="CV53" s="640"/>
      <c r="CW53" s="640"/>
      <c r="CX53" s="640"/>
      <c r="CY53" s="641"/>
    </row>
    <row r="54" spans="1:103" x14ac:dyDescent="0.2">
      <c r="A54" s="643"/>
      <c r="B54" s="644"/>
      <c r="C54" s="644"/>
      <c r="D54" s="645"/>
      <c r="E54" s="643"/>
      <c r="F54" s="644"/>
      <c r="G54" s="644"/>
      <c r="H54" s="645"/>
      <c r="I54" s="649"/>
      <c r="J54" s="650"/>
      <c r="K54" s="650"/>
      <c r="L54" s="650"/>
      <c r="M54" s="650"/>
      <c r="N54" s="650"/>
      <c r="O54" s="650"/>
      <c r="P54" s="651"/>
      <c r="Q54" s="646"/>
      <c r="R54" s="647"/>
      <c r="S54" s="647"/>
      <c r="T54" s="647"/>
      <c r="U54" s="648"/>
      <c r="V54" s="639"/>
      <c r="W54" s="640"/>
      <c r="X54" s="640"/>
      <c r="Y54" s="642"/>
      <c r="Z54" s="639"/>
      <c r="AA54" s="640"/>
      <c r="AB54" s="640"/>
      <c r="AC54" s="640"/>
      <c r="AD54" s="640"/>
      <c r="AE54" s="642"/>
      <c r="AF54" s="639"/>
      <c r="AG54" s="640"/>
      <c r="AH54" s="640"/>
      <c r="AI54" s="640"/>
      <c r="AJ54" s="642"/>
      <c r="AK54" s="639"/>
      <c r="AL54" s="640"/>
      <c r="AM54" s="640"/>
      <c r="AN54" s="642"/>
      <c r="AO54" s="639"/>
      <c r="AP54" s="640"/>
      <c r="AQ54" s="640"/>
      <c r="AR54" s="640"/>
      <c r="AS54" s="642"/>
      <c r="AT54" s="639"/>
      <c r="AU54" s="640"/>
      <c r="AV54" s="640"/>
      <c r="AW54" s="642"/>
      <c r="AX54" s="639"/>
      <c r="AY54" s="640"/>
      <c r="AZ54" s="640"/>
      <c r="BA54" s="640"/>
      <c r="BB54" s="642"/>
      <c r="BC54" s="639"/>
      <c r="BD54" s="640"/>
      <c r="BE54" s="640"/>
      <c r="BF54" s="642"/>
      <c r="BG54" s="639"/>
      <c r="BH54" s="640"/>
      <c r="BI54" s="640"/>
      <c r="BJ54" s="642"/>
      <c r="BK54" s="639"/>
      <c r="BL54" s="640"/>
      <c r="BM54" s="640"/>
      <c r="BN54" s="642"/>
      <c r="BO54" s="637"/>
      <c r="BP54" s="637"/>
      <c r="BQ54" s="637"/>
      <c r="BR54" s="637"/>
      <c r="BS54" s="637"/>
      <c r="BT54" s="637"/>
      <c r="BU54" s="637"/>
      <c r="BV54" s="637"/>
      <c r="BW54" s="637"/>
      <c r="BX54" s="637"/>
      <c r="BY54" s="637"/>
      <c r="BZ54" s="637"/>
      <c r="CA54" s="637"/>
      <c r="CB54" s="637"/>
      <c r="CC54" s="637"/>
      <c r="CD54" s="637"/>
      <c r="CE54" s="637"/>
      <c r="CF54" s="637"/>
      <c r="CG54" s="637"/>
      <c r="CH54" s="637"/>
      <c r="CI54" s="637"/>
      <c r="CJ54" s="637"/>
      <c r="CK54" s="637"/>
      <c r="CL54" s="637"/>
      <c r="CM54" s="637"/>
      <c r="CN54" s="637"/>
      <c r="CO54" s="637"/>
      <c r="CP54" s="637"/>
      <c r="CQ54" s="637"/>
      <c r="CR54" s="637"/>
      <c r="CS54" s="637"/>
      <c r="CT54" s="639"/>
      <c r="CU54" s="640"/>
      <c r="CV54" s="640"/>
      <c r="CW54" s="640"/>
      <c r="CX54" s="640"/>
      <c r="CY54" s="641"/>
    </row>
    <row r="55" spans="1:103" x14ac:dyDescent="0.2">
      <c r="A55" s="643"/>
      <c r="B55" s="644"/>
      <c r="C55" s="644"/>
      <c r="D55" s="645"/>
      <c r="E55" s="643"/>
      <c r="F55" s="644"/>
      <c r="G55" s="644"/>
      <c r="H55" s="645"/>
      <c r="I55" s="649"/>
      <c r="J55" s="650"/>
      <c r="K55" s="650"/>
      <c r="L55" s="650"/>
      <c r="M55" s="650"/>
      <c r="N55" s="650"/>
      <c r="O55" s="650"/>
      <c r="P55" s="651"/>
      <c r="Q55" s="646"/>
      <c r="R55" s="647"/>
      <c r="S55" s="647"/>
      <c r="T55" s="647"/>
      <c r="U55" s="648"/>
      <c r="V55" s="639"/>
      <c r="W55" s="640"/>
      <c r="X55" s="640"/>
      <c r="Y55" s="642"/>
      <c r="Z55" s="639"/>
      <c r="AA55" s="640"/>
      <c r="AB55" s="640"/>
      <c r="AC55" s="640"/>
      <c r="AD55" s="640"/>
      <c r="AE55" s="642"/>
      <c r="AF55" s="639"/>
      <c r="AG55" s="640"/>
      <c r="AH55" s="640"/>
      <c r="AI55" s="640"/>
      <c r="AJ55" s="642"/>
      <c r="AK55" s="639"/>
      <c r="AL55" s="640"/>
      <c r="AM55" s="640"/>
      <c r="AN55" s="642"/>
      <c r="AO55" s="639"/>
      <c r="AP55" s="640"/>
      <c r="AQ55" s="640"/>
      <c r="AR55" s="640"/>
      <c r="AS55" s="642"/>
      <c r="AT55" s="639"/>
      <c r="AU55" s="640"/>
      <c r="AV55" s="640"/>
      <c r="AW55" s="642"/>
      <c r="AX55" s="639"/>
      <c r="AY55" s="640"/>
      <c r="AZ55" s="640"/>
      <c r="BA55" s="640"/>
      <c r="BB55" s="642"/>
      <c r="BC55" s="639"/>
      <c r="BD55" s="640"/>
      <c r="BE55" s="640"/>
      <c r="BF55" s="642"/>
      <c r="BG55" s="639"/>
      <c r="BH55" s="640"/>
      <c r="BI55" s="640"/>
      <c r="BJ55" s="642"/>
      <c r="BK55" s="639"/>
      <c r="BL55" s="640"/>
      <c r="BM55" s="640"/>
      <c r="BN55" s="642"/>
      <c r="BO55" s="637"/>
      <c r="BP55" s="637"/>
      <c r="BQ55" s="637"/>
      <c r="BR55" s="637"/>
      <c r="BS55" s="637"/>
      <c r="BT55" s="637"/>
      <c r="BU55" s="637"/>
      <c r="BV55" s="637"/>
      <c r="BW55" s="637"/>
      <c r="BX55" s="637"/>
      <c r="BY55" s="637"/>
      <c r="BZ55" s="637"/>
      <c r="CA55" s="637"/>
      <c r="CB55" s="637"/>
      <c r="CC55" s="637"/>
      <c r="CD55" s="637"/>
      <c r="CE55" s="637"/>
      <c r="CF55" s="637"/>
      <c r="CG55" s="637"/>
      <c r="CH55" s="637"/>
      <c r="CI55" s="637"/>
      <c r="CJ55" s="637"/>
      <c r="CK55" s="637"/>
      <c r="CL55" s="637"/>
      <c r="CM55" s="637"/>
      <c r="CN55" s="637"/>
      <c r="CO55" s="637"/>
      <c r="CP55" s="637"/>
      <c r="CQ55" s="637"/>
      <c r="CR55" s="637"/>
      <c r="CS55" s="637"/>
      <c r="CT55" s="639"/>
      <c r="CU55" s="640"/>
      <c r="CV55" s="640"/>
      <c r="CW55" s="640"/>
      <c r="CX55" s="640"/>
      <c r="CY55" s="641"/>
    </row>
    <row r="56" spans="1:103" x14ac:dyDescent="0.2">
      <c r="A56" s="643"/>
      <c r="B56" s="644"/>
      <c r="C56" s="644"/>
      <c r="D56" s="645"/>
      <c r="E56" s="643"/>
      <c r="F56" s="644"/>
      <c r="G56" s="644"/>
      <c r="H56" s="645"/>
      <c r="I56" s="649"/>
      <c r="J56" s="650"/>
      <c r="K56" s="650"/>
      <c r="L56" s="650"/>
      <c r="M56" s="650"/>
      <c r="N56" s="650"/>
      <c r="O56" s="650"/>
      <c r="P56" s="651"/>
      <c r="Q56" s="646"/>
      <c r="R56" s="647"/>
      <c r="S56" s="647"/>
      <c r="T56" s="647"/>
      <c r="U56" s="648"/>
      <c r="V56" s="639"/>
      <c r="W56" s="640"/>
      <c r="X56" s="640"/>
      <c r="Y56" s="642"/>
      <c r="Z56" s="639"/>
      <c r="AA56" s="640"/>
      <c r="AB56" s="640"/>
      <c r="AC56" s="640"/>
      <c r="AD56" s="640"/>
      <c r="AE56" s="642"/>
      <c r="AF56" s="639"/>
      <c r="AG56" s="640"/>
      <c r="AH56" s="640"/>
      <c r="AI56" s="640"/>
      <c r="AJ56" s="642"/>
      <c r="AK56" s="639"/>
      <c r="AL56" s="640"/>
      <c r="AM56" s="640"/>
      <c r="AN56" s="642"/>
      <c r="AO56" s="639"/>
      <c r="AP56" s="640"/>
      <c r="AQ56" s="640"/>
      <c r="AR56" s="640"/>
      <c r="AS56" s="642"/>
      <c r="AT56" s="639"/>
      <c r="AU56" s="640"/>
      <c r="AV56" s="640"/>
      <c r="AW56" s="642"/>
      <c r="AX56" s="639"/>
      <c r="AY56" s="640"/>
      <c r="AZ56" s="640"/>
      <c r="BA56" s="640"/>
      <c r="BB56" s="642"/>
      <c r="BC56" s="639"/>
      <c r="BD56" s="640"/>
      <c r="BE56" s="640"/>
      <c r="BF56" s="642"/>
      <c r="BG56" s="639"/>
      <c r="BH56" s="640"/>
      <c r="BI56" s="640"/>
      <c r="BJ56" s="642"/>
      <c r="BK56" s="639"/>
      <c r="BL56" s="640"/>
      <c r="BM56" s="640"/>
      <c r="BN56" s="642"/>
      <c r="BO56" s="637"/>
      <c r="BP56" s="637"/>
      <c r="BQ56" s="637"/>
      <c r="BR56" s="637"/>
      <c r="BS56" s="637"/>
      <c r="BT56" s="637"/>
      <c r="BU56" s="637"/>
      <c r="BV56" s="637"/>
      <c r="BW56" s="637"/>
      <c r="BX56" s="637"/>
      <c r="BY56" s="637"/>
      <c r="BZ56" s="637"/>
      <c r="CA56" s="637"/>
      <c r="CB56" s="637"/>
      <c r="CC56" s="637"/>
      <c r="CD56" s="637"/>
      <c r="CE56" s="637"/>
      <c r="CF56" s="637"/>
      <c r="CG56" s="637"/>
      <c r="CH56" s="637"/>
      <c r="CI56" s="637"/>
      <c r="CJ56" s="637"/>
      <c r="CK56" s="637"/>
      <c r="CL56" s="637"/>
      <c r="CM56" s="637"/>
      <c r="CN56" s="637"/>
      <c r="CO56" s="637"/>
      <c r="CP56" s="637"/>
      <c r="CQ56" s="637"/>
      <c r="CR56" s="637"/>
      <c r="CS56" s="637"/>
      <c r="CT56" s="639"/>
      <c r="CU56" s="640"/>
      <c r="CV56" s="640"/>
      <c r="CW56" s="640"/>
      <c r="CX56" s="640"/>
      <c r="CY56" s="641"/>
    </row>
    <row r="57" spans="1:103" x14ac:dyDescent="0.2">
      <c r="A57" s="643"/>
      <c r="B57" s="644"/>
      <c r="C57" s="644"/>
      <c r="D57" s="645"/>
      <c r="E57" s="643"/>
      <c r="F57" s="644"/>
      <c r="G57" s="644"/>
      <c r="H57" s="645"/>
      <c r="I57" s="649"/>
      <c r="J57" s="650"/>
      <c r="K57" s="650"/>
      <c r="L57" s="650"/>
      <c r="M57" s="650"/>
      <c r="N57" s="650"/>
      <c r="O57" s="650"/>
      <c r="P57" s="651"/>
      <c r="Q57" s="646"/>
      <c r="R57" s="647"/>
      <c r="S57" s="647"/>
      <c r="T57" s="647"/>
      <c r="U57" s="648"/>
      <c r="V57" s="639"/>
      <c r="W57" s="640"/>
      <c r="X57" s="640"/>
      <c r="Y57" s="642"/>
      <c r="Z57" s="639"/>
      <c r="AA57" s="640"/>
      <c r="AB57" s="640"/>
      <c r="AC57" s="640"/>
      <c r="AD57" s="640"/>
      <c r="AE57" s="642"/>
      <c r="AF57" s="639"/>
      <c r="AG57" s="640"/>
      <c r="AH57" s="640"/>
      <c r="AI57" s="640"/>
      <c r="AJ57" s="642"/>
      <c r="AK57" s="639"/>
      <c r="AL57" s="640"/>
      <c r="AM57" s="640"/>
      <c r="AN57" s="642"/>
      <c r="AO57" s="639"/>
      <c r="AP57" s="640"/>
      <c r="AQ57" s="640"/>
      <c r="AR57" s="640"/>
      <c r="AS57" s="642"/>
      <c r="AT57" s="639"/>
      <c r="AU57" s="640"/>
      <c r="AV57" s="640"/>
      <c r="AW57" s="642"/>
      <c r="AX57" s="639"/>
      <c r="AY57" s="640"/>
      <c r="AZ57" s="640"/>
      <c r="BA57" s="640"/>
      <c r="BB57" s="642"/>
      <c r="BC57" s="639"/>
      <c r="BD57" s="640"/>
      <c r="BE57" s="640"/>
      <c r="BF57" s="642"/>
      <c r="BG57" s="639"/>
      <c r="BH57" s="640"/>
      <c r="BI57" s="640"/>
      <c r="BJ57" s="642"/>
      <c r="BK57" s="639"/>
      <c r="BL57" s="640"/>
      <c r="BM57" s="640"/>
      <c r="BN57" s="642"/>
      <c r="BO57" s="637"/>
      <c r="BP57" s="637"/>
      <c r="BQ57" s="637"/>
      <c r="BR57" s="637"/>
      <c r="BS57" s="637"/>
      <c r="BT57" s="637"/>
      <c r="BU57" s="637"/>
      <c r="BV57" s="637"/>
      <c r="BW57" s="637"/>
      <c r="BX57" s="637"/>
      <c r="BY57" s="637"/>
      <c r="BZ57" s="637"/>
      <c r="CA57" s="637"/>
      <c r="CB57" s="637"/>
      <c r="CC57" s="637"/>
      <c r="CD57" s="637"/>
      <c r="CE57" s="637"/>
      <c r="CF57" s="637"/>
      <c r="CG57" s="637"/>
      <c r="CH57" s="637"/>
      <c r="CI57" s="637"/>
      <c r="CJ57" s="637"/>
      <c r="CK57" s="637"/>
      <c r="CL57" s="637"/>
      <c r="CM57" s="637"/>
      <c r="CN57" s="637"/>
      <c r="CO57" s="637"/>
      <c r="CP57" s="637"/>
      <c r="CQ57" s="637"/>
      <c r="CR57" s="637"/>
      <c r="CS57" s="637"/>
      <c r="CT57" s="639"/>
      <c r="CU57" s="640"/>
      <c r="CV57" s="640"/>
      <c r="CW57" s="640"/>
      <c r="CX57" s="640"/>
      <c r="CY57" s="641"/>
    </row>
    <row r="58" spans="1:103" x14ac:dyDescent="0.2">
      <c r="A58" s="643"/>
      <c r="B58" s="644"/>
      <c r="C58" s="644"/>
      <c r="D58" s="645"/>
      <c r="E58" s="643"/>
      <c r="F58" s="644"/>
      <c r="G58" s="644"/>
      <c r="H58" s="645"/>
      <c r="I58" s="649"/>
      <c r="J58" s="650"/>
      <c r="K58" s="650"/>
      <c r="L58" s="650"/>
      <c r="M58" s="650"/>
      <c r="N58" s="650"/>
      <c r="O58" s="650"/>
      <c r="P58" s="651"/>
      <c r="Q58" s="646"/>
      <c r="R58" s="647"/>
      <c r="S58" s="647"/>
      <c r="T58" s="647"/>
      <c r="U58" s="648"/>
      <c r="V58" s="639"/>
      <c r="W58" s="640"/>
      <c r="X58" s="640"/>
      <c r="Y58" s="642"/>
      <c r="Z58" s="639"/>
      <c r="AA58" s="640"/>
      <c r="AB58" s="640"/>
      <c r="AC58" s="640"/>
      <c r="AD58" s="640"/>
      <c r="AE58" s="642"/>
      <c r="AF58" s="639"/>
      <c r="AG58" s="640"/>
      <c r="AH58" s="640"/>
      <c r="AI58" s="640"/>
      <c r="AJ58" s="642"/>
      <c r="AK58" s="639"/>
      <c r="AL58" s="640"/>
      <c r="AM58" s="640"/>
      <c r="AN58" s="642"/>
      <c r="AO58" s="639"/>
      <c r="AP58" s="640"/>
      <c r="AQ58" s="640"/>
      <c r="AR58" s="640"/>
      <c r="AS58" s="642"/>
      <c r="AT58" s="639"/>
      <c r="AU58" s="640"/>
      <c r="AV58" s="640"/>
      <c r="AW58" s="642"/>
      <c r="AX58" s="639"/>
      <c r="AY58" s="640"/>
      <c r="AZ58" s="640"/>
      <c r="BA58" s="640"/>
      <c r="BB58" s="642"/>
      <c r="BC58" s="639"/>
      <c r="BD58" s="640"/>
      <c r="BE58" s="640"/>
      <c r="BF58" s="642"/>
      <c r="BG58" s="639"/>
      <c r="BH58" s="640"/>
      <c r="BI58" s="640"/>
      <c r="BJ58" s="642"/>
      <c r="BK58" s="639"/>
      <c r="BL58" s="640"/>
      <c r="BM58" s="640"/>
      <c r="BN58" s="642"/>
      <c r="BO58" s="637"/>
      <c r="BP58" s="637"/>
      <c r="BQ58" s="637"/>
      <c r="BR58" s="637"/>
      <c r="BS58" s="637"/>
      <c r="BT58" s="637"/>
      <c r="BU58" s="637"/>
      <c r="BV58" s="637"/>
      <c r="BW58" s="637"/>
      <c r="BX58" s="637"/>
      <c r="BY58" s="637"/>
      <c r="BZ58" s="637"/>
      <c r="CA58" s="637"/>
      <c r="CB58" s="637"/>
      <c r="CC58" s="637"/>
      <c r="CD58" s="637"/>
      <c r="CE58" s="637"/>
      <c r="CF58" s="637"/>
      <c r="CG58" s="637"/>
      <c r="CH58" s="637"/>
      <c r="CI58" s="637"/>
      <c r="CJ58" s="637"/>
      <c r="CK58" s="637"/>
      <c r="CL58" s="637"/>
      <c r="CM58" s="637"/>
      <c r="CN58" s="637"/>
      <c r="CO58" s="637"/>
      <c r="CP58" s="637"/>
      <c r="CQ58" s="637"/>
      <c r="CR58" s="637"/>
      <c r="CS58" s="637"/>
      <c r="CT58" s="639"/>
      <c r="CU58" s="640"/>
      <c r="CV58" s="640"/>
      <c r="CW58" s="640"/>
      <c r="CX58" s="640"/>
      <c r="CY58" s="641"/>
    </row>
    <row r="59" spans="1:103" x14ac:dyDescent="0.2">
      <c r="A59" s="643"/>
      <c r="B59" s="644"/>
      <c r="C59" s="644"/>
      <c r="D59" s="645"/>
      <c r="E59" s="643"/>
      <c r="F59" s="644"/>
      <c r="G59" s="644"/>
      <c r="H59" s="645"/>
      <c r="I59" s="649"/>
      <c r="J59" s="650"/>
      <c r="K59" s="650"/>
      <c r="L59" s="650"/>
      <c r="M59" s="650"/>
      <c r="N59" s="650"/>
      <c r="O59" s="650"/>
      <c r="P59" s="651"/>
      <c r="Q59" s="646"/>
      <c r="R59" s="647"/>
      <c r="S59" s="647"/>
      <c r="T59" s="647"/>
      <c r="U59" s="648"/>
      <c r="V59" s="639"/>
      <c r="W59" s="640"/>
      <c r="X59" s="640"/>
      <c r="Y59" s="642"/>
      <c r="Z59" s="639"/>
      <c r="AA59" s="640"/>
      <c r="AB59" s="640"/>
      <c r="AC59" s="640"/>
      <c r="AD59" s="640"/>
      <c r="AE59" s="642"/>
      <c r="AF59" s="639"/>
      <c r="AG59" s="640"/>
      <c r="AH59" s="640"/>
      <c r="AI59" s="640"/>
      <c r="AJ59" s="642"/>
      <c r="AK59" s="639"/>
      <c r="AL59" s="640"/>
      <c r="AM59" s="640"/>
      <c r="AN59" s="642"/>
      <c r="AO59" s="639"/>
      <c r="AP59" s="640"/>
      <c r="AQ59" s="640"/>
      <c r="AR59" s="640"/>
      <c r="AS59" s="642"/>
      <c r="AT59" s="639"/>
      <c r="AU59" s="640"/>
      <c r="AV59" s="640"/>
      <c r="AW59" s="642"/>
      <c r="AX59" s="639"/>
      <c r="AY59" s="640"/>
      <c r="AZ59" s="640"/>
      <c r="BA59" s="640"/>
      <c r="BB59" s="642"/>
      <c r="BC59" s="639"/>
      <c r="BD59" s="640"/>
      <c r="BE59" s="640"/>
      <c r="BF59" s="642"/>
      <c r="BG59" s="639"/>
      <c r="BH59" s="640"/>
      <c r="BI59" s="640"/>
      <c r="BJ59" s="642"/>
      <c r="BK59" s="639"/>
      <c r="BL59" s="640"/>
      <c r="BM59" s="640"/>
      <c r="BN59" s="642"/>
      <c r="BO59" s="637"/>
      <c r="BP59" s="637"/>
      <c r="BQ59" s="637"/>
      <c r="BR59" s="637"/>
      <c r="BS59" s="637"/>
      <c r="BT59" s="637"/>
      <c r="BU59" s="637"/>
      <c r="BV59" s="637"/>
      <c r="BW59" s="637"/>
      <c r="BX59" s="637"/>
      <c r="BY59" s="637"/>
      <c r="BZ59" s="637"/>
      <c r="CA59" s="637"/>
      <c r="CB59" s="637"/>
      <c r="CC59" s="637"/>
      <c r="CD59" s="637"/>
      <c r="CE59" s="637"/>
      <c r="CF59" s="637"/>
      <c r="CG59" s="637"/>
      <c r="CH59" s="637"/>
      <c r="CI59" s="637"/>
      <c r="CJ59" s="637"/>
      <c r="CK59" s="637"/>
      <c r="CL59" s="637"/>
      <c r="CM59" s="637"/>
      <c r="CN59" s="637"/>
      <c r="CO59" s="637"/>
      <c r="CP59" s="637"/>
      <c r="CQ59" s="637"/>
      <c r="CR59" s="637"/>
      <c r="CS59" s="637"/>
      <c r="CT59" s="639"/>
      <c r="CU59" s="640"/>
      <c r="CV59" s="640"/>
      <c r="CW59" s="640"/>
      <c r="CX59" s="640"/>
      <c r="CY59" s="641"/>
    </row>
    <row r="60" spans="1:103" x14ac:dyDescent="0.2">
      <c r="A60" s="643"/>
      <c r="B60" s="644"/>
      <c r="C60" s="644"/>
      <c r="D60" s="645"/>
      <c r="E60" s="643"/>
      <c r="F60" s="644"/>
      <c r="G60" s="644"/>
      <c r="H60" s="645"/>
      <c r="I60" s="649"/>
      <c r="J60" s="650"/>
      <c r="K60" s="650"/>
      <c r="L60" s="650"/>
      <c r="M60" s="650"/>
      <c r="N60" s="650"/>
      <c r="O60" s="650"/>
      <c r="P60" s="651"/>
      <c r="Q60" s="646"/>
      <c r="R60" s="647"/>
      <c r="S60" s="647"/>
      <c r="T60" s="647"/>
      <c r="U60" s="648"/>
      <c r="V60" s="639"/>
      <c r="W60" s="640"/>
      <c r="X60" s="640"/>
      <c r="Y60" s="642"/>
      <c r="Z60" s="639"/>
      <c r="AA60" s="640"/>
      <c r="AB60" s="640"/>
      <c r="AC60" s="640"/>
      <c r="AD60" s="640"/>
      <c r="AE60" s="642"/>
      <c r="AF60" s="639"/>
      <c r="AG60" s="640"/>
      <c r="AH60" s="640"/>
      <c r="AI60" s="640"/>
      <c r="AJ60" s="642"/>
      <c r="AK60" s="639"/>
      <c r="AL60" s="640"/>
      <c r="AM60" s="640"/>
      <c r="AN60" s="642"/>
      <c r="AO60" s="639"/>
      <c r="AP60" s="640"/>
      <c r="AQ60" s="640"/>
      <c r="AR60" s="640"/>
      <c r="AS60" s="642"/>
      <c r="AT60" s="639"/>
      <c r="AU60" s="640"/>
      <c r="AV60" s="640"/>
      <c r="AW60" s="642"/>
      <c r="AX60" s="639"/>
      <c r="AY60" s="640"/>
      <c r="AZ60" s="640"/>
      <c r="BA60" s="640"/>
      <c r="BB60" s="642"/>
      <c r="BC60" s="639"/>
      <c r="BD60" s="640"/>
      <c r="BE60" s="640"/>
      <c r="BF60" s="642"/>
      <c r="BG60" s="639"/>
      <c r="BH60" s="640"/>
      <c r="BI60" s="640"/>
      <c r="BJ60" s="642"/>
      <c r="BK60" s="639"/>
      <c r="BL60" s="640"/>
      <c r="BM60" s="640"/>
      <c r="BN60" s="642"/>
      <c r="BO60" s="637"/>
      <c r="BP60" s="637"/>
      <c r="BQ60" s="637"/>
      <c r="BR60" s="637"/>
      <c r="BS60" s="637"/>
      <c r="BT60" s="637"/>
      <c r="BU60" s="637"/>
      <c r="BV60" s="637"/>
      <c r="BW60" s="637"/>
      <c r="BX60" s="637"/>
      <c r="BY60" s="637"/>
      <c r="BZ60" s="637"/>
      <c r="CA60" s="637"/>
      <c r="CB60" s="637"/>
      <c r="CC60" s="637"/>
      <c r="CD60" s="637"/>
      <c r="CE60" s="637"/>
      <c r="CF60" s="637"/>
      <c r="CG60" s="637"/>
      <c r="CH60" s="637"/>
      <c r="CI60" s="637"/>
      <c r="CJ60" s="637"/>
      <c r="CK60" s="637"/>
      <c r="CL60" s="637"/>
      <c r="CM60" s="637"/>
      <c r="CN60" s="637"/>
      <c r="CO60" s="637"/>
      <c r="CP60" s="637"/>
      <c r="CQ60" s="637"/>
      <c r="CR60" s="637"/>
      <c r="CS60" s="637"/>
      <c r="CT60" s="639"/>
      <c r="CU60" s="640"/>
      <c r="CV60" s="640"/>
      <c r="CW60" s="640"/>
      <c r="CX60" s="640"/>
      <c r="CY60" s="641"/>
    </row>
    <row r="61" spans="1:103" x14ac:dyDescent="0.2">
      <c r="A61" s="643"/>
      <c r="B61" s="644"/>
      <c r="C61" s="644"/>
      <c r="D61" s="645"/>
      <c r="E61" s="643"/>
      <c r="F61" s="644"/>
      <c r="G61" s="644"/>
      <c r="H61" s="645"/>
      <c r="I61" s="649"/>
      <c r="J61" s="650"/>
      <c r="K61" s="650"/>
      <c r="L61" s="650"/>
      <c r="M61" s="650"/>
      <c r="N61" s="650"/>
      <c r="O61" s="650"/>
      <c r="P61" s="651"/>
      <c r="Q61" s="646"/>
      <c r="R61" s="647"/>
      <c r="S61" s="647"/>
      <c r="T61" s="647"/>
      <c r="U61" s="648"/>
      <c r="V61" s="639"/>
      <c r="W61" s="640"/>
      <c r="X61" s="640"/>
      <c r="Y61" s="642"/>
      <c r="Z61" s="639"/>
      <c r="AA61" s="640"/>
      <c r="AB61" s="640"/>
      <c r="AC61" s="640"/>
      <c r="AD61" s="640"/>
      <c r="AE61" s="642"/>
      <c r="AF61" s="639"/>
      <c r="AG61" s="640"/>
      <c r="AH61" s="640"/>
      <c r="AI61" s="640"/>
      <c r="AJ61" s="642"/>
      <c r="AK61" s="639"/>
      <c r="AL61" s="640"/>
      <c r="AM61" s="640"/>
      <c r="AN61" s="642"/>
      <c r="AO61" s="639"/>
      <c r="AP61" s="640"/>
      <c r="AQ61" s="640"/>
      <c r="AR61" s="640"/>
      <c r="AS61" s="642"/>
      <c r="AT61" s="639"/>
      <c r="AU61" s="640"/>
      <c r="AV61" s="640"/>
      <c r="AW61" s="642"/>
      <c r="AX61" s="639"/>
      <c r="AY61" s="640"/>
      <c r="AZ61" s="640"/>
      <c r="BA61" s="640"/>
      <c r="BB61" s="642"/>
      <c r="BC61" s="639"/>
      <c r="BD61" s="640"/>
      <c r="BE61" s="640"/>
      <c r="BF61" s="642"/>
      <c r="BG61" s="639"/>
      <c r="BH61" s="640"/>
      <c r="BI61" s="640"/>
      <c r="BJ61" s="642"/>
      <c r="BK61" s="639"/>
      <c r="BL61" s="640"/>
      <c r="BM61" s="640"/>
      <c r="BN61" s="642"/>
      <c r="BO61" s="637"/>
      <c r="BP61" s="637"/>
      <c r="BQ61" s="637"/>
      <c r="BR61" s="637"/>
      <c r="BS61" s="637"/>
      <c r="BT61" s="637"/>
      <c r="BU61" s="637"/>
      <c r="BV61" s="637"/>
      <c r="BW61" s="637"/>
      <c r="BX61" s="637"/>
      <c r="BY61" s="637"/>
      <c r="BZ61" s="637"/>
      <c r="CA61" s="637"/>
      <c r="CB61" s="637"/>
      <c r="CC61" s="637"/>
      <c r="CD61" s="637"/>
      <c r="CE61" s="637"/>
      <c r="CF61" s="637"/>
      <c r="CG61" s="637"/>
      <c r="CH61" s="637"/>
      <c r="CI61" s="637"/>
      <c r="CJ61" s="637"/>
      <c r="CK61" s="637"/>
      <c r="CL61" s="637"/>
      <c r="CM61" s="637"/>
      <c r="CN61" s="637"/>
      <c r="CO61" s="637"/>
      <c r="CP61" s="637"/>
      <c r="CQ61" s="637"/>
      <c r="CR61" s="637"/>
      <c r="CS61" s="637"/>
      <c r="CT61" s="639"/>
      <c r="CU61" s="640"/>
      <c r="CV61" s="640"/>
      <c r="CW61" s="640"/>
      <c r="CX61" s="640"/>
      <c r="CY61" s="641"/>
    </row>
    <row r="62" spans="1:103" x14ac:dyDescent="0.2">
      <c r="A62" s="643"/>
      <c r="B62" s="644"/>
      <c r="C62" s="644"/>
      <c r="D62" s="645"/>
      <c r="E62" s="643"/>
      <c r="F62" s="644"/>
      <c r="G62" s="644"/>
      <c r="H62" s="645"/>
      <c r="I62" s="649"/>
      <c r="J62" s="650"/>
      <c r="K62" s="650"/>
      <c r="L62" s="650"/>
      <c r="M62" s="650"/>
      <c r="N62" s="650"/>
      <c r="O62" s="650"/>
      <c r="P62" s="651"/>
      <c r="Q62" s="646"/>
      <c r="R62" s="647"/>
      <c r="S62" s="647"/>
      <c r="T62" s="647"/>
      <c r="U62" s="648"/>
      <c r="V62" s="639"/>
      <c r="W62" s="640"/>
      <c r="X62" s="640"/>
      <c r="Y62" s="642"/>
      <c r="Z62" s="639"/>
      <c r="AA62" s="640"/>
      <c r="AB62" s="640"/>
      <c r="AC62" s="640"/>
      <c r="AD62" s="640"/>
      <c r="AE62" s="642"/>
      <c r="AF62" s="639"/>
      <c r="AG62" s="640"/>
      <c r="AH62" s="640"/>
      <c r="AI62" s="640"/>
      <c r="AJ62" s="642"/>
      <c r="AK62" s="639"/>
      <c r="AL62" s="640"/>
      <c r="AM62" s="640"/>
      <c r="AN62" s="642"/>
      <c r="AO62" s="639"/>
      <c r="AP62" s="640"/>
      <c r="AQ62" s="640"/>
      <c r="AR62" s="640"/>
      <c r="AS62" s="642"/>
      <c r="AT62" s="639"/>
      <c r="AU62" s="640"/>
      <c r="AV62" s="640"/>
      <c r="AW62" s="642"/>
      <c r="AX62" s="639"/>
      <c r="AY62" s="640"/>
      <c r="AZ62" s="640"/>
      <c r="BA62" s="640"/>
      <c r="BB62" s="642"/>
      <c r="BC62" s="639"/>
      <c r="BD62" s="640"/>
      <c r="BE62" s="640"/>
      <c r="BF62" s="642"/>
      <c r="BG62" s="639"/>
      <c r="BH62" s="640"/>
      <c r="BI62" s="640"/>
      <c r="BJ62" s="642"/>
      <c r="BK62" s="639"/>
      <c r="BL62" s="640"/>
      <c r="BM62" s="640"/>
      <c r="BN62" s="642"/>
      <c r="BO62" s="637"/>
      <c r="BP62" s="637"/>
      <c r="BQ62" s="637"/>
      <c r="BR62" s="637"/>
      <c r="BS62" s="637"/>
      <c r="BT62" s="637"/>
      <c r="BU62" s="637"/>
      <c r="BV62" s="637"/>
      <c r="BW62" s="637"/>
      <c r="BX62" s="637"/>
      <c r="BY62" s="637"/>
      <c r="BZ62" s="637"/>
      <c r="CA62" s="637"/>
      <c r="CB62" s="637"/>
      <c r="CC62" s="637"/>
      <c r="CD62" s="637"/>
      <c r="CE62" s="637"/>
      <c r="CF62" s="637"/>
      <c r="CG62" s="637"/>
      <c r="CH62" s="637"/>
      <c r="CI62" s="637"/>
      <c r="CJ62" s="637"/>
      <c r="CK62" s="637"/>
      <c r="CL62" s="637"/>
      <c r="CM62" s="637"/>
      <c r="CN62" s="637"/>
      <c r="CO62" s="637"/>
      <c r="CP62" s="637"/>
      <c r="CQ62" s="637"/>
      <c r="CR62" s="637"/>
      <c r="CS62" s="637"/>
      <c r="CT62" s="639"/>
      <c r="CU62" s="640"/>
      <c r="CV62" s="640"/>
      <c r="CW62" s="640"/>
      <c r="CX62" s="640"/>
      <c r="CY62" s="641"/>
    </row>
    <row r="63" spans="1:103" x14ac:dyDescent="0.2">
      <c r="A63" s="643"/>
      <c r="B63" s="644"/>
      <c r="C63" s="644"/>
      <c r="D63" s="645"/>
      <c r="E63" s="643"/>
      <c r="F63" s="644"/>
      <c r="G63" s="644"/>
      <c r="H63" s="645"/>
      <c r="I63" s="649"/>
      <c r="J63" s="650"/>
      <c r="K63" s="650"/>
      <c r="L63" s="650"/>
      <c r="M63" s="650"/>
      <c r="N63" s="650"/>
      <c r="O63" s="650"/>
      <c r="P63" s="651"/>
      <c r="Q63" s="646"/>
      <c r="R63" s="647"/>
      <c r="S63" s="647"/>
      <c r="T63" s="647"/>
      <c r="U63" s="648"/>
      <c r="V63" s="639"/>
      <c r="W63" s="640"/>
      <c r="X63" s="640"/>
      <c r="Y63" s="642"/>
      <c r="Z63" s="639"/>
      <c r="AA63" s="640"/>
      <c r="AB63" s="640"/>
      <c r="AC63" s="640"/>
      <c r="AD63" s="640"/>
      <c r="AE63" s="642"/>
      <c r="AF63" s="639"/>
      <c r="AG63" s="640"/>
      <c r="AH63" s="640"/>
      <c r="AI63" s="640"/>
      <c r="AJ63" s="642"/>
      <c r="AK63" s="639"/>
      <c r="AL63" s="640"/>
      <c r="AM63" s="640"/>
      <c r="AN63" s="642"/>
      <c r="AO63" s="639"/>
      <c r="AP63" s="640"/>
      <c r="AQ63" s="640"/>
      <c r="AR63" s="640"/>
      <c r="AS63" s="642"/>
      <c r="AT63" s="639"/>
      <c r="AU63" s="640"/>
      <c r="AV63" s="640"/>
      <c r="AW63" s="642"/>
      <c r="AX63" s="639"/>
      <c r="AY63" s="640"/>
      <c r="AZ63" s="640"/>
      <c r="BA63" s="640"/>
      <c r="BB63" s="642"/>
      <c r="BC63" s="639"/>
      <c r="BD63" s="640"/>
      <c r="BE63" s="640"/>
      <c r="BF63" s="642"/>
      <c r="BG63" s="639"/>
      <c r="BH63" s="640"/>
      <c r="BI63" s="640"/>
      <c r="BJ63" s="642"/>
      <c r="BK63" s="639"/>
      <c r="BL63" s="640"/>
      <c r="BM63" s="640"/>
      <c r="BN63" s="642"/>
      <c r="BO63" s="637"/>
      <c r="BP63" s="637"/>
      <c r="BQ63" s="637"/>
      <c r="BR63" s="637"/>
      <c r="BS63" s="637"/>
      <c r="BT63" s="637"/>
      <c r="BU63" s="637"/>
      <c r="BV63" s="637"/>
      <c r="BW63" s="637"/>
      <c r="BX63" s="637"/>
      <c r="BY63" s="637"/>
      <c r="BZ63" s="637"/>
      <c r="CA63" s="637"/>
      <c r="CB63" s="637"/>
      <c r="CC63" s="637"/>
      <c r="CD63" s="637"/>
      <c r="CE63" s="637"/>
      <c r="CF63" s="637"/>
      <c r="CG63" s="637"/>
      <c r="CH63" s="637"/>
      <c r="CI63" s="637"/>
      <c r="CJ63" s="637"/>
      <c r="CK63" s="637"/>
      <c r="CL63" s="637"/>
      <c r="CM63" s="637"/>
      <c r="CN63" s="637"/>
      <c r="CO63" s="637"/>
      <c r="CP63" s="637"/>
      <c r="CQ63" s="637"/>
      <c r="CR63" s="637"/>
      <c r="CS63" s="637"/>
      <c r="CT63" s="639"/>
      <c r="CU63" s="640"/>
      <c r="CV63" s="640"/>
      <c r="CW63" s="640"/>
      <c r="CX63" s="640"/>
      <c r="CY63" s="641"/>
    </row>
    <row r="64" spans="1:103" x14ac:dyDescent="0.2">
      <c r="A64" s="191"/>
      <c r="B64" s="191"/>
      <c r="C64" s="191"/>
      <c r="D64" s="191"/>
      <c r="E64" s="191"/>
      <c r="F64" s="191"/>
      <c r="G64" s="191"/>
      <c r="H64" s="191"/>
      <c r="I64" s="191"/>
      <c r="J64" s="208"/>
      <c r="K64" s="208"/>
      <c r="L64" s="208"/>
      <c r="M64" s="208"/>
      <c r="N64" s="208"/>
      <c r="O64" s="208"/>
      <c r="P64" s="208"/>
      <c r="Q64" s="209"/>
      <c r="R64" s="209"/>
      <c r="S64" s="209"/>
      <c r="T64" s="210" t="s">
        <v>136</v>
      </c>
      <c r="U64" s="209"/>
      <c r="V64" s="652" t="s">
        <v>137</v>
      </c>
      <c r="W64" s="652"/>
      <c r="X64" s="652"/>
      <c r="Y64" s="652"/>
      <c r="Z64" s="652" t="s">
        <v>137</v>
      </c>
      <c r="AA64" s="652"/>
      <c r="AB64" s="652"/>
      <c r="AC64" s="652"/>
      <c r="AD64" s="652"/>
      <c r="AE64" s="652"/>
      <c r="AF64" s="652"/>
      <c r="AG64" s="652"/>
      <c r="AH64" s="652"/>
      <c r="AI64" s="652"/>
      <c r="AJ64" s="652"/>
      <c r="AK64" s="653"/>
      <c r="AL64" s="654"/>
      <c r="AM64" s="654"/>
      <c r="AN64" s="655"/>
      <c r="AO64" s="652"/>
      <c r="AP64" s="652"/>
      <c r="AQ64" s="652"/>
      <c r="AR64" s="652"/>
      <c r="AS64" s="652"/>
      <c r="AT64" s="652"/>
      <c r="AU64" s="652"/>
      <c r="AV64" s="652"/>
      <c r="AW64" s="652"/>
      <c r="AX64" s="652"/>
      <c r="AY64" s="652"/>
      <c r="AZ64" s="652"/>
      <c r="BA64" s="652"/>
      <c r="BB64" s="652"/>
      <c r="BC64" s="652"/>
      <c r="BD64" s="652"/>
      <c r="BE64" s="652"/>
      <c r="BF64" s="652"/>
      <c r="BG64" s="652"/>
      <c r="BH64" s="652"/>
      <c r="BI64" s="652"/>
      <c r="BJ64" s="652"/>
      <c r="BK64" s="652"/>
      <c r="BL64" s="652"/>
      <c r="BM64" s="652"/>
      <c r="BN64" s="652"/>
      <c r="BO64" s="652"/>
      <c r="BP64" s="652"/>
      <c r="BQ64" s="652"/>
      <c r="BR64" s="652"/>
      <c r="BS64" s="652"/>
      <c r="BT64" s="652"/>
      <c r="BU64" s="652"/>
      <c r="BV64" s="652"/>
      <c r="BW64" s="652"/>
      <c r="BX64" s="652"/>
      <c r="BY64" s="652"/>
      <c r="BZ64" s="652"/>
      <c r="CA64" s="652"/>
      <c r="CB64" s="652"/>
      <c r="CC64" s="652"/>
      <c r="CD64" s="652"/>
      <c r="CE64" s="652"/>
      <c r="CF64" s="652"/>
      <c r="CG64" s="652"/>
      <c r="CH64" s="652"/>
      <c r="CI64" s="652"/>
      <c r="CJ64" s="652"/>
      <c r="CK64" s="652"/>
      <c r="CL64" s="652"/>
      <c r="CM64" s="652"/>
      <c r="CN64" s="652"/>
      <c r="CO64" s="652"/>
      <c r="CP64" s="652"/>
      <c r="CQ64" s="652"/>
      <c r="CR64" s="652"/>
      <c r="CS64" s="652"/>
      <c r="CT64" s="639"/>
      <c r="CU64" s="640"/>
      <c r="CV64" s="640"/>
      <c r="CW64" s="640"/>
      <c r="CX64" s="640"/>
      <c r="CY64" s="641"/>
    </row>
    <row r="65" spans="1:103" x14ac:dyDescent="0.2">
      <c r="A65" s="191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06"/>
      <c r="R65" s="206"/>
      <c r="S65" s="206"/>
      <c r="T65" s="210"/>
      <c r="U65" s="206"/>
      <c r="V65" s="652"/>
      <c r="W65" s="652"/>
      <c r="X65" s="652"/>
      <c r="Y65" s="652"/>
      <c r="Z65" s="652"/>
      <c r="AA65" s="652"/>
      <c r="AB65" s="652"/>
      <c r="AC65" s="652"/>
      <c r="AD65" s="652"/>
      <c r="AE65" s="652"/>
      <c r="AF65" s="652"/>
      <c r="AG65" s="652"/>
      <c r="AH65" s="652"/>
      <c r="AI65" s="652"/>
      <c r="AJ65" s="652"/>
      <c r="AK65" s="653"/>
      <c r="AL65" s="654"/>
      <c r="AM65" s="654"/>
      <c r="AN65" s="655"/>
      <c r="AO65" s="652"/>
      <c r="AP65" s="652"/>
      <c r="AQ65" s="652"/>
      <c r="AR65" s="652"/>
      <c r="AS65" s="652"/>
      <c r="AT65" s="652"/>
      <c r="AU65" s="652"/>
      <c r="AV65" s="652"/>
      <c r="AW65" s="652"/>
      <c r="AX65" s="652"/>
      <c r="AY65" s="652"/>
      <c r="AZ65" s="652"/>
      <c r="BA65" s="652"/>
      <c r="BB65" s="652"/>
      <c r="BC65" s="652"/>
      <c r="BD65" s="652"/>
      <c r="BE65" s="652"/>
      <c r="BF65" s="652"/>
      <c r="BG65" s="652"/>
      <c r="BH65" s="652"/>
      <c r="BI65" s="652"/>
      <c r="BJ65" s="652"/>
      <c r="BK65" s="652"/>
      <c r="BL65" s="652"/>
      <c r="BM65" s="652"/>
      <c r="BN65" s="652"/>
      <c r="BO65" s="652"/>
      <c r="BP65" s="652"/>
      <c r="BQ65" s="652"/>
      <c r="BR65" s="652"/>
      <c r="BS65" s="652"/>
      <c r="BT65" s="652"/>
      <c r="BU65" s="652"/>
      <c r="BV65" s="652"/>
      <c r="BW65" s="652"/>
      <c r="BX65" s="652"/>
      <c r="BY65" s="652"/>
      <c r="BZ65" s="652"/>
      <c r="CA65" s="652"/>
      <c r="CB65" s="652"/>
      <c r="CC65" s="652"/>
      <c r="CD65" s="652"/>
      <c r="CE65" s="652"/>
      <c r="CF65" s="652"/>
      <c r="CG65" s="652"/>
      <c r="CH65" s="652"/>
      <c r="CI65" s="652"/>
      <c r="CJ65" s="652"/>
      <c r="CK65" s="652"/>
      <c r="CL65" s="652"/>
      <c r="CM65" s="652"/>
      <c r="CN65" s="652"/>
      <c r="CO65" s="652"/>
      <c r="CP65" s="652"/>
      <c r="CQ65" s="652"/>
      <c r="CR65" s="652"/>
      <c r="CS65" s="652"/>
      <c r="CT65" s="639"/>
      <c r="CU65" s="640"/>
      <c r="CV65" s="640"/>
      <c r="CW65" s="640"/>
      <c r="CX65" s="640"/>
      <c r="CY65" s="641"/>
    </row>
    <row r="66" spans="1:103" x14ac:dyDescent="0.2">
      <c r="A66" s="191"/>
      <c r="B66" s="191"/>
      <c r="C66" s="191"/>
      <c r="D66" s="191"/>
      <c r="E66" s="191"/>
      <c r="F66" s="191"/>
      <c r="G66" s="191"/>
      <c r="H66" s="191"/>
      <c r="I66" s="191"/>
      <c r="J66" s="210"/>
      <c r="K66" s="210"/>
      <c r="L66" s="210"/>
      <c r="M66" s="210"/>
      <c r="N66" s="210"/>
      <c r="O66" s="210"/>
      <c r="P66" s="210"/>
      <c r="Q66" s="209"/>
      <c r="R66" s="209"/>
      <c r="S66" s="209"/>
      <c r="T66" s="210" t="s">
        <v>138</v>
      </c>
      <c r="U66" s="209"/>
      <c r="V66" s="652" t="s">
        <v>137</v>
      </c>
      <c r="W66" s="652"/>
      <c r="X66" s="652"/>
      <c r="Y66" s="652"/>
      <c r="Z66" s="652" t="s">
        <v>137</v>
      </c>
      <c r="AA66" s="652"/>
      <c r="AB66" s="652"/>
      <c r="AC66" s="652"/>
      <c r="AD66" s="652"/>
      <c r="AE66" s="652"/>
      <c r="AF66" s="652"/>
      <c r="AG66" s="652"/>
      <c r="AH66" s="652"/>
      <c r="AI66" s="652"/>
      <c r="AJ66" s="652"/>
      <c r="AK66" s="653"/>
      <c r="AL66" s="654"/>
      <c r="AM66" s="654"/>
      <c r="AN66" s="655"/>
      <c r="AO66" s="652"/>
      <c r="AP66" s="652"/>
      <c r="AQ66" s="652"/>
      <c r="AR66" s="652"/>
      <c r="AS66" s="652"/>
      <c r="AT66" s="652"/>
      <c r="AU66" s="652"/>
      <c r="AV66" s="652"/>
      <c r="AW66" s="652"/>
      <c r="AX66" s="652"/>
      <c r="AY66" s="652"/>
      <c r="AZ66" s="652"/>
      <c r="BA66" s="652"/>
      <c r="BB66" s="652"/>
      <c r="BC66" s="652"/>
      <c r="BD66" s="652"/>
      <c r="BE66" s="652"/>
      <c r="BF66" s="652"/>
      <c r="BG66" s="652"/>
      <c r="BH66" s="652"/>
      <c r="BI66" s="652"/>
      <c r="BJ66" s="652"/>
      <c r="BK66" s="652"/>
      <c r="BL66" s="652"/>
      <c r="BM66" s="652"/>
      <c r="BN66" s="652"/>
      <c r="BO66" s="652"/>
      <c r="BP66" s="652"/>
      <c r="BQ66" s="652"/>
      <c r="BR66" s="652"/>
      <c r="BS66" s="652"/>
      <c r="BT66" s="652"/>
      <c r="BU66" s="652"/>
      <c r="BV66" s="652"/>
      <c r="BW66" s="652"/>
      <c r="BX66" s="652"/>
      <c r="BY66" s="652"/>
      <c r="BZ66" s="652"/>
      <c r="CA66" s="652"/>
      <c r="CB66" s="652"/>
      <c r="CC66" s="652"/>
      <c r="CD66" s="652"/>
      <c r="CE66" s="652"/>
      <c r="CF66" s="652"/>
      <c r="CG66" s="652"/>
      <c r="CH66" s="652"/>
      <c r="CI66" s="652"/>
      <c r="CJ66" s="652"/>
      <c r="CK66" s="652"/>
      <c r="CL66" s="652"/>
      <c r="CM66" s="652"/>
      <c r="CN66" s="652"/>
      <c r="CO66" s="652"/>
      <c r="CP66" s="652"/>
      <c r="CQ66" s="652"/>
      <c r="CR66" s="652"/>
      <c r="CS66" s="652"/>
      <c r="CT66" s="639"/>
      <c r="CU66" s="640"/>
      <c r="CV66" s="640"/>
      <c r="CW66" s="640"/>
      <c r="CX66" s="640"/>
      <c r="CY66" s="641"/>
    </row>
    <row r="71" spans="1:103" x14ac:dyDescent="0.2">
      <c r="A71" s="190" t="str">
        <f>'НАЧИНАТЬ С ЭТОГО'!A10</f>
        <v>Заказчик</v>
      </c>
      <c r="BY71" s="190" t="str">
        <f>'НАЧИНАТЬ С ЭТОГО'!A16</f>
        <v>Подрядчик</v>
      </c>
    </row>
    <row r="72" spans="1:103" x14ac:dyDescent="0.2">
      <c r="A72" s="190" t="str">
        <f>'НАЧИНАТЬ С ЭТОГО'!B9</f>
        <v>Главный инженер - технический директор</v>
      </c>
      <c r="BY72" s="190" t="str">
        <f>'НАЧИНАТЬ С ЭТОГО'!B17</f>
        <v>Директор</v>
      </c>
    </row>
    <row r="73" spans="1:103" x14ac:dyDescent="0.2">
      <c r="A73" s="190" t="str">
        <f>'НАЧИНАТЬ С ЭТОГО'!B10</f>
        <v>ООО «Югстрой-Электросеть»</v>
      </c>
      <c r="BY73" s="190" t="str">
        <f>'НАЧИНАТЬ С ЭТОГО'!B18</f>
        <v>_____________________________</v>
      </c>
    </row>
    <row r="75" spans="1:103" x14ac:dyDescent="0.2">
      <c r="A75" s="190" t="str">
        <f>'НАЧИНАТЬ С ЭТОГО'!B12</f>
        <v>__________________ А. О. Козырев</v>
      </c>
      <c r="BY75" s="190" t="str">
        <f>'НАЧИНАТЬ С ЭТОГО'!B19</f>
        <v>_____________________</v>
      </c>
    </row>
    <row r="77" spans="1:103" x14ac:dyDescent="0.2">
      <c r="A77" s="190" t="str">
        <f>'Прил 1.1'!A42</f>
        <v>"___" _____________ 202_ г.</v>
      </c>
      <c r="BY77" s="372" t="str">
        <f>'Прил 1.1'!K42</f>
        <v>"___" _____________ 202_ г.</v>
      </c>
    </row>
  </sheetData>
  <mergeCells count="541">
    <mergeCell ref="CL66:CO66"/>
    <mergeCell ref="CP66:CS66"/>
    <mergeCell ref="CT66:CY66"/>
    <mergeCell ref="AX66:BB66"/>
    <mergeCell ref="BC66:BF66"/>
    <mergeCell ref="BG66:BJ66"/>
    <mergeCell ref="BK66:BN66"/>
    <mergeCell ref="BO66:BS66"/>
    <mergeCell ref="BT66:BW66"/>
    <mergeCell ref="V66:Y66"/>
    <mergeCell ref="Z66:AE66"/>
    <mergeCell ref="AF66:AJ66"/>
    <mergeCell ref="AK66:AN66"/>
    <mergeCell ref="AO66:AS66"/>
    <mergeCell ref="AT66:AW66"/>
    <mergeCell ref="BX65:CB65"/>
    <mergeCell ref="CC65:CF65"/>
    <mergeCell ref="CG65:CK65"/>
    <mergeCell ref="V65:Y65"/>
    <mergeCell ref="Z65:AE65"/>
    <mergeCell ref="AF65:AJ65"/>
    <mergeCell ref="AK65:AN65"/>
    <mergeCell ref="AO65:AS65"/>
    <mergeCell ref="AT65:AW65"/>
    <mergeCell ref="BX66:CB66"/>
    <mergeCell ref="CC66:CF66"/>
    <mergeCell ref="CG66:CK66"/>
    <mergeCell ref="CL65:CO65"/>
    <mergeCell ref="CP65:CS65"/>
    <mergeCell ref="CT65:CY65"/>
    <mergeCell ref="AX65:BB65"/>
    <mergeCell ref="BC65:BF65"/>
    <mergeCell ref="BG65:BJ65"/>
    <mergeCell ref="BK65:BN65"/>
    <mergeCell ref="BO65:BS65"/>
    <mergeCell ref="BT65:BW65"/>
    <mergeCell ref="CL64:CO64"/>
    <mergeCell ref="CP64:CS64"/>
    <mergeCell ref="CT64:CY64"/>
    <mergeCell ref="AX64:BB64"/>
    <mergeCell ref="BC64:BF64"/>
    <mergeCell ref="BG64:BJ64"/>
    <mergeCell ref="BK64:BN64"/>
    <mergeCell ref="BO64:BS64"/>
    <mergeCell ref="BT64:BW64"/>
    <mergeCell ref="CL63:CO63"/>
    <mergeCell ref="CP63:CS63"/>
    <mergeCell ref="CT63:CY63"/>
    <mergeCell ref="V64:Y64"/>
    <mergeCell ref="Z64:AE64"/>
    <mergeCell ref="AF64:AJ64"/>
    <mergeCell ref="AK64:AN64"/>
    <mergeCell ref="AO64:AS64"/>
    <mergeCell ref="AT64:AW64"/>
    <mergeCell ref="BG63:BJ63"/>
    <mergeCell ref="BK63:BN63"/>
    <mergeCell ref="BO63:BS63"/>
    <mergeCell ref="BT63:BW63"/>
    <mergeCell ref="BX63:CB63"/>
    <mergeCell ref="CC63:CF63"/>
    <mergeCell ref="AF63:AJ63"/>
    <mergeCell ref="AK63:AN63"/>
    <mergeCell ref="AO63:AS63"/>
    <mergeCell ref="AT63:AW63"/>
    <mergeCell ref="AX63:BB63"/>
    <mergeCell ref="BC63:BF63"/>
    <mergeCell ref="BX64:CB64"/>
    <mergeCell ref="CC64:CF64"/>
    <mergeCell ref="CG64:CK64"/>
    <mergeCell ref="BX62:CB62"/>
    <mergeCell ref="CC62:CF62"/>
    <mergeCell ref="AF62:AJ62"/>
    <mergeCell ref="AK62:AN62"/>
    <mergeCell ref="AO62:AS62"/>
    <mergeCell ref="AT62:AW62"/>
    <mergeCell ref="AX62:BB62"/>
    <mergeCell ref="BC62:BF62"/>
    <mergeCell ref="CG63:CK63"/>
    <mergeCell ref="A63:D63"/>
    <mergeCell ref="E63:H63"/>
    <mergeCell ref="I63:P63"/>
    <mergeCell ref="Q63:U63"/>
    <mergeCell ref="V63:Y63"/>
    <mergeCell ref="Z63:AE63"/>
    <mergeCell ref="BG62:BJ62"/>
    <mergeCell ref="BK62:BN62"/>
    <mergeCell ref="BO62:BS62"/>
    <mergeCell ref="CT61:CY61"/>
    <mergeCell ref="A62:D62"/>
    <mergeCell ref="E62:H62"/>
    <mergeCell ref="I62:P62"/>
    <mergeCell ref="Q62:U62"/>
    <mergeCell ref="V62:Y62"/>
    <mergeCell ref="Z62:AE62"/>
    <mergeCell ref="BG61:BJ61"/>
    <mergeCell ref="BK61:BN61"/>
    <mergeCell ref="BO61:BS61"/>
    <mergeCell ref="BT61:BW61"/>
    <mergeCell ref="BX61:CB61"/>
    <mergeCell ref="CC61:CF61"/>
    <mergeCell ref="AF61:AJ61"/>
    <mergeCell ref="AK61:AN61"/>
    <mergeCell ref="AO61:AS61"/>
    <mergeCell ref="AT61:AW61"/>
    <mergeCell ref="AX61:BB61"/>
    <mergeCell ref="BC61:BF61"/>
    <mergeCell ref="CG62:CK62"/>
    <mergeCell ref="CL62:CO62"/>
    <mergeCell ref="CP62:CS62"/>
    <mergeCell ref="CT62:CY62"/>
    <mergeCell ref="BT62:BW62"/>
    <mergeCell ref="CL60:CO60"/>
    <mergeCell ref="CP60:CS60"/>
    <mergeCell ref="CT60:CY60"/>
    <mergeCell ref="A61:D61"/>
    <mergeCell ref="E61:H61"/>
    <mergeCell ref="I61:P61"/>
    <mergeCell ref="Q61:U61"/>
    <mergeCell ref="V61:Y61"/>
    <mergeCell ref="Z61:AE61"/>
    <mergeCell ref="BG60:BJ60"/>
    <mergeCell ref="BK60:BN60"/>
    <mergeCell ref="BO60:BS60"/>
    <mergeCell ref="BT60:BW60"/>
    <mergeCell ref="BX60:CB60"/>
    <mergeCell ref="CC60:CF60"/>
    <mergeCell ref="AF60:AJ60"/>
    <mergeCell ref="AK60:AN60"/>
    <mergeCell ref="AO60:AS60"/>
    <mergeCell ref="AT60:AW60"/>
    <mergeCell ref="AX60:BB60"/>
    <mergeCell ref="BC60:BF60"/>
    <mergeCell ref="CG61:CK61"/>
    <mergeCell ref="CL61:CO61"/>
    <mergeCell ref="CP61:CS61"/>
    <mergeCell ref="BX59:CB59"/>
    <mergeCell ref="CC59:CF59"/>
    <mergeCell ref="AF59:AJ59"/>
    <mergeCell ref="AK59:AN59"/>
    <mergeCell ref="AO59:AS59"/>
    <mergeCell ref="AT59:AW59"/>
    <mergeCell ref="AX59:BB59"/>
    <mergeCell ref="BC59:BF59"/>
    <mergeCell ref="CG60:CK60"/>
    <mergeCell ref="A60:D60"/>
    <mergeCell ref="E60:H60"/>
    <mergeCell ref="I60:P60"/>
    <mergeCell ref="Q60:U60"/>
    <mergeCell ref="V60:Y60"/>
    <mergeCell ref="Z60:AE60"/>
    <mergeCell ref="BG59:BJ59"/>
    <mergeCell ref="BK59:BN59"/>
    <mergeCell ref="BO59:BS59"/>
    <mergeCell ref="CT58:CY58"/>
    <mergeCell ref="A59:D59"/>
    <mergeCell ref="E59:H59"/>
    <mergeCell ref="I59:P59"/>
    <mergeCell ref="Q59:U59"/>
    <mergeCell ref="V59:Y59"/>
    <mergeCell ref="Z59:AE59"/>
    <mergeCell ref="BG58:BJ58"/>
    <mergeCell ref="BK58:BN58"/>
    <mergeCell ref="BO58:BS58"/>
    <mergeCell ref="BT58:BW58"/>
    <mergeCell ref="BX58:CB58"/>
    <mergeCell ref="CC58:CF58"/>
    <mergeCell ref="AF58:AJ58"/>
    <mergeCell ref="AK58:AN58"/>
    <mergeCell ref="AO58:AS58"/>
    <mergeCell ref="AT58:AW58"/>
    <mergeCell ref="AX58:BB58"/>
    <mergeCell ref="BC58:BF58"/>
    <mergeCell ref="CG59:CK59"/>
    <mergeCell ref="CL59:CO59"/>
    <mergeCell ref="CP59:CS59"/>
    <mergeCell ref="CT59:CY59"/>
    <mergeCell ref="BT59:BW59"/>
    <mergeCell ref="CL57:CO57"/>
    <mergeCell ref="CP57:CS57"/>
    <mergeCell ref="CT57:CY57"/>
    <mergeCell ref="A58:D58"/>
    <mergeCell ref="E58:H58"/>
    <mergeCell ref="I58:P58"/>
    <mergeCell ref="Q58:U58"/>
    <mergeCell ref="V58:Y58"/>
    <mergeCell ref="Z58:AE58"/>
    <mergeCell ref="BG57:BJ57"/>
    <mergeCell ref="BK57:BN57"/>
    <mergeCell ref="BO57:BS57"/>
    <mergeCell ref="BT57:BW57"/>
    <mergeCell ref="BX57:CB57"/>
    <mergeCell ref="CC57:CF57"/>
    <mergeCell ref="AF57:AJ57"/>
    <mergeCell ref="AK57:AN57"/>
    <mergeCell ref="AO57:AS57"/>
    <mergeCell ref="AT57:AW57"/>
    <mergeCell ref="AX57:BB57"/>
    <mergeCell ref="BC57:BF57"/>
    <mergeCell ref="CG58:CK58"/>
    <mergeCell ref="CL58:CO58"/>
    <mergeCell ref="CP58:CS58"/>
    <mergeCell ref="BX56:CB56"/>
    <mergeCell ref="CC56:CF56"/>
    <mergeCell ref="AF56:AJ56"/>
    <mergeCell ref="AK56:AN56"/>
    <mergeCell ref="AO56:AS56"/>
    <mergeCell ref="AT56:AW56"/>
    <mergeCell ref="AX56:BB56"/>
    <mergeCell ref="BC56:BF56"/>
    <mergeCell ref="CG57:CK57"/>
    <mergeCell ref="A57:D57"/>
    <mergeCell ref="E57:H57"/>
    <mergeCell ref="I57:P57"/>
    <mergeCell ref="Q57:U57"/>
    <mergeCell ref="V57:Y57"/>
    <mergeCell ref="Z57:AE57"/>
    <mergeCell ref="BG56:BJ56"/>
    <mergeCell ref="BK56:BN56"/>
    <mergeCell ref="BO56:BS56"/>
    <mergeCell ref="CT55:CY55"/>
    <mergeCell ref="A56:D56"/>
    <mergeCell ref="E56:H56"/>
    <mergeCell ref="I56:P56"/>
    <mergeCell ref="Q56:U56"/>
    <mergeCell ref="V56:Y56"/>
    <mergeCell ref="Z56:AE56"/>
    <mergeCell ref="BG55:BJ55"/>
    <mergeCell ref="BK55:BN55"/>
    <mergeCell ref="BO55:BS55"/>
    <mergeCell ref="BT55:BW55"/>
    <mergeCell ref="BX55:CB55"/>
    <mergeCell ref="CC55:CF55"/>
    <mergeCell ref="AF55:AJ55"/>
    <mergeCell ref="AK55:AN55"/>
    <mergeCell ref="AO55:AS55"/>
    <mergeCell ref="AT55:AW55"/>
    <mergeCell ref="AX55:BB55"/>
    <mergeCell ref="BC55:BF55"/>
    <mergeCell ref="CG56:CK56"/>
    <mergeCell ref="CL56:CO56"/>
    <mergeCell ref="CP56:CS56"/>
    <mergeCell ref="CT56:CY56"/>
    <mergeCell ref="BT56:BW56"/>
    <mergeCell ref="CL54:CO54"/>
    <mergeCell ref="CP54:CS54"/>
    <mergeCell ref="CT54:CY54"/>
    <mergeCell ref="A55:D55"/>
    <mergeCell ref="E55:H55"/>
    <mergeCell ref="I55:P55"/>
    <mergeCell ref="Q55:U55"/>
    <mergeCell ref="V55:Y55"/>
    <mergeCell ref="Z55:AE55"/>
    <mergeCell ref="BG54:BJ54"/>
    <mergeCell ref="BK54:BN54"/>
    <mergeCell ref="BO54:BS54"/>
    <mergeCell ref="BT54:BW54"/>
    <mergeCell ref="BX54:CB54"/>
    <mergeCell ref="CC54:CF54"/>
    <mergeCell ref="AF54:AJ54"/>
    <mergeCell ref="AK54:AN54"/>
    <mergeCell ref="AO54:AS54"/>
    <mergeCell ref="AT54:AW54"/>
    <mergeCell ref="AX54:BB54"/>
    <mergeCell ref="BC54:BF54"/>
    <mergeCell ref="CG55:CK55"/>
    <mergeCell ref="CL55:CO55"/>
    <mergeCell ref="CP55:CS55"/>
    <mergeCell ref="BX53:CB53"/>
    <mergeCell ref="CC53:CF53"/>
    <mergeCell ref="AF53:AJ53"/>
    <mergeCell ref="AK53:AN53"/>
    <mergeCell ref="AO53:AS53"/>
    <mergeCell ref="AT53:AW53"/>
    <mergeCell ref="AX53:BB53"/>
    <mergeCell ref="BC53:BF53"/>
    <mergeCell ref="CG54:CK54"/>
    <mergeCell ref="A54:D54"/>
    <mergeCell ref="E54:H54"/>
    <mergeCell ref="I54:P54"/>
    <mergeCell ref="Q54:U54"/>
    <mergeCell ref="V54:Y54"/>
    <mergeCell ref="Z54:AE54"/>
    <mergeCell ref="BG53:BJ53"/>
    <mergeCell ref="BK53:BN53"/>
    <mergeCell ref="BO53:BS53"/>
    <mergeCell ref="CT52:CY52"/>
    <mergeCell ref="A53:D53"/>
    <mergeCell ref="E53:H53"/>
    <mergeCell ref="I53:P53"/>
    <mergeCell ref="Q53:U53"/>
    <mergeCell ref="V53:Y53"/>
    <mergeCell ref="Z53:AE53"/>
    <mergeCell ref="BG52:BJ52"/>
    <mergeCell ref="BK52:BN52"/>
    <mergeCell ref="BO52:BS52"/>
    <mergeCell ref="BT52:BW52"/>
    <mergeCell ref="BX52:CB52"/>
    <mergeCell ref="CC52:CF52"/>
    <mergeCell ref="AF52:AJ52"/>
    <mergeCell ref="AK52:AN52"/>
    <mergeCell ref="AO52:AS52"/>
    <mergeCell ref="AT52:AW52"/>
    <mergeCell ref="AX52:BB52"/>
    <mergeCell ref="BC52:BF52"/>
    <mergeCell ref="CG53:CK53"/>
    <mergeCell ref="CL53:CO53"/>
    <mergeCell ref="CP53:CS53"/>
    <mergeCell ref="CT53:CY53"/>
    <mergeCell ref="BT53:BW53"/>
    <mergeCell ref="CL51:CO51"/>
    <mergeCell ref="CP51:CS51"/>
    <mergeCell ref="CT51:CY51"/>
    <mergeCell ref="A52:D52"/>
    <mergeCell ref="E52:H52"/>
    <mergeCell ref="I52:P52"/>
    <mergeCell ref="Q52:U52"/>
    <mergeCell ref="V52:Y52"/>
    <mergeCell ref="Z52:AE52"/>
    <mergeCell ref="BG51:BJ51"/>
    <mergeCell ref="BK51:BN51"/>
    <mergeCell ref="BO51:BS51"/>
    <mergeCell ref="BT51:BW51"/>
    <mergeCell ref="BX51:CB51"/>
    <mergeCell ref="CC51:CF51"/>
    <mergeCell ref="AF51:AJ51"/>
    <mergeCell ref="AK51:AN51"/>
    <mergeCell ref="AO51:AS51"/>
    <mergeCell ref="AT51:AW51"/>
    <mergeCell ref="AX51:BB51"/>
    <mergeCell ref="BC51:BF51"/>
    <mergeCell ref="CG52:CK52"/>
    <mergeCell ref="CL52:CO52"/>
    <mergeCell ref="CP52:CS52"/>
    <mergeCell ref="BX50:CB50"/>
    <mergeCell ref="CC50:CF50"/>
    <mergeCell ref="AF50:AJ50"/>
    <mergeCell ref="AK50:AN50"/>
    <mergeCell ref="AO50:AS50"/>
    <mergeCell ref="AT50:AW50"/>
    <mergeCell ref="AX50:BB50"/>
    <mergeCell ref="BC50:BF50"/>
    <mergeCell ref="CG51:CK51"/>
    <mergeCell ref="A51:D51"/>
    <mergeCell ref="E51:H51"/>
    <mergeCell ref="I51:P51"/>
    <mergeCell ref="Q51:U51"/>
    <mergeCell ref="V51:Y51"/>
    <mergeCell ref="Z51:AE51"/>
    <mergeCell ref="BG50:BJ50"/>
    <mergeCell ref="BK50:BN50"/>
    <mergeCell ref="BO50:BS50"/>
    <mergeCell ref="CT49:CY49"/>
    <mergeCell ref="A50:D50"/>
    <mergeCell ref="E50:H50"/>
    <mergeCell ref="I50:P50"/>
    <mergeCell ref="Q50:U50"/>
    <mergeCell ref="V50:Y50"/>
    <mergeCell ref="Z50:AE50"/>
    <mergeCell ref="BG49:BJ49"/>
    <mergeCell ref="BK49:BN49"/>
    <mergeCell ref="BO49:BS49"/>
    <mergeCell ref="BT49:BW49"/>
    <mergeCell ref="BX49:CB49"/>
    <mergeCell ref="CC49:CF49"/>
    <mergeCell ref="AF49:AJ49"/>
    <mergeCell ref="AK49:AN49"/>
    <mergeCell ref="AO49:AS49"/>
    <mergeCell ref="AT49:AW49"/>
    <mergeCell ref="AX49:BB49"/>
    <mergeCell ref="BC49:BF49"/>
    <mergeCell ref="CG50:CK50"/>
    <mergeCell ref="CL50:CO50"/>
    <mergeCell ref="CP50:CS50"/>
    <mergeCell ref="CT50:CY50"/>
    <mergeCell ref="BT50:BW50"/>
    <mergeCell ref="CL48:CO48"/>
    <mergeCell ref="CP48:CS48"/>
    <mergeCell ref="CT48:CY48"/>
    <mergeCell ref="A49:D49"/>
    <mergeCell ref="E49:H49"/>
    <mergeCell ref="I49:P49"/>
    <mergeCell ref="Q49:U49"/>
    <mergeCell ref="V49:Y49"/>
    <mergeCell ref="Z49:AE49"/>
    <mergeCell ref="BG48:BJ48"/>
    <mergeCell ref="BK48:BN48"/>
    <mergeCell ref="BO48:BS48"/>
    <mergeCell ref="BT48:BW48"/>
    <mergeCell ref="BX48:CB48"/>
    <mergeCell ref="CC48:CF48"/>
    <mergeCell ref="AF48:AJ48"/>
    <mergeCell ref="AK48:AN48"/>
    <mergeCell ref="AO48:AS48"/>
    <mergeCell ref="AT48:AW48"/>
    <mergeCell ref="AX48:BB48"/>
    <mergeCell ref="BC48:BF48"/>
    <mergeCell ref="CG49:CK49"/>
    <mergeCell ref="CL49:CO49"/>
    <mergeCell ref="CP49:CS49"/>
    <mergeCell ref="BX47:CB47"/>
    <mergeCell ref="CC47:CF47"/>
    <mergeCell ref="AF47:AJ47"/>
    <mergeCell ref="AK47:AN47"/>
    <mergeCell ref="AO47:AS47"/>
    <mergeCell ref="AT47:AW47"/>
    <mergeCell ref="AX47:BB47"/>
    <mergeCell ref="BC47:BF47"/>
    <mergeCell ref="CG48:CK48"/>
    <mergeCell ref="A48:D48"/>
    <mergeCell ref="E48:H48"/>
    <mergeCell ref="I48:P48"/>
    <mergeCell ref="Q48:U48"/>
    <mergeCell ref="V48:Y48"/>
    <mergeCell ref="Z48:AE48"/>
    <mergeCell ref="BG47:BJ47"/>
    <mergeCell ref="BK47:BN47"/>
    <mergeCell ref="BO47:BS47"/>
    <mergeCell ref="CT46:CY46"/>
    <mergeCell ref="A47:D47"/>
    <mergeCell ref="E47:H47"/>
    <mergeCell ref="I47:P47"/>
    <mergeCell ref="Q47:U47"/>
    <mergeCell ref="V47:Y47"/>
    <mergeCell ref="Z47:AE47"/>
    <mergeCell ref="BG46:BJ46"/>
    <mergeCell ref="BK46:BN46"/>
    <mergeCell ref="BO46:BS46"/>
    <mergeCell ref="BT46:BW46"/>
    <mergeCell ref="BX46:CB46"/>
    <mergeCell ref="CC46:CF46"/>
    <mergeCell ref="AF46:AJ46"/>
    <mergeCell ref="AK46:AN46"/>
    <mergeCell ref="AO46:AS46"/>
    <mergeCell ref="AT46:AW46"/>
    <mergeCell ref="AX46:BB46"/>
    <mergeCell ref="BC46:BF46"/>
    <mergeCell ref="CG47:CK47"/>
    <mergeCell ref="CL47:CO47"/>
    <mergeCell ref="CP47:CS47"/>
    <mergeCell ref="CT47:CY47"/>
    <mergeCell ref="BT47:BW47"/>
    <mergeCell ref="CT45:CY45"/>
    <mergeCell ref="A46:D46"/>
    <mergeCell ref="E46:H46"/>
    <mergeCell ref="I46:P46"/>
    <mergeCell ref="Q46:U46"/>
    <mergeCell ref="V46:Y46"/>
    <mergeCell ref="Z46:AE46"/>
    <mergeCell ref="BG45:BJ45"/>
    <mergeCell ref="BK45:BN45"/>
    <mergeCell ref="BO45:BS45"/>
    <mergeCell ref="BT45:BW45"/>
    <mergeCell ref="BX45:CB45"/>
    <mergeCell ref="CC45:CF45"/>
    <mergeCell ref="AF45:AJ45"/>
    <mergeCell ref="AK45:AN45"/>
    <mergeCell ref="AO45:AS45"/>
    <mergeCell ref="AT45:AW45"/>
    <mergeCell ref="AX45:BB45"/>
    <mergeCell ref="BC45:BF45"/>
    <mergeCell ref="A45:D45"/>
    <mergeCell ref="E45:H45"/>
    <mergeCell ref="CG46:CK46"/>
    <mergeCell ref="CL46:CO46"/>
    <mergeCell ref="CP46:CS46"/>
    <mergeCell ref="I45:P45"/>
    <mergeCell ref="Q45:U45"/>
    <mergeCell ref="V45:Y45"/>
    <mergeCell ref="Z45:AE45"/>
    <mergeCell ref="BX44:CB44"/>
    <mergeCell ref="CC44:CF44"/>
    <mergeCell ref="CG44:CK44"/>
    <mergeCell ref="CL44:CO44"/>
    <mergeCell ref="CP44:CS44"/>
    <mergeCell ref="CG45:CK45"/>
    <mergeCell ref="CL45:CO45"/>
    <mergeCell ref="CP45:CS45"/>
    <mergeCell ref="CT44:CY44"/>
    <mergeCell ref="AX44:BB44"/>
    <mergeCell ref="BC44:BF44"/>
    <mergeCell ref="BG44:BJ44"/>
    <mergeCell ref="BK44:BN44"/>
    <mergeCell ref="BO44:BS44"/>
    <mergeCell ref="BT44:BW44"/>
    <mergeCell ref="AO42:CY42"/>
    <mergeCell ref="A43:D44"/>
    <mergeCell ref="E43:H44"/>
    <mergeCell ref="AO43:BB43"/>
    <mergeCell ref="BC43:BN43"/>
    <mergeCell ref="BO43:CB43"/>
    <mergeCell ref="CC43:CO43"/>
    <mergeCell ref="CP43:CY43"/>
    <mergeCell ref="AO44:AS44"/>
    <mergeCell ref="AT44:AW44"/>
    <mergeCell ref="S33:AH33"/>
    <mergeCell ref="AJ33:AU33"/>
    <mergeCell ref="AW33:CM33"/>
    <mergeCell ref="A42:H42"/>
    <mergeCell ref="I42:P44"/>
    <mergeCell ref="Q42:U44"/>
    <mergeCell ref="V42:Y44"/>
    <mergeCell ref="Z42:AE44"/>
    <mergeCell ref="AF42:AJ44"/>
    <mergeCell ref="AK42:AN44"/>
    <mergeCell ref="S30:AH30"/>
    <mergeCell ref="AJ30:AU30"/>
    <mergeCell ref="AW30:CM30"/>
    <mergeCell ref="S32:AH32"/>
    <mergeCell ref="AJ32:AU32"/>
    <mergeCell ref="AW32:CM32"/>
    <mergeCell ref="CB19:CK19"/>
    <mergeCell ref="CL19:CY19"/>
    <mergeCell ref="AS25:BF25"/>
    <mergeCell ref="BI27:CP27"/>
    <mergeCell ref="S29:AH29"/>
    <mergeCell ref="AJ29:AU29"/>
    <mergeCell ref="AW29:CM29"/>
    <mergeCell ref="W15:BR15"/>
    <mergeCell ref="BS15:CK16"/>
    <mergeCell ref="CL15:CY16"/>
    <mergeCell ref="CF17:CK17"/>
    <mergeCell ref="CL17:CY17"/>
    <mergeCell ref="CF18:CK18"/>
    <mergeCell ref="CL18:CP18"/>
    <mergeCell ref="CQ18:CU18"/>
    <mergeCell ref="CV18:CY18"/>
    <mergeCell ref="L9:CD9"/>
    <mergeCell ref="CL9:CY10"/>
    <mergeCell ref="L11:CD11"/>
    <mergeCell ref="CL11:CY12"/>
    <mergeCell ref="L12:CK12"/>
    <mergeCell ref="L13:CD13"/>
    <mergeCell ref="CL13:CY14"/>
    <mergeCell ref="L14:CK14"/>
    <mergeCell ref="BU1:CX1"/>
    <mergeCell ref="CL5:CY5"/>
    <mergeCell ref="BZ6:CK6"/>
    <mergeCell ref="CL6:CY6"/>
    <mergeCell ref="CL7:CY8"/>
    <mergeCell ref="S10:AC10"/>
    <mergeCell ref="BH2:CY2"/>
  </mergeCells>
  <pageMargins left="0.7" right="0.7" top="0.75" bottom="0.75" header="0.3" footer="0.3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AAA6-188D-4AC3-9C97-2D8734F331C7}">
  <sheetPr>
    <pageSetUpPr fitToPage="1"/>
  </sheetPr>
  <dimension ref="A1:P296"/>
  <sheetViews>
    <sheetView topLeftCell="A274" zoomScale="120" zoomScaleNormal="120" workbookViewId="0">
      <selection activeCell="B18" sqref="B18:F18"/>
    </sheetView>
  </sheetViews>
  <sheetFormatPr defaultRowHeight="12.75" x14ac:dyDescent="0.2"/>
  <cols>
    <col min="1" max="1" width="6.140625" customWidth="1"/>
    <col min="2" max="2" width="14.28515625" customWidth="1"/>
  </cols>
  <sheetData>
    <row r="1" spans="1:16" x14ac:dyDescent="0.2">
      <c r="A1" s="381"/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468" t="s">
        <v>348</v>
      </c>
    </row>
    <row r="2" spans="1:16" x14ac:dyDescent="0.2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469" t="s">
        <v>349</v>
      </c>
      <c r="M2" s="383"/>
      <c r="P2" s="382"/>
    </row>
    <row r="3" spans="1:16" ht="21" customHeight="1" x14ac:dyDescent="0.2">
      <c r="A3" s="383"/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P3" s="382"/>
    </row>
    <row r="4" spans="1:16" x14ac:dyDescent="0.2">
      <c r="A4" s="687" t="s">
        <v>185</v>
      </c>
      <c r="B4" s="687"/>
      <c r="C4" s="687"/>
      <c r="D4" s="687"/>
      <c r="E4" s="687"/>
      <c r="F4" s="383"/>
      <c r="G4" s="383"/>
      <c r="H4" s="383"/>
      <c r="I4" s="383"/>
      <c r="L4" s="383"/>
      <c r="M4" s="687" t="s">
        <v>186</v>
      </c>
      <c r="N4" s="687"/>
      <c r="O4" s="687"/>
      <c r="P4" s="687"/>
    </row>
    <row r="5" spans="1:16" x14ac:dyDescent="0.2">
      <c r="A5" s="656"/>
      <c r="B5" s="656"/>
      <c r="C5" s="656"/>
      <c r="D5" s="656"/>
      <c r="E5" s="656"/>
      <c r="F5" s="383"/>
      <c r="G5" s="383"/>
      <c r="H5" s="383"/>
      <c r="I5" s="383"/>
      <c r="M5" s="688" t="s">
        <v>346</v>
      </c>
      <c r="N5" s="688"/>
      <c r="O5" s="688"/>
      <c r="P5" s="688"/>
    </row>
    <row r="6" spans="1:16" x14ac:dyDescent="0.2">
      <c r="A6" s="656"/>
      <c r="B6" s="656"/>
      <c r="C6" s="656"/>
      <c r="D6" s="656"/>
      <c r="E6" s="656"/>
      <c r="F6" s="383"/>
      <c r="G6" s="383"/>
      <c r="H6" s="383"/>
      <c r="I6" s="383"/>
      <c r="M6" s="688" t="s">
        <v>29</v>
      </c>
      <c r="N6" s="688"/>
      <c r="O6" s="688"/>
      <c r="P6" s="688"/>
    </row>
    <row r="7" spans="1:16" x14ac:dyDescent="0.2">
      <c r="A7" s="684"/>
      <c r="B7" s="684"/>
      <c r="C7" s="684"/>
      <c r="D7" s="684"/>
      <c r="E7" s="684"/>
      <c r="F7" s="383"/>
      <c r="G7" s="383"/>
      <c r="H7" s="383"/>
      <c r="I7" s="383"/>
      <c r="L7" s="383"/>
      <c r="M7" s="684" t="s">
        <v>347</v>
      </c>
      <c r="N7" s="684"/>
      <c r="O7" s="684"/>
      <c r="P7" s="684"/>
    </row>
    <row r="8" spans="1:16" x14ac:dyDescent="0.2">
      <c r="A8" s="685" t="s">
        <v>187</v>
      </c>
      <c r="B8" s="685"/>
      <c r="C8" s="685"/>
      <c r="D8" s="685"/>
      <c r="E8" s="685"/>
      <c r="F8" s="383"/>
      <c r="G8" s="383"/>
      <c r="H8" s="383"/>
      <c r="I8" s="383"/>
      <c r="L8" s="383"/>
      <c r="M8" s="686" t="s">
        <v>187</v>
      </c>
      <c r="N8" s="686"/>
      <c r="O8" s="686"/>
      <c r="P8" s="686"/>
    </row>
    <row r="9" spans="1:16" x14ac:dyDescent="0.2">
      <c r="A9" s="381"/>
      <c r="B9" s="381"/>
      <c r="C9" s="381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2"/>
    </row>
    <row r="10" spans="1:16" x14ac:dyDescent="0.2">
      <c r="A10" s="385"/>
      <c r="B10" s="383"/>
      <c r="C10" s="383"/>
      <c r="D10" s="383"/>
      <c r="E10" s="383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</row>
    <row r="11" spans="1:16" ht="28.5" customHeight="1" x14ac:dyDescent="0.2">
      <c r="A11" s="682" t="s">
        <v>438</v>
      </c>
      <c r="B11" s="682"/>
      <c r="C11" s="682"/>
      <c r="D11" s="682"/>
      <c r="E11" s="682"/>
      <c r="F11" s="682"/>
      <c r="G11" s="682"/>
      <c r="H11" s="682"/>
      <c r="I11" s="682"/>
      <c r="J11" s="682"/>
      <c r="K11" s="682"/>
      <c r="L11" s="682"/>
      <c r="M11" s="682"/>
      <c r="N11" s="682"/>
      <c r="O11" s="682"/>
      <c r="P11" s="682"/>
    </row>
    <row r="12" spans="1:16" x14ac:dyDescent="0.2">
      <c r="A12" s="683" t="s">
        <v>188</v>
      </c>
      <c r="B12" s="683"/>
      <c r="C12" s="683"/>
      <c r="D12" s="683"/>
      <c r="E12" s="683"/>
      <c r="F12" s="683"/>
      <c r="G12" s="683"/>
      <c r="H12" s="683"/>
      <c r="I12" s="683"/>
      <c r="J12" s="683"/>
      <c r="K12" s="683"/>
      <c r="L12" s="683"/>
      <c r="M12" s="683"/>
      <c r="N12" s="683"/>
      <c r="O12" s="683"/>
      <c r="P12" s="683"/>
    </row>
    <row r="13" spans="1:16" ht="27.75" customHeight="1" x14ac:dyDescent="0.25">
      <c r="A13" s="689" t="s">
        <v>189</v>
      </c>
      <c r="B13" s="689"/>
      <c r="C13" s="689"/>
      <c r="D13" s="689"/>
      <c r="E13" s="689"/>
      <c r="F13" s="689"/>
      <c r="G13" s="689"/>
      <c r="H13" s="689"/>
      <c r="I13" s="689"/>
      <c r="J13" s="689"/>
      <c r="K13" s="689"/>
      <c r="L13" s="689"/>
      <c r="M13" s="689"/>
      <c r="N13" s="689"/>
      <c r="O13" s="689"/>
      <c r="P13" s="689"/>
    </row>
    <row r="14" spans="1:16" ht="18" x14ac:dyDescent="0.25">
      <c r="A14" s="387"/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</row>
    <row r="15" spans="1:16" x14ac:dyDescent="0.2">
      <c r="A15" s="690" t="s">
        <v>362</v>
      </c>
      <c r="B15" s="690"/>
      <c r="C15" s="690"/>
      <c r="D15" s="690"/>
      <c r="E15" s="690"/>
      <c r="F15" s="690"/>
      <c r="G15" s="690"/>
      <c r="H15" s="690"/>
      <c r="I15" s="690"/>
      <c r="J15" s="690"/>
      <c r="K15" s="690"/>
      <c r="L15" s="690"/>
      <c r="M15" s="690"/>
      <c r="N15" s="690"/>
      <c r="O15" s="690"/>
      <c r="P15" s="690"/>
    </row>
    <row r="16" spans="1:16" x14ac:dyDescent="0.2">
      <c r="A16" s="683" t="s">
        <v>190</v>
      </c>
      <c r="B16" s="683"/>
      <c r="C16" s="683"/>
      <c r="D16" s="683"/>
      <c r="E16" s="683"/>
      <c r="F16" s="683"/>
      <c r="G16" s="683"/>
      <c r="H16" s="683"/>
      <c r="I16" s="683"/>
      <c r="J16" s="683"/>
      <c r="K16" s="683"/>
      <c r="L16" s="683"/>
      <c r="M16" s="683"/>
      <c r="N16" s="683"/>
      <c r="O16" s="683"/>
      <c r="P16" s="683"/>
    </row>
    <row r="17" spans="1:16" x14ac:dyDescent="0.2">
      <c r="A17" s="383" t="s">
        <v>191</v>
      </c>
      <c r="B17" s="388"/>
      <c r="C17" s="381"/>
      <c r="D17" s="381"/>
      <c r="E17" s="381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</row>
    <row r="18" spans="1:16" x14ac:dyDescent="0.2">
      <c r="A18" s="383" t="s">
        <v>192</v>
      </c>
      <c r="B18" s="679"/>
      <c r="C18" s="679"/>
      <c r="D18" s="679"/>
      <c r="E18" s="679"/>
      <c r="F18" s="679"/>
      <c r="G18" s="389"/>
      <c r="H18" s="389"/>
      <c r="I18" s="389"/>
      <c r="J18" s="389"/>
      <c r="K18" s="389"/>
      <c r="L18" s="389"/>
      <c r="M18" s="389"/>
      <c r="N18" s="389"/>
      <c r="O18" s="389"/>
      <c r="P18" s="389"/>
    </row>
    <row r="19" spans="1:16" x14ac:dyDescent="0.2">
      <c r="A19" s="383"/>
      <c r="B19" s="680" t="s">
        <v>193</v>
      </c>
      <c r="C19" s="680"/>
      <c r="D19" s="680"/>
      <c r="E19" s="680"/>
      <c r="F19" s="680"/>
      <c r="G19" s="390"/>
      <c r="H19" s="390"/>
      <c r="I19" s="390"/>
      <c r="J19" s="390"/>
      <c r="K19" s="390"/>
      <c r="L19" s="390"/>
      <c r="M19" s="390"/>
      <c r="N19" s="390"/>
      <c r="O19" s="391"/>
      <c r="P19" s="390"/>
    </row>
    <row r="20" spans="1:16" x14ac:dyDescent="0.2">
      <c r="A20" s="383"/>
      <c r="B20" s="383"/>
      <c r="C20" s="383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0"/>
      <c r="P20" s="390"/>
    </row>
    <row r="21" spans="1:16" x14ac:dyDescent="0.2">
      <c r="A21" s="393" t="s">
        <v>194</v>
      </c>
      <c r="B21" s="394"/>
      <c r="C21" s="681"/>
      <c r="D21" s="681"/>
      <c r="E21" s="681"/>
      <c r="F21" s="681"/>
      <c r="G21" s="395"/>
      <c r="H21" s="395"/>
      <c r="I21" s="395"/>
      <c r="J21" s="395"/>
      <c r="K21" s="395"/>
      <c r="L21" s="395"/>
      <c r="M21" s="395"/>
      <c r="N21" s="395"/>
      <c r="O21" s="395"/>
      <c r="P21" s="395"/>
    </row>
    <row r="22" spans="1:16" x14ac:dyDescent="0.2">
      <c r="A22" s="383"/>
      <c r="B22" s="394"/>
      <c r="C22" s="396"/>
      <c r="D22" s="397"/>
      <c r="E22" s="397"/>
      <c r="F22" s="397"/>
      <c r="G22" s="398"/>
      <c r="H22" s="398"/>
      <c r="I22" s="398"/>
      <c r="J22" s="398"/>
      <c r="K22" s="398"/>
      <c r="L22" s="398"/>
      <c r="M22" s="398"/>
      <c r="N22" s="398"/>
      <c r="O22" s="398"/>
      <c r="P22" s="398"/>
    </row>
    <row r="23" spans="1:16" x14ac:dyDescent="0.2">
      <c r="A23" s="393" t="s">
        <v>195</v>
      </c>
      <c r="B23" s="394"/>
      <c r="C23" s="399"/>
      <c r="D23" s="400"/>
      <c r="E23" s="401" t="s">
        <v>196</v>
      </c>
      <c r="G23" s="394"/>
      <c r="H23" s="394"/>
      <c r="I23" s="394"/>
      <c r="J23" s="394"/>
      <c r="K23" s="394"/>
      <c r="L23" s="394"/>
      <c r="M23" s="394"/>
      <c r="N23" s="402"/>
      <c r="O23" s="402"/>
      <c r="P23" s="394"/>
    </row>
    <row r="24" spans="1:16" x14ac:dyDescent="0.2">
      <c r="A24" s="383"/>
      <c r="B24" s="403" t="s">
        <v>197</v>
      </c>
      <c r="C24" s="404"/>
      <c r="D24" s="405"/>
      <c r="E24" s="401"/>
      <c r="G24" s="394"/>
    </row>
    <row r="25" spans="1:16" x14ac:dyDescent="0.2">
      <c r="A25" s="383"/>
      <c r="B25" s="406" t="s">
        <v>198</v>
      </c>
      <c r="C25" s="399"/>
      <c r="D25" s="400"/>
      <c r="E25" s="401" t="s">
        <v>196</v>
      </c>
      <c r="I25" s="394"/>
      <c r="K25" s="394" t="s">
        <v>199</v>
      </c>
      <c r="L25" s="394"/>
      <c r="M25" s="394"/>
      <c r="N25" s="407"/>
      <c r="O25" s="400"/>
      <c r="P25" s="401" t="s">
        <v>196</v>
      </c>
    </row>
    <row r="26" spans="1:16" x14ac:dyDescent="0.2">
      <c r="A26" s="383"/>
      <c r="B26" s="406" t="s">
        <v>200</v>
      </c>
      <c r="C26" s="408"/>
      <c r="D26" s="409"/>
      <c r="E26" s="401" t="s">
        <v>196</v>
      </c>
      <c r="I26" s="394"/>
      <c r="K26" s="394" t="s">
        <v>201</v>
      </c>
      <c r="L26" s="394"/>
      <c r="M26" s="394"/>
      <c r="N26" s="407"/>
      <c r="O26" s="400"/>
      <c r="P26" s="401" t="s">
        <v>196</v>
      </c>
    </row>
    <row r="27" spans="1:16" x14ac:dyDescent="0.2">
      <c r="A27" s="383"/>
      <c r="B27" s="406" t="s">
        <v>202</v>
      </c>
      <c r="C27" s="408"/>
      <c r="D27" s="409"/>
      <c r="E27" s="401" t="s">
        <v>196</v>
      </c>
      <c r="I27" s="394"/>
      <c r="K27" s="394" t="s">
        <v>203</v>
      </c>
      <c r="L27" s="394"/>
      <c r="M27" s="394"/>
      <c r="N27" s="410"/>
      <c r="O27" s="409"/>
      <c r="P27" s="411" t="s">
        <v>204</v>
      </c>
    </row>
    <row r="28" spans="1:16" x14ac:dyDescent="0.2">
      <c r="A28" s="383"/>
      <c r="B28" s="406" t="s">
        <v>205</v>
      </c>
      <c r="C28" s="408"/>
      <c r="D28" s="400"/>
      <c r="E28" s="401" t="s">
        <v>196</v>
      </c>
      <c r="I28" s="394"/>
      <c r="K28" s="394" t="s">
        <v>206</v>
      </c>
      <c r="L28" s="394"/>
      <c r="M28" s="394"/>
      <c r="N28" s="410"/>
      <c r="O28" s="409"/>
      <c r="P28" s="411" t="s">
        <v>204</v>
      </c>
    </row>
    <row r="29" spans="1:16" x14ac:dyDescent="0.2">
      <c r="A29" s="383"/>
      <c r="B29" s="394"/>
      <c r="D29" s="412"/>
      <c r="E29" s="401"/>
      <c r="H29" s="394"/>
      <c r="I29" s="394"/>
      <c r="J29" s="394"/>
      <c r="K29" s="394"/>
      <c r="L29" s="394"/>
      <c r="M29" s="394"/>
      <c r="N29" s="398"/>
      <c r="O29" s="398"/>
      <c r="P29" s="394"/>
    </row>
    <row r="30" spans="1:16" x14ac:dyDescent="0.2">
      <c r="A30" s="668" t="s">
        <v>2</v>
      </c>
      <c r="B30" s="669" t="s">
        <v>207</v>
      </c>
      <c r="C30" s="670" t="s">
        <v>208</v>
      </c>
      <c r="D30" s="671"/>
      <c r="E30" s="671"/>
      <c r="F30" s="671"/>
      <c r="G30" s="672"/>
      <c r="H30" s="669" t="s">
        <v>143</v>
      </c>
      <c r="I30" s="669" t="s">
        <v>54</v>
      </c>
      <c r="J30" s="669"/>
      <c r="K30" s="669"/>
      <c r="L30" s="670" t="s">
        <v>209</v>
      </c>
      <c r="M30" s="671"/>
      <c r="N30" s="671"/>
      <c r="O30" s="671"/>
      <c r="P30" s="672"/>
    </row>
    <row r="31" spans="1:16" x14ac:dyDescent="0.2">
      <c r="A31" s="668"/>
      <c r="B31" s="669"/>
      <c r="C31" s="673"/>
      <c r="D31" s="674"/>
      <c r="E31" s="674"/>
      <c r="F31" s="674"/>
      <c r="G31" s="675"/>
      <c r="H31" s="669"/>
      <c r="I31" s="669"/>
      <c r="J31" s="669"/>
      <c r="K31" s="669"/>
      <c r="L31" s="676"/>
      <c r="M31" s="677"/>
      <c r="N31" s="677"/>
      <c r="O31" s="677"/>
      <c r="P31" s="678"/>
    </row>
    <row r="32" spans="1:16" ht="67.5" x14ac:dyDescent="0.2">
      <c r="A32" s="668"/>
      <c r="B32" s="669"/>
      <c r="C32" s="676"/>
      <c r="D32" s="677"/>
      <c r="E32" s="677"/>
      <c r="F32" s="677"/>
      <c r="G32" s="678"/>
      <c r="H32" s="669"/>
      <c r="I32" s="413" t="s">
        <v>210</v>
      </c>
      <c r="J32" s="413" t="s">
        <v>211</v>
      </c>
      <c r="K32" s="413" t="s">
        <v>212</v>
      </c>
      <c r="L32" s="413" t="s">
        <v>213</v>
      </c>
      <c r="M32" s="413" t="s">
        <v>214</v>
      </c>
      <c r="N32" s="413" t="s">
        <v>215</v>
      </c>
      <c r="O32" s="413" t="s">
        <v>211</v>
      </c>
      <c r="P32" s="413" t="s">
        <v>216</v>
      </c>
    </row>
    <row r="33" spans="1:16" x14ac:dyDescent="0.2">
      <c r="A33" s="414">
        <v>1</v>
      </c>
      <c r="B33" s="415">
        <v>2</v>
      </c>
      <c r="C33" s="665">
        <v>3</v>
      </c>
      <c r="D33" s="666"/>
      <c r="E33" s="666"/>
      <c r="F33" s="666"/>
      <c r="G33" s="667"/>
      <c r="H33" s="415">
        <v>4</v>
      </c>
      <c r="I33" s="415">
        <v>5</v>
      </c>
      <c r="J33" s="415">
        <v>6</v>
      </c>
      <c r="K33" s="415">
        <v>7</v>
      </c>
      <c r="L33" s="415">
        <v>8</v>
      </c>
      <c r="M33" s="415">
        <v>9</v>
      </c>
      <c r="N33" s="415">
        <v>10</v>
      </c>
      <c r="O33" s="415">
        <v>11</v>
      </c>
      <c r="P33" s="415">
        <v>12</v>
      </c>
    </row>
    <row r="34" spans="1:16" x14ac:dyDescent="0.2">
      <c r="A34" s="662" t="s">
        <v>217</v>
      </c>
      <c r="B34" s="663"/>
      <c r="C34" s="663"/>
      <c r="D34" s="663"/>
      <c r="E34" s="663"/>
      <c r="F34" s="663"/>
      <c r="G34" s="663"/>
      <c r="H34" s="663"/>
      <c r="I34" s="663"/>
      <c r="J34" s="663"/>
      <c r="K34" s="663"/>
      <c r="L34" s="663"/>
      <c r="M34" s="663"/>
      <c r="N34" s="663"/>
      <c r="O34" s="663"/>
      <c r="P34" s="664"/>
    </row>
    <row r="35" spans="1:16" ht="22.5" x14ac:dyDescent="0.2">
      <c r="A35" s="416" t="s">
        <v>170</v>
      </c>
      <c r="B35" s="417" t="s">
        <v>363</v>
      </c>
      <c r="C35" s="658" t="s">
        <v>364</v>
      </c>
      <c r="D35" s="658"/>
      <c r="E35" s="658"/>
      <c r="F35" s="658"/>
      <c r="G35" s="658"/>
      <c r="H35" s="418" t="s">
        <v>218</v>
      </c>
      <c r="I35" s="419"/>
      <c r="J35" s="419"/>
      <c r="K35" s="420">
        <v>2</v>
      </c>
      <c r="L35" s="421"/>
      <c r="M35" s="419"/>
      <c r="N35" s="421"/>
      <c r="O35" s="419"/>
      <c r="P35" s="422"/>
    </row>
    <row r="36" spans="1:16" ht="36.75" customHeight="1" x14ac:dyDescent="0.2">
      <c r="A36" s="423"/>
      <c r="B36" s="424" t="s">
        <v>219</v>
      </c>
      <c r="C36" s="659" t="s">
        <v>220</v>
      </c>
      <c r="D36" s="659"/>
      <c r="E36" s="659"/>
      <c r="F36" s="659"/>
      <c r="G36" s="659"/>
      <c r="H36" s="659"/>
      <c r="I36" s="659"/>
      <c r="J36" s="659"/>
      <c r="K36" s="659"/>
      <c r="L36" s="659"/>
      <c r="M36" s="659"/>
      <c r="N36" s="659"/>
      <c r="O36" s="659"/>
      <c r="P36" s="660"/>
    </row>
    <row r="37" spans="1:16" x14ac:dyDescent="0.2">
      <c r="A37" s="425"/>
      <c r="B37" s="424" t="s">
        <v>170</v>
      </c>
      <c r="C37" s="656" t="s">
        <v>221</v>
      </c>
      <c r="D37" s="656"/>
      <c r="E37" s="656"/>
      <c r="F37" s="656"/>
      <c r="G37" s="656"/>
      <c r="H37" s="426" t="s">
        <v>222</v>
      </c>
      <c r="I37" s="427"/>
      <c r="J37" s="427"/>
      <c r="K37" s="432"/>
      <c r="L37" s="429"/>
      <c r="M37" s="427"/>
      <c r="N37" s="430"/>
      <c r="O37" s="427"/>
      <c r="P37" s="431"/>
    </row>
    <row r="38" spans="1:16" x14ac:dyDescent="0.2">
      <c r="A38" s="425"/>
      <c r="B38" s="424" t="s">
        <v>365</v>
      </c>
      <c r="C38" s="656" t="s">
        <v>366</v>
      </c>
      <c r="D38" s="656"/>
      <c r="E38" s="656"/>
      <c r="F38" s="656"/>
      <c r="G38" s="656"/>
      <c r="H38" s="426" t="s">
        <v>222</v>
      </c>
      <c r="I38" s="437"/>
      <c r="J38" s="428"/>
      <c r="K38" s="432"/>
      <c r="L38" s="429"/>
      <c r="M38" s="427"/>
      <c r="N38" s="430"/>
      <c r="O38" s="427"/>
      <c r="P38" s="431"/>
    </row>
    <row r="39" spans="1:16" x14ac:dyDescent="0.2">
      <c r="A39" s="433"/>
      <c r="B39" s="424" t="s">
        <v>225</v>
      </c>
      <c r="C39" s="656" t="s">
        <v>226</v>
      </c>
      <c r="D39" s="656"/>
      <c r="E39" s="656"/>
      <c r="F39" s="656"/>
      <c r="G39" s="656"/>
      <c r="H39" s="426"/>
      <c r="I39" s="427"/>
      <c r="J39" s="427"/>
      <c r="K39" s="427"/>
      <c r="L39" s="429"/>
      <c r="M39" s="427"/>
      <c r="N39" s="429"/>
      <c r="O39" s="427"/>
      <c r="P39" s="435"/>
    </row>
    <row r="40" spans="1:16" x14ac:dyDescent="0.2">
      <c r="A40" s="425"/>
      <c r="B40" s="424"/>
      <c r="C40" s="656" t="s">
        <v>227</v>
      </c>
      <c r="D40" s="656"/>
      <c r="E40" s="656"/>
      <c r="F40" s="656"/>
      <c r="G40" s="656"/>
      <c r="H40" s="426" t="s">
        <v>222</v>
      </c>
      <c r="I40" s="427"/>
      <c r="J40" s="427"/>
      <c r="K40" s="436"/>
      <c r="L40" s="429"/>
      <c r="M40" s="427"/>
      <c r="N40" s="430"/>
      <c r="O40" s="427"/>
      <c r="P40" s="431"/>
    </row>
    <row r="41" spans="1:16" x14ac:dyDescent="0.2">
      <c r="A41" s="425"/>
      <c r="B41" s="424" t="s">
        <v>228</v>
      </c>
      <c r="C41" s="656" t="s">
        <v>229</v>
      </c>
      <c r="D41" s="656"/>
      <c r="E41" s="656"/>
      <c r="F41" s="656"/>
      <c r="G41" s="656"/>
      <c r="H41" s="426" t="s">
        <v>230</v>
      </c>
      <c r="I41" s="428"/>
      <c r="J41" s="428"/>
      <c r="K41" s="436"/>
      <c r="L41" s="429"/>
      <c r="M41" s="427"/>
      <c r="N41" s="430"/>
      <c r="O41" s="427"/>
      <c r="P41" s="431"/>
    </row>
    <row r="42" spans="1:16" x14ac:dyDescent="0.2">
      <c r="A42" s="425"/>
      <c r="B42" s="424" t="s">
        <v>231</v>
      </c>
      <c r="C42" s="656" t="s">
        <v>232</v>
      </c>
      <c r="D42" s="656"/>
      <c r="E42" s="656"/>
      <c r="F42" s="656"/>
      <c r="G42" s="656"/>
      <c r="H42" s="426" t="s">
        <v>222</v>
      </c>
      <c r="I42" s="428"/>
      <c r="J42" s="428"/>
      <c r="K42" s="436"/>
      <c r="L42" s="429"/>
      <c r="M42" s="427"/>
      <c r="N42" s="430"/>
      <c r="O42" s="427"/>
      <c r="P42" s="431"/>
    </row>
    <row r="43" spans="1:16" x14ac:dyDescent="0.2">
      <c r="A43" s="425"/>
      <c r="B43" s="424" t="s">
        <v>233</v>
      </c>
      <c r="C43" s="656" t="s">
        <v>234</v>
      </c>
      <c r="D43" s="656"/>
      <c r="E43" s="656"/>
      <c r="F43" s="656"/>
      <c r="G43" s="656"/>
      <c r="H43" s="426" t="s">
        <v>230</v>
      </c>
      <c r="I43" s="428"/>
      <c r="J43" s="428"/>
      <c r="K43" s="436"/>
      <c r="L43" s="434"/>
      <c r="M43" s="428"/>
      <c r="N43" s="430"/>
      <c r="O43" s="427"/>
      <c r="P43" s="431"/>
    </row>
    <row r="44" spans="1:16" x14ac:dyDescent="0.2">
      <c r="A44" s="425"/>
      <c r="B44" s="424" t="s">
        <v>235</v>
      </c>
      <c r="C44" s="656" t="s">
        <v>236</v>
      </c>
      <c r="D44" s="656"/>
      <c r="E44" s="656"/>
      <c r="F44" s="656"/>
      <c r="G44" s="656"/>
      <c r="H44" s="426" t="s">
        <v>222</v>
      </c>
      <c r="I44" s="428"/>
      <c r="J44" s="428"/>
      <c r="K44" s="436"/>
      <c r="L44" s="429"/>
      <c r="M44" s="427"/>
      <c r="N44" s="430"/>
      <c r="O44" s="427"/>
      <c r="P44" s="431"/>
    </row>
    <row r="45" spans="1:16" ht="27" customHeight="1" x14ac:dyDescent="0.2">
      <c r="A45" s="425"/>
      <c r="B45" s="424" t="s">
        <v>367</v>
      </c>
      <c r="C45" s="656" t="s">
        <v>368</v>
      </c>
      <c r="D45" s="656"/>
      <c r="E45" s="656"/>
      <c r="F45" s="656"/>
      <c r="G45" s="656"/>
      <c r="H45" s="426" t="s">
        <v>230</v>
      </c>
      <c r="I45" s="436"/>
      <c r="J45" s="428"/>
      <c r="K45" s="446"/>
      <c r="L45" s="429"/>
      <c r="M45" s="427"/>
      <c r="N45" s="430"/>
      <c r="O45" s="427"/>
      <c r="P45" s="431"/>
    </row>
    <row r="46" spans="1:16" x14ac:dyDescent="0.2">
      <c r="A46" s="425"/>
      <c r="B46" s="424" t="s">
        <v>257</v>
      </c>
      <c r="C46" s="656" t="s">
        <v>258</v>
      </c>
      <c r="D46" s="656"/>
      <c r="E46" s="656"/>
      <c r="F46" s="656"/>
      <c r="G46" s="656"/>
      <c r="H46" s="426" t="s">
        <v>230</v>
      </c>
      <c r="I46" s="436"/>
      <c r="J46" s="428"/>
      <c r="K46" s="446"/>
      <c r="L46" s="429"/>
      <c r="M46" s="427"/>
      <c r="N46" s="430"/>
      <c r="O46" s="427"/>
      <c r="P46" s="431"/>
    </row>
    <row r="47" spans="1:16" x14ac:dyDescent="0.2">
      <c r="A47" s="433"/>
      <c r="B47" s="424" t="s">
        <v>237</v>
      </c>
      <c r="C47" s="656" t="s">
        <v>238</v>
      </c>
      <c r="D47" s="656"/>
      <c r="E47" s="656"/>
      <c r="F47" s="656"/>
      <c r="G47" s="656"/>
      <c r="H47" s="426"/>
      <c r="I47" s="427"/>
      <c r="J47" s="427"/>
      <c r="K47" s="427"/>
      <c r="L47" s="429"/>
      <c r="M47" s="427"/>
      <c r="N47" s="429"/>
      <c r="O47" s="427"/>
      <c r="P47" s="431"/>
    </row>
    <row r="48" spans="1:16" x14ac:dyDescent="0.2">
      <c r="A48" s="425"/>
      <c r="B48" s="424" t="s">
        <v>259</v>
      </c>
      <c r="C48" s="656" t="s">
        <v>260</v>
      </c>
      <c r="D48" s="656"/>
      <c r="E48" s="656"/>
      <c r="F48" s="656"/>
      <c r="G48" s="656"/>
      <c r="H48" s="426" t="s">
        <v>241</v>
      </c>
      <c r="I48" s="436"/>
      <c r="J48" s="427"/>
      <c r="K48" s="436"/>
      <c r="L48" s="434"/>
      <c r="M48" s="428"/>
      <c r="N48" s="430"/>
      <c r="O48" s="427"/>
      <c r="P48" s="431"/>
    </row>
    <row r="49" spans="1:16" x14ac:dyDescent="0.2">
      <c r="A49" s="425"/>
      <c r="B49" s="424" t="s">
        <v>261</v>
      </c>
      <c r="C49" s="656" t="s">
        <v>262</v>
      </c>
      <c r="D49" s="656"/>
      <c r="E49" s="656"/>
      <c r="F49" s="656"/>
      <c r="G49" s="656"/>
      <c r="H49" s="426" t="s">
        <v>241</v>
      </c>
      <c r="I49" s="436"/>
      <c r="J49" s="427"/>
      <c r="K49" s="436"/>
      <c r="L49" s="434"/>
      <c r="M49" s="428"/>
      <c r="N49" s="430"/>
      <c r="O49" s="427"/>
      <c r="P49" s="431"/>
    </row>
    <row r="50" spans="1:16" x14ac:dyDescent="0.2">
      <c r="A50" s="425"/>
      <c r="B50" s="424" t="s">
        <v>369</v>
      </c>
      <c r="C50" s="656" t="s">
        <v>370</v>
      </c>
      <c r="D50" s="656"/>
      <c r="E50" s="656"/>
      <c r="F50" s="656"/>
      <c r="G50" s="656"/>
      <c r="H50" s="426" t="s">
        <v>371</v>
      </c>
      <c r="I50" s="446"/>
      <c r="J50" s="427"/>
      <c r="K50" s="446"/>
      <c r="L50" s="429"/>
      <c r="M50" s="427"/>
      <c r="N50" s="430"/>
      <c r="O50" s="427"/>
      <c r="P50" s="431"/>
    </row>
    <row r="51" spans="1:16" ht="35.25" customHeight="1" x14ac:dyDescent="0.2">
      <c r="A51" s="425"/>
      <c r="B51" s="424" t="s">
        <v>263</v>
      </c>
      <c r="C51" s="656" t="s">
        <v>264</v>
      </c>
      <c r="D51" s="656"/>
      <c r="E51" s="656"/>
      <c r="F51" s="656"/>
      <c r="G51" s="656"/>
      <c r="H51" s="426" t="s">
        <v>265</v>
      </c>
      <c r="I51" s="437"/>
      <c r="J51" s="427"/>
      <c r="K51" s="437"/>
      <c r="L51" s="434"/>
      <c r="M51" s="428"/>
      <c r="N51" s="430"/>
      <c r="O51" s="427"/>
      <c r="P51" s="431"/>
    </row>
    <row r="52" spans="1:16" ht="24" customHeight="1" x14ac:dyDescent="0.2">
      <c r="A52" s="425"/>
      <c r="B52" s="424" t="s">
        <v>372</v>
      </c>
      <c r="C52" s="656" t="s">
        <v>373</v>
      </c>
      <c r="D52" s="656"/>
      <c r="E52" s="656"/>
      <c r="F52" s="656"/>
      <c r="G52" s="656"/>
      <c r="H52" s="426" t="s">
        <v>241</v>
      </c>
      <c r="I52" s="428"/>
      <c r="J52" s="427"/>
      <c r="K52" s="428"/>
      <c r="L52" s="434"/>
      <c r="M52" s="428"/>
      <c r="N52" s="430"/>
      <c r="O52" s="427"/>
      <c r="P52" s="431"/>
    </row>
    <row r="53" spans="1:16" x14ac:dyDescent="0.2">
      <c r="A53" s="425"/>
      <c r="B53" s="424" t="s">
        <v>239</v>
      </c>
      <c r="C53" s="656" t="s">
        <v>240</v>
      </c>
      <c r="D53" s="656"/>
      <c r="E53" s="656"/>
      <c r="F53" s="656"/>
      <c r="G53" s="656"/>
      <c r="H53" s="426" t="s">
        <v>241</v>
      </c>
      <c r="I53" s="428"/>
      <c r="J53" s="427"/>
      <c r="K53" s="428"/>
      <c r="L53" s="434"/>
      <c r="M53" s="428"/>
      <c r="N53" s="430"/>
      <c r="O53" s="427"/>
      <c r="P53" s="431"/>
    </row>
    <row r="54" spans="1:16" x14ac:dyDescent="0.2">
      <c r="A54" s="425"/>
      <c r="B54" s="424" t="s">
        <v>374</v>
      </c>
      <c r="C54" s="656" t="s">
        <v>375</v>
      </c>
      <c r="D54" s="656"/>
      <c r="E54" s="656"/>
      <c r="F54" s="656"/>
      <c r="G54" s="656"/>
      <c r="H54" s="426" t="s">
        <v>254</v>
      </c>
      <c r="I54" s="436"/>
      <c r="J54" s="427"/>
      <c r="K54" s="436"/>
      <c r="L54" s="434"/>
      <c r="M54" s="432"/>
      <c r="N54" s="430"/>
      <c r="O54" s="427"/>
      <c r="P54" s="431"/>
    </row>
    <row r="55" spans="1:16" x14ac:dyDescent="0.2">
      <c r="A55" s="425"/>
      <c r="B55" s="424" t="s">
        <v>269</v>
      </c>
      <c r="C55" s="656" t="s">
        <v>270</v>
      </c>
      <c r="D55" s="656"/>
      <c r="E55" s="656"/>
      <c r="F55" s="656"/>
      <c r="G55" s="656"/>
      <c r="H55" s="426" t="s">
        <v>241</v>
      </c>
      <c r="I55" s="436"/>
      <c r="J55" s="427"/>
      <c r="K55" s="436"/>
      <c r="L55" s="434"/>
      <c r="M55" s="428"/>
      <c r="N55" s="430"/>
      <c r="O55" s="427"/>
      <c r="P55" s="431"/>
    </row>
    <row r="56" spans="1:16" ht="21.75" customHeight="1" x14ac:dyDescent="0.2">
      <c r="A56" s="425"/>
      <c r="B56" s="424" t="s">
        <v>376</v>
      </c>
      <c r="C56" s="656" t="s">
        <v>377</v>
      </c>
      <c r="D56" s="656"/>
      <c r="E56" s="656"/>
      <c r="F56" s="656"/>
      <c r="G56" s="656"/>
      <c r="H56" s="426" t="s">
        <v>242</v>
      </c>
      <c r="I56" s="436"/>
      <c r="J56" s="427"/>
      <c r="K56" s="436"/>
      <c r="L56" s="430"/>
      <c r="M56" s="428"/>
      <c r="N56" s="430"/>
      <c r="O56" s="427"/>
      <c r="P56" s="431"/>
    </row>
    <row r="57" spans="1:16" x14ac:dyDescent="0.2">
      <c r="A57" s="425"/>
      <c r="B57" s="424" t="s">
        <v>243</v>
      </c>
      <c r="C57" s="656" t="s">
        <v>244</v>
      </c>
      <c r="D57" s="656"/>
      <c r="E57" s="656"/>
      <c r="F57" s="656"/>
      <c r="G57" s="656"/>
      <c r="H57" s="426" t="s">
        <v>241</v>
      </c>
      <c r="I57" s="436"/>
      <c r="J57" s="427"/>
      <c r="K57" s="436"/>
      <c r="L57" s="434"/>
      <c r="M57" s="428"/>
      <c r="N57" s="430"/>
      <c r="O57" s="427"/>
      <c r="P57" s="431"/>
    </row>
    <row r="58" spans="1:16" x14ac:dyDescent="0.2">
      <c r="A58" s="425"/>
      <c r="B58" s="424" t="s">
        <v>378</v>
      </c>
      <c r="C58" s="656" t="s">
        <v>379</v>
      </c>
      <c r="D58" s="656"/>
      <c r="E58" s="656"/>
      <c r="F58" s="656"/>
      <c r="G58" s="656"/>
      <c r="H58" s="426" t="s">
        <v>241</v>
      </c>
      <c r="I58" s="436"/>
      <c r="J58" s="427"/>
      <c r="K58" s="436"/>
      <c r="L58" s="434"/>
      <c r="M58" s="428"/>
      <c r="N58" s="430"/>
      <c r="O58" s="427"/>
      <c r="P58" s="431"/>
    </row>
    <row r="59" spans="1:16" x14ac:dyDescent="0.2">
      <c r="A59" s="425"/>
      <c r="B59" s="424" t="s">
        <v>276</v>
      </c>
      <c r="C59" s="656" t="s">
        <v>277</v>
      </c>
      <c r="D59" s="656"/>
      <c r="E59" s="656"/>
      <c r="F59" s="656"/>
      <c r="G59" s="656"/>
      <c r="H59" s="426" t="s">
        <v>278</v>
      </c>
      <c r="I59" s="432"/>
      <c r="J59" s="427"/>
      <c r="K59" s="432"/>
      <c r="L59" s="434"/>
      <c r="M59" s="428"/>
      <c r="N59" s="430"/>
      <c r="O59" s="427"/>
      <c r="P59" s="431"/>
    </row>
    <row r="60" spans="1:16" ht="22.5" x14ac:dyDescent="0.2">
      <c r="A60" s="425" t="s">
        <v>245</v>
      </c>
      <c r="B60" s="424" t="s">
        <v>246</v>
      </c>
      <c r="C60" s="656" t="s">
        <v>247</v>
      </c>
      <c r="D60" s="656"/>
      <c r="E60" s="656"/>
      <c r="F60" s="656"/>
      <c r="G60" s="656"/>
      <c r="H60" s="426" t="s">
        <v>248</v>
      </c>
      <c r="I60" s="437"/>
      <c r="J60" s="427"/>
      <c r="K60" s="427"/>
      <c r="L60" s="429"/>
      <c r="M60" s="427"/>
      <c r="N60" s="430"/>
      <c r="O60" s="427"/>
      <c r="P60" s="431"/>
    </row>
    <row r="61" spans="1:16" x14ac:dyDescent="0.2">
      <c r="A61" s="438"/>
      <c r="B61" s="439"/>
      <c r="C61" s="657" t="s">
        <v>249</v>
      </c>
      <c r="D61" s="657"/>
      <c r="E61" s="657"/>
      <c r="F61" s="657"/>
      <c r="G61" s="657"/>
      <c r="H61" s="418"/>
      <c r="I61" s="419"/>
      <c r="J61" s="419"/>
      <c r="K61" s="419"/>
      <c r="L61" s="421"/>
      <c r="M61" s="419"/>
      <c r="N61" s="440"/>
      <c r="O61" s="419"/>
      <c r="P61" s="441"/>
    </row>
    <row r="62" spans="1:16" ht="22.5" x14ac:dyDescent="0.2">
      <c r="A62" s="416" t="s">
        <v>225</v>
      </c>
      <c r="B62" s="417" t="s">
        <v>380</v>
      </c>
      <c r="C62" s="658" t="s">
        <v>381</v>
      </c>
      <c r="D62" s="658"/>
      <c r="E62" s="658"/>
      <c r="F62" s="658"/>
      <c r="G62" s="658"/>
      <c r="H62" s="418" t="s">
        <v>218</v>
      </c>
      <c r="I62" s="419"/>
      <c r="J62" s="419"/>
      <c r="K62" s="420">
        <v>4</v>
      </c>
      <c r="L62" s="421"/>
      <c r="M62" s="419"/>
      <c r="N62" s="421"/>
      <c r="O62" s="419"/>
      <c r="P62" s="422"/>
    </row>
    <row r="63" spans="1:16" ht="22.5" x14ac:dyDescent="0.2">
      <c r="A63" s="423"/>
      <c r="B63" s="424" t="s">
        <v>219</v>
      </c>
      <c r="C63" s="659" t="s">
        <v>220</v>
      </c>
      <c r="D63" s="659"/>
      <c r="E63" s="659"/>
      <c r="F63" s="659"/>
      <c r="G63" s="659"/>
      <c r="H63" s="659"/>
      <c r="I63" s="659"/>
      <c r="J63" s="659"/>
      <c r="K63" s="659"/>
      <c r="L63" s="659"/>
      <c r="M63" s="659"/>
      <c r="N63" s="659"/>
      <c r="O63" s="659"/>
      <c r="P63" s="660"/>
    </row>
    <row r="64" spans="1:16" x14ac:dyDescent="0.2">
      <c r="A64" s="425"/>
      <c r="B64" s="424" t="s">
        <v>170</v>
      </c>
      <c r="C64" s="656" t="s">
        <v>221</v>
      </c>
      <c r="D64" s="656"/>
      <c r="E64" s="656"/>
      <c r="F64" s="656"/>
      <c r="G64" s="656"/>
      <c r="H64" s="426" t="s">
        <v>222</v>
      </c>
      <c r="I64" s="427"/>
      <c r="J64" s="427"/>
      <c r="K64" s="436"/>
      <c r="L64" s="429"/>
      <c r="M64" s="427"/>
      <c r="N64" s="430"/>
      <c r="O64" s="427"/>
      <c r="P64" s="431"/>
    </row>
    <row r="65" spans="1:16" x14ac:dyDescent="0.2">
      <c r="A65" s="425"/>
      <c r="B65" s="424" t="s">
        <v>223</v>
      </c>
      <c r="C65" s="656" t="s">
        <v>224</v>
      </c>
      <c r="D65" s="656"/>
      <c r="E65" s="656"/>
      <c r="F65" s="656"/>
      <c r="G65" s="656"/>
      <c r="H65" s="426" t="s">
        <v>222</v>
      </c>
      <c r="I65" s="428"/>
      <c r="J65" s="428"/>
      <c r="K65" s="436"/>
      <c r="L65" s="429"/>
      <c r="M65" s="427"/>
      <c r="N65" s="430"/>
      <c r="O65" s="427"/>
      <c r="P65" s="431"/>
    </row>
    <row r="66" spans="1:16" x14ac:dyDescent="0.2">
      <c r="A66" s="433"/>
      <c r="B66" s="424" t="s">
        <v>225</v>
      </c>
      <c r="C66" s="656" t="s">
        <v>226</v>
      </c>
      <c r="D66" s="656"/>
      <c r="E66" s="656"/>
      <c r="F66" s="656"/>
      <c r="G66" s="656"/>
      <c r="H66" s="426"/>
      <c r="I66" s="427"/>
      <c r="J66" s="427"/>
      <c r="K66" s="427"/>
      <c r="L66" s="429"/>
      <c r="M66" s="427"/>
      <c r="N66" s="429"/>
      <c r="O66" s="427"/>
      <c r="P66" s="435"/>
    </row>
    <row r="67" spans="1:16" x14ac:dyDescent="0.2">
      <c r="A67" s="425"/>
      <c r="B67" s="424"/>
      <c r="C67" s="656" t="s">
        <v>227</v>
      </c>
      <c r="D67" s="656"/>
      <c r="E67" s="656"/>
      <c r="F67" s="656"/>
      <c r="G67" s="656"/>
      <c r="H67" s="426" t="s">
        <v>222</v>
      </c>
      <c r="I67" s="427"/>
      <c r="J67" s="427"/>
      <c r="K67" s="428"/>
      <c r="L67" s="429"/>
      <c r="M67" s="427"/>
      <c r="N67" s="430"/>
      <c r="O67" s="427"/>
      <c r="P67" s="431"/>
    </row>
    <row r="68" spans="1:16" x14ac:dyDescent="0.2">
      <c r="A68" s="425"/>
      <c r="B68" s="424" t="s">
        <v>228</v>
      </c>
      <c r="C68" s="656" t="s">
        <v>229</v>
      </c>
      <c r="D68" s="656"/>
      <c r="E68" s="656"/>
      <c r="F68" s="656"/>
      <c r="G68" s="656"/>
      <c r="H68" s="426" t="s">
        <v>230</v>
      </c>
      <c r="I68" s="428"/>
      <c r="J68" s="428"/>
      <c r="K68" s="436"/>
      <c r="L68" s="429"/>
      <c r="M68" s="427"/>
      <c r="N68" s="430"/>
      <c r="O68" s="427"/>
      <c r="P68" s="431"/>
    </row>
    <row r="69" spans="1:16" x14ac:dyDescent="0.2">
      <c r="A69" s="425"/>
      <c r="B69" s="424" t="s">
        <v>231</v>
      </c>
      <c r="C69" s="656" t="s">
        <v>232</v>
      </c>
      <c r="D69" s="656"/>
      <c r="E69" s="656"/>
      <c r="F69" s="656"/>
      <c r="G69" s="656"/>
      <c r="H69" s="426" t="s">
        <v>222</v>
      </c>
      <c r="I69" s="428"/>
      <c r="J69" s="428"/>
      <c r="K69" s="436"/>
      <c r="L69" s="429"/>
      <c r="M69" s="427"/>
      <c r="N69" s="430"/>
      <c r="O69" s="427"/>
      <c r="P69" s="431"/>
    </row>
    <row r="70" spans="1:16" x14ac:dyDescent="0.2">
      <c r="A70" s="425"/>
      <c r="B70" s="424" t="s">
        <v>382</v>
      </c>
      <c r="C70" s="656" t="s">
        <v>383</v>
      </c>
      <c r="D70" s="656"/>
      <c r="E70" s="656"/>
      <c r="F70" s="656"/>
      <c r="G70" s="656"/>
      <c r="H70" s="426" t="s">
        <v>230</v>
      </c>
      <c r="I70" s="428"/>
      <c r="J70" s="428"/>
      <c r="K70" s="436"/>
      <c r="L70" s="434"/>
      <c r="M70" s="428"/>
      <c r="N70" s="430"/>
      <c r="O70" s="427"/>
      <c r="P70" s="431"/>
    </row>
    <row r="71" spans="1:16" x14ac:dyDescent="0.2">
      <c r="A71" s="425"/>
      <c r="B71" s="424" t="s">
        <v>384</v>
      </c>
      <c r="C71" s="656" t="s">
        <v>385</v>
      </c>
      <c r="D71" s="656"/>
      <c r="E71" s="656"/>
      <c r="F71" s="656"/>
      <c r="G71" s="656"/>
      <c r="H71" s="426" t="s">
        <v>222</v>
      </c>
      <c r="I71" s="428"/>
      <c r="J71" s="428"/>
      <c r="K71" s="436"/>
      <c r="L71" s="429"/>
      <c r="M71" s="427"/>
      <c r="N71" s="430"/>
      <c r="O71" s="427"/>
      <c r="P71" s="431"/>
    </row>
    <row r="72" spans="1:16" x14ac:dyDescent="0.2">
      <c r="A72" s="425"/>
      <c r="B72" s="424" t="s">
        <v>233</v>
      </c>
      <c r="C72" s="656" t="s">
        <v>234</v>
      </c>
      <c r="D72" s="656"/>
      <c r="E72" s="656"/>
      <c r="F72" s="656"/>
      <c r="G72" s="656"/>
      <c r="H72" s="426" t="s">
        <v>230</v>
      </c>
      <c r="I72" s="428"/>
      <c r="J72" s="428"/>
      <c r="K72" s="436"/>
      <c r="L72" s="434"/>
      <c r="M72" s="428"/>
      <c r="N72" s="430"/>
      <c r="O72" s="427"/>
      <c r="P72" s="431"/>
    </row>
    <row r="73" spans="1:16" x14ac:dyDescent="0.2">
      <c r="A73" s="425"/>
      <c r="B73" s="424" t="s">
        <v>235</v>
      </c>
      <c r="C73" s="656" t="s">
        <v>236</v>
      </c>
      <c r="D73" s="656"/>
      <c r="E73" s="656"/>
      <c r="F73" s="656"/>
      <c r="G73" s="656"/>
      <c r="H73" s="426" t="s">
        <v>222</v>
      </c>
      <c r="I73" s="428"/>
      <c r="J73" s="428"/>
      <c r="K73" s="436"/>
      <c r="L73" s="429"/>
      <c r="M73" s="427"/>
      <c r="N73" s="430"/>
      <c r="O73" s="427"/>
      <c r="P73" s="431"/>
    </row>
    <row r="74" spans="1:16" x14ac:dyDescent="0.2">
      <c r="A74" s="433"/>
      <c r="B74" s="424" t="s">
        <v>237</v>
      </c>
      <c r="C74" s="656" t="s">
        <v>238</v>
      </c>
      <c r="D74" s="656"/>
      <c r="E74" s="656"/>
      <c r="F74" s="656"/>
      <c r="G74" s="656"/>
      <c r="H74" s="426"/>
      <c r="I74" s="427"/>
      <c r="J74" s="427"/>
      <c r="K74" s="427"/>
      <c r="L74" s="429"/>
      <c r="M74" s="427"/>
      <c r="N74" s="429"/>
      <c r="O74" s="427"/>
      <c r="P74" s="435"/>
    </row>
    <row r="75" spans="1:16" x14ac:dyDescent="0.2">
      <c r="A75" s="425"/>
      <c r="B75" s="424" t="s">
        <v>239</v>
      </c>
      <c r="C75" s="656" t="s">
        <v>240</v>
      </c>
      <c r="D75" s="656"/>
      <c r="E75" s="656"/>
      <c r="F75" s="656"/>
      <c r="G75" s="656"/>
      <c r="H75" s="426" t="s">
        <v>241</v>
      </c>
      <c r="I75" s="428"/>
      <c r="J75" s="427"/>
      <c r="K75" s="428"/>
      <c r="L75" s="434"/>
      <c r="M75" s="428"/>
      <c r="N75" s="430"/>
      <c r="O75" s="427"/>
      <c r="P75" s="431"/>
    </row>
    <row r="76" spans="1:16" x14ac:dyDescent="0.2">
      <c r="A76" s="425"/>
      <c r="B76" s="424" t="s">
        <v>386</v>
      </c>
      <c r="C76" s="656" t="s">
        <v>387</v>
      </c>
      <c r="D76" s="656"/>
      <c r="E76" s="656"/>
      <c r="F76" s="656"/>
      <c r="G76" s="656"/>
      <c r="H76" s="426" t="s">
        <v>254</v>
      </c>
      <c r="I76" s="428"/>
      <c r="J76" s="427"/>
      <c r="K76" s="428"/>
      <c r="L76" s="434"/>
      <c r="M76" s="432"/>
      <c r="N76" s="430"/>
      <c r="O76" s="427"/>
      <c r="P76" s="431"/>
    </row>
    <row r="77" spans="1:16" ht="22.5" x14ac:dyDescent="0.2">
      <c r="A77" s="425" t="s">
        <v>388</v>
      </c>
      <c r="B77" s="424" t="s">
        <v>246</v>
      </c>
      <c r="C77" s="656" t="s">
        <v>247</v>
      </c>
      <c r="D77" s="656"/>
      <c r="E77" s="656"/>
      <c r="F77" s="656"/>
      <c r="G77" s="656"/>
      <c r="H77" s="426" t="s">
        <v>248</v>
      </c>
      <c r="I77" s="437"/>
      <c r="J77" s="427"/>
      <c r="K77" s="427"/>
      <c r="L77" s="429"/>
      <c r="M77" s="427"/>
      <c r="N77" s="430"/>
      <c r="O77" s="427"/>
      <c r="P77" s="431"/>
    </row>
    <row r="78" spans="1:16" x14ac:dyDescent="0.2">
      <c r="A78" s="438"/>
      <c r="B78" s="439"/>
      <c r="C78" s="657" t="s">
        <v>249</v>
      </c>
      <c r="D78" s="657"/>
      <c r="E78" s="657"/>
      <c r="F78" s="657"/>
      <c r="G78" s="657"/>
      <c r="H78" s="418"/>
      <c r="I78" s="419"/>
      <c r="J78" s="419"/>
      <c r="K78" s="419"/>
      <c r="L78" s="421"/>
      <c r="M78" s="419"/>
      <c r="N78" s="440"/>
      <c r="O78" s="419"/>
      <c r="P78" s="441"/>
    </row>
    <row r="79" spans="1:16" ht="22.5" x14ac:dyDescent="0.2">
      <c r="A79" s="416" t="s">
        <v>251</v>
      </c>
      <c r="B79" s="417" t="s">
        <v>389</v>
      </c>
      <c r="C79" s="658" t="s">
        <v>390</v>
      </c>
      <c r="D79" s="658"/>
      <c r="E79" s="658"/>
      <c r="F79" s="658"/>
      <c r="G79" s="658"/>
      <c r="H79" s="418" t="s">
        <v>218</v>
      </c>
      <c r="I79" s="419"/>
      <c r="J79" s="419"/>
      <c r="K79" s="420">
        <v>4</v>
      </c>
      <c r="L79" s="421"/>
      <c r="M79" s="419"/>
      <c r="N79" s="421"/>
      <c r="O79" s="419"/>
      <c r="P79" s="422"/>
    </row>
    <row r="80" spans="1:16" ht="22.5" x14ac:dyDescent="0.2">
      <c r="A80" s="423"/>
      <c r="B80" s="424" t="s">
        <v>219</v>
      </c>
      <c r="C80" s="659" t="s">
        <v>220</v>
      </c>
      <c r="D80" s="659"/>
      <c r="E80" s="659"/>
      <c r="F80" s="659"/>
      <c r="G80" s="659"/>
      <c r="H80" s="659"/>
      <c r="I80" s="659"/>
      <c r="J80" s="659"/>
      <c r="K80" s="659"/>
      <c r="L80" s="659"/>
      <c r="M80" s="659"/>
      <c r="N80" s="659"/>
      <c r="O80" s="659"/>
      <c r="P80" s="660"/>
    </row>
    <row r="81" spans="1:16" x14ac:dyDescent="0.2">
      <c r="A81" s="425"/>
      <c r="B81" s="424" t="s">
        <v>170</v>
      </c>
      <c r="C81" s="656" t="s">
        <v>221</v>
      </c>
      <c r="D81" s="656"/>
      <c r="E81" s="656"/>
      <c r="F81" s="656"/>
      <c r="G81" s="656"/>
      <c r="H81" s="426" t="s">
        <v>222</v>
      </c>
      <c r="I81" s="427"/>
      <c r="J81" s="427"/>
      <c r="K81" s="428"/>
      <c r="L81" s="429"/>
      <c r="M81" s="427"/>
      <c r="N81" s="430"/>
      <c r="O81" s="427"/>
      <c r="P81" s="431"/>
    </row>
    <row r="82" spans="1:16" x14ac:dyDescent="0.2">
      <c r="A82" s="425"/>
      <c r="B82" s="424" t="s">
        <v>223</v>
      </c>
      <c r="C82" s="656" t="s">
        <v>224</v>
      </c>
      <c r="D82" s="656"/>
      <c r="E82" s="656"/>
      <c r="F82" s="656"/>
      <c r="G82" s="656"/>
      <c r="H82" s="426" t="s">
        <v>222</v>
      </c>
      <c r="I82" s="428"/>
      <c r="J82" s="428"/>
      <c r="K82" s="428"/>
      <c r="L82" s="429"/>
      <c r="M82" s="427"/>
      <c r="N82" s="430"/>
      <c r="O82" s="427"/>
      <c r="P82" s="431"/>
    </row>
    <row r="83" spans="1:16" x14ac:dyDescent="0.2">
      <c r="A83" s="433"/>
      <c r="B83" s="424" t="s">
        <v>225</v>
      </c>
      <c r="C83" s="656" t="s">
        <v>226</v>
      </c>
      <c r="D83" s="656"/>
      <c r="E83" s="656"/>
      <c r="F83" s="656"/>
      <c r="G83" s="656"/>
      <c r="H83" s="426"/>
      <c r="I83" s="427"/>
      <c r="J83" s="427"/>
      <c r="K83" s="427"/>
      <c r="L83" s="429"/>
      <c r="M83" s="427"/>
      <c r="N83" s="429"/>
      <c r="O83" s="427"/>
      <c r="P83" s="435"/>
    </row>
    <row r="84" spans="1:16" x14ac:dyDescent="0.2">
      <c r="A84" s="425"/>
      <c r="B84" s="424"/>
      <c r="C84" s="656" t="s">
        <v>227</v>
      </c>
      <c r="D84" s="656"/>
      <c r="E84" s="656"/>
      <c r="F84" s="656"/>
      <c r="G84" s="656"/>
      <c r="H84" s="426" t="s">
        <v>222</v>
      </c>
      <c r="I84" s="427"/>
      <c r="J84" s="427"/>
      <c r="K84" s="436"/>
      <c r="L84" s="429"/>
      <c r="M84" s="427"/>
      <c r="N84" s="430"/>
      <c r="O84" s="427"/>
      <c r="P84" s="431"/>
    </row>
    <row r="85" spans="1:16" x14ac:dyDescent="0.2">
      <c r="A85" s="425"/>
      <c r="B85" s="424" t="s">
        <v>228</v>
      </c>
      <c r="C85" s="656" t="s">
        <v>229</v>
      </c>
      <c r="D85" s="656"/>
      <c r="E85" s="656"/>
      <c r="F85" s="656"/>
      <c r="G85" s="656"/>
      <c r="H85" s="426" t="s">
        <v>230</v>
      </c>
      <c r="I85" s="436"/>
      <c r="J85" s="428"/>
      <c r="K85" s="436"/>
      <c r="L85" s="429"/>
      <c r="M85" s="427"/>
      <c r="N85" s="430"/>
      <c r="O85" s="427"/>
      <c r="P85" s="431"/>
    </row>
    <row r="86" spans="1:16" x14ac:dyDescent="0.2">
      <c r="A86" s="425"/>
      <c r="B86" s="424" t="s">
        <v>231</v>
      </c>
      <c r="C86" s="656" t="s">
        <v>232</v>
      </c>
      <c r="D86" s="656"/>
      <c r="E86" s="656"/>
      <c r="F86" s="656"/>
      <c r="G86" s="656"/>
      <c r="H86" s="426" t="s">
        <v>222</v>
      </c>
      <c r="I86" s="436"/>
      <c r="J86" s="428"/>
      <c r="K86" s="436"/>
      <c r="L86" s="429"/>
      <c r="M86" s="427"/>
      <c r="N86" s="430"/>
      <c r="O86" s="427"/>
      <c r="P86" s="431"/>
    </row>
    <row r="87" spans="1:16" x14ac:dyDescent="0.2">
      <c r="A87" s="425"/>
      <c r="B87" s="424" t="s">
        <v>382</v>
      </c>
      <c r="C87" s="656" t="s">
        <v>383</v>
      </c>
      <c r="D87" s="656"/>
      <c r="E87" s="656"/>
      <c r="F87" s="656"/>
      <c r="G87" s="656"/>
      <c r="H87" s="426" t="s">
        <v>230</v>
      </c>
      <c r="I87" s="428"/>
      <c r="J87" s="428"/>
      <c r="K87" s="436"/>
      <c r="L87" s="434"/>
      <c r="M87" s="428"/>
      <c r="N87" s="430"/>
      <c r="O87" s="427"/>
      <c r="P87" s="431"/>
    </row>
    <row r="88" spans="1:16" x14ac:dyDescent="0.2">
      <c r="A88" s="425"/>
      <c r="B88" s="424" t="s">
        <v>384</v>
      </c>
      <c r="C88" s="656" t="s">
        <v>385</v>
      </c>
      <c r="D88" s="656"/>
      <c r="E88" s="656"/>
      <c r="F88" s="656"/>
      <c r="G88" s="656"/>
      <c r="H88" s="426" t="s">
        <v>222</v>
      </c>
      <c r="I88" s="428"/>
      <c r="J88" s="428"/>
      <c r="K88" s="436"/>
      <c r="L88" s="429"/>
      <c r="M88" s="427"/>
      <c r="N88" s="430"/>
      <c r="O88" s="427"/>
      <c r="P88" s="431"/>
    </row>
    <row r="89" spans="1:16" x14ac:dyDescent="0.2">
      <c r="A89" s="425"/>
      <c r="B89" s="424" t="s">
        <v>233</v>
      </c>
      <c r="C89" s="656" t="s">
        <v>234</v>
      </c>
      <c r="D89" s="656"/>
      <c r="E89" s="656"/>
      <c r="F89" s="656"/>
      <c r="G89" s="656"/>
      <c r="H89" s="426" t="s">
        <v>230</v>
      </c>
      <c r="I89" s="436"/>
      <c r="J89" s="428"/>
      <c r="K89" s="436"/>
      <c r="L89" s="434"/>
      <c r="M89" s="428"/>
      <c r="N89" s="430"/>
      <c r="O89" s="427"/>
      <c r="P89" s="431"/>
    </row>
    <row r="90" spans="1:16" x14ac:dyDescent="0.2">
      <c r="A90" s="425"/>
      <c r="B90" s="424" t="s">
        <v>235</v>
      </c>
      <c r="C90" s="656" t="s">
        <v>236</v>
      </c>
      <c r="D90" s="656"/>
      <c r="E90" s="656"/>
      <c r="F90" s="656"/>
      <c r="G90" s="656"/>
      <c r="H90" s="426" t="s">
        <v>222</v>
      </c>
      <c r="I90" s="436"/>
      <c r="J90" s="428"/>
      <c r="K90" s="436"/>
      <c r="L90" s="429"/>
      <c r="M90" s="427"/>
      <c r="N90" s="430"/>
      <c r="O90" s="427"/>
      <c r="P90" s="431"/>
    </row>
    <row r="91" spans="1:16" x14ac:dyDescent="0.2">
      <c r="A91" s="433"/>
      <c r="B91" s="424" t="s">
        <v>237</v>
      </c>
      <c r="C91" s="656" t="s">
        <v>238</v>
      </c>
      <c r="D91" s="656"/>
      <c r="E91" s="656"/>
      <c r="F91" s="656"/>
      <c r="G91" s="656"/>
      <c r="H91" s="426"/>
      <c r="I91" s="427"/>
      <c r="J91" s="427"/>
      <c r="K91" s="427"/>
      <c r="L91" s="429"/>
      <c r="M91" s="427"/>
      <c r="N91" s="429"/>
      <c r="O91" s="427"/>
      <c r="P91" s="435"/>
    </row>
    <row r="92" spans="1:16" x14ac:dyDescent="0.2">
      <c r="A92" s="425"/>
      <c r="B92" s="424" t="s">
        <v>239</v>
      </c>
      <c r="C92" s="656" t="s">
        <v>240</v>
      </c>
      <c r="D92" s="656"/>
      <c r="E92" s="656"/>
      <c r="F92" s="656"/>
      <c r="G92" s="656"/>
      <c r="H92" s="426" t="s">
        <v>241</v>
      </c>
      <c r="I92" s="428"/>
      <c r="J92" s="427"/>
      <c r="K92" s="428"/>
      <c r="L92" s="434"/>
      <c r="M92" s="428"/>
      <c r="N92" s="430"/>
      <c r="O92" s="427"/>
      <c r="P92" s="431"/>
    </row>
    <row r="93" spans="1:16" x14ac:dyDescent="0.2">
      <c r="A93" s="425"/>
      <c r="B93" s="424" t="s">
        <v>276</v>
      </c>
      <c r="C93" s="656" t="s">
        <v>277</v>
      </c>
      <c r="D93" s="656"/>
      <c r="E93" s="656"/>
      <c r="F93" s="656"/>
      <c r="G93" s="656"/>
      <c r="H93" s="426" t="s">
        <v>278</v>
      </c>
      <c r="I93" s="432"/>
      <c r="J93" s="427"/>
      <c r="K93" s="432"/>
      <c r="L93" s="434"/>
      <c r="M93" s="428"/>
      <c r="N93" s="430"/>
      <c r="O93" s="427"/>
      <c r="P93" s="431"/>
    </row>
    <row r="94" spans="1:16" ht="22.5" x14ac:dyDescent="0.2">
      <c r="A94" s="425" t="s">
        <v>275</v>
      </c>
      <c r="B94" s="424" t="s">
        <v>246</v>
      </c>
      <c r="C94" s="656" t="s">
        <v>247</v>
      </c>
      <c r="D94" s="656"/>
      <c r="E94" s="656"/>
      <c r="F94" s="656"/>
      <c r="G94" s="656"/>
      <c r="H94" s="426" t="s">
        <v>248</v>
      </c>
      <c r="I94" s="437"/>
      <c r="J94" s="427"/>
      <c r="K94" s="427"/>
      <c r="L94" s="429"/>
      <c r="M94" s="427"/>
      <c r="N94" s="430"/>
      <c r="O94" s="427"/>
      <c r="P94" s="431"/>
    </row>
    <row r="95" spans="1:16" x14ac:dyDescent="0.2">
      <c r="A95" s="438"/>
      <c r="B95" s="439"/>
      <c r="C95" s="657" t="s">
        <v>249</v>
      </c>
      <c r="D95" s="657"/>
      <c r="E95" s="657"/>
      <c r="F95" s="657"/>
      <c r="G95" s="657"/>
      <c r="H95" s="418"/>
      <c r="I95" s="419"/>
      <c r="J95" s="419"/>
      <c r="K95" s="419"/>
      <c r="L95" s="421"/>
      <c r="M95" s="419"/>
      <c r="N95" s="440"/>
      <c r="O95" s="419"/>
      <c r="P95" s="441"/>
    </row>
    <row r="96" spans="1:16" ht="22.5" x14ac:dyDescent="0.2">
      <c r="A96" s="416" t="s">
        <v>237</v>
      </c>
      <c r="B96" s="417" t="s">
        <v>391</v>
      </c>
      <c r="C96" s="658" t="s">
        <v>392</v>
      </c>
      <c r="D96" s="658"/>
      <c r="E96" s="658"/>
      <c r="F96" s="658"/>
      <c r="G96" s="658"/>
      <c r="H96" s="418" t="s">
        <v>250</v>
      </c>
      <c r="I96" s="419"/>
      <c r="J96" s="419"/>
      <c r="K96" s="420">
        <v>6</v>
      </c>
      <c r="L96" s="421"/>
      <c r="M96" s="419"/>
      <c r="N96" s="421"/>
      <c r="O96" s="419"/>
      <c r="P96" s="422"/>
    </row>
    <row r="97" spans="1:16" ht="22.5" x14ac:dyDescent="0.2">
      <c r="A97" s="423"/>
      <c r="B97" s="424" t="s">
        <v>219</v>
      </c>
      <c r="C97" s="659" t="s">
        <v>220</v>
      </c>
      <c r="D97" s="659"/>
      <c r="E97" s="659"/>
      <c r="F97" s="659"/>
      <c r="G97" s="659"/>
      <c r="H97" s="659"/>
      <c r="I97" s="659"/>
      <c r="J97" s="659"/>
      <c r="K97" s="659"/>
      <c r="L97" s="659"/>
      <c r="M97" s="659"/>
      <c r="N97" s="659"/>
      <c r="O97" s="659"/>
      <c r="P97" s="660"/>
    </row>
    <row r="98" spans="1:16" x14ac:dyDescent="0.2">
      <c r="A98" s="425"/>
      <c r="B98" s="424" t="s">
        <v>170</v>
      </c>
      <c r="C98" s="656" t="s">
        <v>221</v>
      </c>
      <c r="D98" s="656"/>
      <c r="E98" s="656"/>
      <c r="F98" s="656"/>
      <c r="G98" s="656"/>
      <c r="H98" s="426" t="s">
        <v>222</v>
      </c>
      <c r="I98" s="427"/>
      <c r="J98" s="427"/>
      <c r="K98" s="436"/>
      <c r="L98" s="429"/>
      <c r="M98" s="427"/>
      <c r="N98" s="430"/>
      <c r="O98" s="427"/>
      <c r="P98" s="431"/>
    </row>
    <row r="99" spans="1:16" x14ac:dyDescent="0.2">
      <c r="A99" s="425"/>
      <c r="B99" s="424" t="s">
        <v>223</v>
      </c>
      <c r="C99" s="656" t="s">
        <v>224</v>
      </c>
      <c r="D99" s="656"/>
      <c r="E99" s="656"/>
      <c r="F99" s="656"/>
      <c r="G99" s="656"/>
      <c r="H99" s="426" t="s">
        <v>222</v>
      </c>
      <c r="I99" s="428"/>
      <c r="J99" s="428"/>
      <c r="K99" s="436"/>
      <c r="L99" s="429"/>
      <c r="M99" s="427"/>
      <c r="N99" s="430"/>
      <c r="O99" s="427"/>
      <c r="P99" s="431"/>
    </row>
    <row r="100" spans="1:16" x14ac:dyDescent="0.2">
      <c r="A100" s="433"/>
      <c r="B100" s="424" t="s">
        <v>225</v>
      </c>
      <c r="C100" s="656" t="s">
        <v>226</v>
      </c>
      <c r="D100" s="656"/>
      <c r="E100" s="656"/>
      <c r="F100" s="656"/>
      <c r="G100" s="656"/>
      <c r="H100" s="426"/>
      <c r="I100" s="427"/>
      <c r="J100" s="427"/>
      <c r="K100" s="427"/>
      <c r="L100" s="429"/>
      <c r="M100" s="427"/>
      <c r="N100" s="429"/>
      <c r="O100" s="427"/>
      <c r="P100" s="431"/>
    </row>
    <row r="101" spans="1:16" x14ac:dyDescent="0.2">
      <c r="A101" s="425"/>
      <c r="B101" s="424"/>
      <c r="C101" s="656" t="s">
        <v>227</v>
      </c>
      <c r="D101" s="656"/>
      <c r="E101" s="656"/>
      <c r="F101" s="656"/>
      <c r="G101" s="656"/>
      <c r="H101" s="426" t="s">
        <v>222</v>
      </c>
      <c r="I101" s="427"/>
      <c r="J101" s="427"/>
      <c r="K101" s="428"/>
      <c r="L101" s="429"/>
      <c r="M101" s="427"/>
      <c r="N101" s="430"/>
      <c r="O101" s="427"/>
      <c r="P101" s="431"/>
    </row>
    <row r="102" spans="1:16" x14ac:dyDescent="0.2">
      <c r="A102" s="425"/>
      <c r="B102" s="424" t="s">
        <v>228</v>
      </c>
      <c r="C102" s="656" t="s">
        <v>229</v>
      </c>
      <c r="D102" s="656"/>
      <c r="E102" s="656"/>
      <c r="F102" s="656"/>
      <c r="G102" s="656"/>
      <c r="H102" s="426" t="s">
        <v>230</v>
      </c>
      <c r="I102" s="432"/>
      <c r="J102" s="428"/>
      <c r="K102" s="428"/>
      <c r="L102" s="429"/>
      <c r="M102" s="427"/>
      <c r="N102" s="430"/>
      <c r="O102" s="427"/>
      <c r="P102" s="431"/>
    </row>
    <row r="103" spans="1:16" x14ac:dyDescent="0.2">
      <c r="A103" s="425"/>
      <c r="B103" s="424" t="s">
        <v>231</v>
      </c>
      <c r="C103" s="656" t="s">
        <v>232</v>
      </c>
      <c r="D103" s="656"/>
      <c r="E103" s="656"/>
      <c r="F103" s="656"/>
      <c r="G103" s="656"/>
      <c r="H103" s="426" t="s">
        <v>222</v>
      </c>
      <c r="I103" s="432"/>
      <c r="J103" s="428"/>
      <c r="K103" s="428"/>
      <c r="L103" s="429"/>
      <c r="M103" s="427"/>
      <c r="N103" s="430"/>
      <c r="O103" s="427"/>
      <c r="P103" s="431"/>
    </row>
    <row r="104" spans="1:16" x14ac:dyDescent="0.2">
      <c r="A104" s="425"/>
      <c r="B104" s="424" t="s">
        <v>233</v>
      </c>
      <c r="C104" s="656" t="s">
        <v>234</v>
      </c>
      <c r="D104" s="656"/>
      <c r="E104" s="656"/>
      <c r="F104" s="656"/>
      <c r="G104" s="656"/>
      <c r="H104" s="426" t="s">
        <v>230</v>
      </c>
      <c r="I104" s="432"/>
      <c r="J104" s="428"/>
      <c r="K104" s="428"/>
      <c r="L104" s="434"/>
      <c r="M104" s="428"/>
      <c r="N104" s="430"/>
      <c r="O104" s="427"/>
      <c r="P104" s="431"/>
    </row>
    <row r="105" spans="1:16" x14ac:dyDescent="0.2">
      <c r="A105" s="425"/>
      <c r="B105" s="424" t="s">
        <v>235</v>
      </c>
      <c r="C105" s="656" t="s">
        <v>236</v>
      </c>
      <c r="D105" s="656"/>
      <c r="E105" s="656"/>
      <c r="F105" s="656"/>
      <c r="G105" s="656"/>
      <c r="H105" s="426" t="s">
        <v>222</v>
      </c>
      <c r="I105" s="432"/>
      <c r="J105" s="428"/>
      <c r="K105" s="428"/>
      <c r="L105" s="429"/>
      <c r="M105" s="427"/>
      <c r="N105" s="430"/>
      <c r="O105" s="427"/>
      <c r="P105" s="431"/>
    </row>
    <row r="106" spans="1:16" x14ac:dyDescent="0.2">
      <c r="A106" s="433"/>
      <c r="B106" s="424" t="s">
        <v>237</v>
      </c>
      <c r="C106" s="656" t="s">
        <v>238</v>
      </c>
      <c r="D106" s="656"/>
      <c r="E106" s="656"/>
      <c r="F106" s="656"/>
      <c r="G106" s="656"/>
      <c r="H106" s="426"/>
      <c r="I106" s="427"/>
      <c r="J106" s="427"/>
      <c r="K106" s="427"/>
      <c r="L106" s="429"/>
      <c r="M106" s="427"/>
      <c r="N106" s="429"/>
      <c r="O106" s="427"/>
      <c r="P106" s="431"/>
    </row>
    <row r="107" spans="1:16" x14ac:dyDescent="0.2">
      <c r="A107" s="425"/>
      <c r="B107" s="424" t="s">
        <v>239</v>
      </c>
      <c r="C107" s="656" t="s">
        <v>240</v>
      </c>
      <c r="D107" s="656"/>
      <c r="E107" s="656"/>
      <c r="F107" s="656"/>
      <c r="G107" s="656"/>
      <c r="H107" s="426" t="s">
        <v>241</v>
      </c>
      <c r="I107" s="428"/>
      <c r="J107" s="427"/>
      <c r="K107" s="428"/>
      <c r="L107" s="434"/>
      <c r="M107" s="428"/>
      <c r="N107" s="430"/>
      <c r="O107" s="427"/>
      <c r="P107" s="431"/>
    </row>
    <row r="108" spans="1:16" x14ac:dyDescent="0.2">
      <c r="A108" s="425"/>
      <c r="B108" s="424" t="s">
        <v>276</v>
      </c>
      <c r="C108" s="656" t="s">
        <v>277</v>
      </c>
      <c r="D108" s="656"/>
      <c r="E108" s="656"/>
      <c r="F108" s="656"/>
      <c r="G108" s="656"/>
      <c r="H108" s="426" t="s">
        <v>278</v>
      </c>
      <c r="I108" s="432"/>
      <c r="J108" s="427"/>
      <c r="K108" s="432"/>
      <c r="L108" s="434"/>
      <c r="M108" s="428"/>
      <c r="N108" s="430"/>
      <c r="O108" s="427"/>
      <c r="P108" s="431"/>
    </row>
    <row r="109" spans="1:16" ht="22.5" x14ac:dyDescent="0.2">
      <c r="A109" s="425" t="s">
        <v>279</v>
      </c>
      <c r="B109" s="424" t="s">
        <v>246</v>
      </c>
      <c r="C109" s="656" t="s">
        <v>247</v>
      </c>
      <c r="D109" s="656"/>
      <c r="E109" s="656"/>
      <c r="F109" s="656"/>
      <c r="G109" s="656"/>
      <c r="H109" s="426" t="s">
        <v>248</v>
      </c>
      <c r="I109" s="437"/>
      <c r="J109" s="427"/>
      <c r="K109" s="427"/>
      <c r="L109" s="429"/>
      <c r="M109" s="427"/>
      <c r="N109" s="430"/>
      <c r="O109" s="427"/>
      <c r="P109" s="431"/>
    </row>
    <row r="110" spans="1:16" x14ac:dyDescent="0.2">
      <c r="A110" s="438"/>
      <c r="B110" s="439"/>
      <c r="C110" s="657" t="s">
        <v>249</v>
      </c>
      <c r="D110" s="657"/>
      <c r="E110" s="657"/>
      <c r="F110" s="657"/>
      <c r="G110" s="657"/>
      <c r="H110" s="418"/>
      <c r="I110" s="419"/>
      <c r="J110" s="419"/>
      <c r="K110" s="419"/>
      <c r="L110" s="421"/>
      <c r="M110" s="419"/>
      <c r="N110" s="440"/>
      <c r="O110" s="419"/>
      <c r="P110" s="441"/>
    </row>
    <row r="111" spans="1:16" ht="33.75" x14ac:dyDescent="0.2">
      <c r="A111" s="416" t="s">
        <v>282</v>
      </c>
      <c r="B111" s="417" t="s">
        <v>393</v>
      </c>
      <c r="C111" s="658" t="s">
        <v>394</v>
      </c>
      <c r="D111" s="658"/>
      <c r="E111" s="658"/>
      <c r="F111" s="658"/>
      <c r="G111" s="658"/>
      <c r="H111" s="418" t="s">
        <v>218</v>
      </c>
      <c r="I111" s="419"/>
      <c r="J111" s="419"/>
      <c r="K111" s="420">
        <v>2</v>
      </c>
      <c r="L111" s="421"/>
      <c r="M111" s="419"/>
      <c r="N111" s="421"/>
      <c r="O111" s="419"/>
      <c r="P111" s="422"/>
    </row>
    <row r="112" spans="1:16" ht="22.5" x14ac:dyDescent="0.2">
      <c r="A112" s="423"/>
      <c r="B112" s="424" t="s">
        <v>219</v>
      </c>
      <c r="C112" s="659" t="s">
        <v>220</v>
      </c>
      <c r="D112" s="659"/>
      <c r="E112" s="659"/>
      <c r="F112" s="659"/>
      <c r="G112" s="659"/>
      <c r="H112" s="659"/>
      <c r="I112" s="659"/>
      <c r="J112" s="659"/>
      <c r="K112" s="659"/>
      <c r="L112" s="659"/>
      <c r="M112" s="659"/>
      <c r="N112" s="659"/>
      <c r="O112" s="659"/>
      <c r="P112" s="660"/>
    </row>
    <row r="113" spans="1:16" x14ac:dyDescent="0.2">
      <c r="A113" s="425"/>
      <c r="B113" s="424" t="s">
        <v>170</v>
      </c>
      <c r="C113" s="656" t="s">
        <v>221</v>
      </c>
      <c r="D113" s="656"/>
      <c r="E113" s="656"/>
      <c r="F113" s="656"/>
      <c r="G113" s="656"/>
      <c r="H113" s="426" t="s">
        <v>222</v>
      </c>
      <c r="I113" s="427"/>
      <c r="J113" s="427"/>
      <c r="K113" s="436"/>
      <c r="L113" s="429"/>
      <c r="M113" s="427"/>
      <c r="N113" s="430"/>
      <c r="O113" s="427"/>
      <c r="P113" s="431"/>
    </row>
    <row r="114" spans="1:16" x14ac:dyDescent="0.2">
      <c r="A114" s="425"/>
      <c r="B114" s="424" t="s">
        <v>395</v>
      </c>
      <c r="C114" s="656" t="s">
        <v>396</v>
      </c>
      <c r="D114" s="656"/>
      <c r="E114" s="656"/>
      <c r="F114" s="656"/>
      <c r="G114" s="656"/>
      <c r="H114" s="426" t="s">
        <v>222</v>
      </c>
      <c r="I114" s="428"/>
      <c r="J114" s="428"/>
      <c r="K114" s="436"/>
      <c r="L114" s="429"/>
      <c r="M114" s="427"/>
      <c r="N114" s="430"/>
      <c r="O114" s="427"/>
      <c r="P114" s="431"/>
    </row>
    <row r="115" spans="1:16" x14ac:dyDescent="0.2">
      <c r="A115" s="433"/>
      <c r="B115" s="424" t="s">
        <v>225</v>
      </c>
      <c r="C115" s="656" t="s">
        <v>226</v>
      </c>
      <c r="D115" s="656"/>
      <c r="E115" s="656"/>
      <c r="F115" s="656"/>
      <c r="G115" s="656"/>
      <c r="H115" s="426"/>
      <c r="I115" s="427"/>
      <c r="J115" s="427"/>
      <c r="K115" s="427"/>
      <c r="L115" s="429"/>
      <c r="M115" s="427"/>
      <c r="N115" s="429"/>
      <c r="O115" s="427"/>
      <c r="P115" s="435"/>
    </row>
    <row r="116" spans="1:16" x14ac:dyDescent="0.2">
      <c r="A116" s="425"/>
      <c r="B116" s="424"/>
      <c r="C116" s="656" t="s">
        <v>227</v>
      </c>
      <c r="D116" s="656"/>
      <c r="E116" s="656"/>
      <c r="F116" s="656"/>
      <c r="G116" s="656"/>
      <c r="H116" s="426" t="s">
        <v>222</v>
      </c>
      <c r="I116" s="427"/>
      <c r="J116" s="427"/>
      <c r="K116" s="436"/>
      <c r="L116" s="429"/>
      <c r="M116" s="427"/>
      <c r="N116" s="430"/>
      <c r="O116" s="427"/>
      <c r="P116" s="431"/>
    </row>
    <row r="117" spans="1:16" x14ac:dyDescent="0.2">
      <c r="A117" s="425"/>
      <c r="B117" s="424" t="s">
        <v>233</v>
      </c>
      <c r="C117" s="656" t="s">
        <v>234</v>
      </c>
      <c r="D117" s="656"/>
      <c r="E117" s="656"/>
      <c r="F117" s="656"/>
      <c r="G117" s="656"/>
      <c r="H117" s="426" t="s">
        <v>230</v>
      </c>
      <c r="I117" s="428"/>
      <c r="J117" s="428"/>
      <c r="K117" s="436"/>
      <c r="L117" s="434"/>
      <c r="M117" s="428"/>
      <c r="N117" s="430"/>
      <c r="O117" s="427"/>
      <c r="P117" s="431"/>
    </row>
    <row r="118" spans="1:16" x14ac:dyDescent="0.2">
      <c r="A118" s="425"/>
      <c r="B118" s="424" t="s">
        <v>235</v>
      </c>
      <c r="C118" s="656" t="s">
        <v>236</v>
      </c>
      <c r="D118" s="656"/>
      <c r="E118" s="656"/>
      <c r="F118" s="656"/>
      <c r="G118" s="656"/>
      <c r="H118" s="426" t="s">
        <v>222</v>
      </c>
      <c r="I118" s="428"/>
      <c r="J118" s="428"/>
      <c r="K118" s="436"/>
      <c r="L118" s="429"/>
      <c r="M118" s="427"/>
      <c r="N118" s="430"/>
      <c r="O118" s="427"/>
      <c r="P118" s="431"/>
    </row>
    <row r="119" spans="1:16" ht="22.5" x14ac:dyDescent="0.2">
      <c r="A119" s="425" t="s">
        <v>283</v>
      </c>
      <c r="B119" s="424" t="s">
        <v>246</v>
      </c>
      <c r="C119" s="656" t="s">
        <v>247</v>
      </c>
      <c r="D119" s="656"/>
      <c r="E119" s="656"/>
      <c r="F119" s="656"/>
      <c r="G119" s="656"/>
      <c r="H119" s="426" t="s">
        <v>248</v>
      </c>
      <c r="I119" s="437"/>
      <c r="J119" s="427"/>
      <c r="K119" s="427"/>
      <c r="L119" s="429"/>
      <c r="M119" s="427"/>
      <c r="N119" s="430"/>
      <c r="O119" s="427"/>
      <c r="P119" s="431"/>
    </row>
    <row r="120" spans="1:16" x14ac:dyDescent="0.2">
      <c r="A120" s="438"/>
      <c r="B120" s="439"/>
      <c r="C120" s="657" t="s">
        <v>249</v>
      </c>
      <c r="D120" s="657"/>
      <c r="E120" s="657"/>
      <c r="F120" s="657"/>
      <c r="G120" s="657"/>
      <c r="H120" s="418"/>
      <c r="I120" s="419"/>
      <c r="J120" s="419"/>
      <c r="K120" s="419"/>
      <c r="L120" s="421"/>
      <c r="M120" s="419"/>
      <c r="N120" s="440"/>
      <c r="O120" s="419"/>
      <c r="P120" s="441"/>
    </row>
    <row r="121" spans="1:16" ht="45" x14ac:dyDescent="0.2">
      <c r="A121" s="416" t="s">
        <v>284</v>
      </c>
      <c r="B121" s="417" t="s">
        <v>397</v>
      </c>
      <c r="C121" s="658" t="s">
        <v>398</v>
      </c>
      <c r="D121" s="658"/>
      <c r="E121" s="658"/>
      <c r="F121" s="658"/>
      <c r="G121" s="658"/>
      <c r="H121" s="418" t="s">
        <v>218</v>
      </c>
      <c r="I121" s="419"/>
      <c r="J121" s="419"/>
      <c r="K121" s="420">
        <v>2</v>
      </c>
      <c r="L121" s="421"/>
      <c r="M121" s="419"/>
      <c r="N121" s="442"/>
      <c r="O121" s="419"/>
      <c r="P121" s="441"/>
    </row>
    <row r="122" spans="1:16" x14ac:dyDescent="0.2">
      <c r="A122" s="443"/>
      <c r="B122" s="384"/>
      <c r="C122" s="656" t="s">
        <v>399</v>
      </c>
      <c r="D122" s="656"/>
      <c r="E122" s="656"/>
      <c r="F122" s="656"/>
      <c r="G122" s="656"/>
      <c r="H122" s="656"/>
      <c r="I122" s="656"/>
      <c r="J122" s="656"/>
      <c r="K122" s="656"/>
      <c r="L122" s="656"/>
      <c r="M122" s="656"/>
      <c r="N122" s="656"/>
      <c r="O122" s="656"/>
      <c r="P122" s="661"/>
    </row>
    <row r="123" spans="1:16" x14ac:dyDescent="0.2">
      <c r="A123" s="438"/>
      <c r="B123" s="439"/>
      <c r="C123" s="657" t="s">
        <v>249</v>
      </c>
      <c r="D123" s="657"/>
      <c r="E123" s="657"/>
      <c r="F123" s="657"/>
      <c r="G123" s="657"/>
      <c r="H123" s="418"/>
      <c r="I123" s="419"/>
      <c r="J123" s="419"/>
      <c r="K123" s="419"/>
      <c r="L123" s="421"/>
      <c r="M123" s="419"/>
      <c r="N123" s="440"/>
      <c r="O123" s="419"/>
      <c r="P123" s="441"/>
    </row>
    <row r="124" spans="1:16" ht="22.5" x14ac:dyDescent="0.2">
      <c r="A124" s="416" t="s">
        <v>285</v>
      </c>
      <c r="B124" s="417" t="s">
        <v>252</v>
      </c>
      <c r="C124" s="658" t="s">
        <v>253</v>
      </c>
      <c r="D124" s="658"/>
      <c r="E124" s="658"/>
      <c r="F124" s="658"/>
      <c r="G124" s="658"/>
      <c r="H124" s="418" t="s">
        <v>254</v>
      </c>
      <c r="I124" s="419"/>
      <c r="J124" s="419"/>
      <c r="K124" s="444">
        <v>0.06</v>
      </c>
      <c r="L124" s="421"/>
      <c r="M124" s="419"/>
      <c r="N124" s="421"/>
      <c r="O124" s="419"/>
      <c r="P124" s="422"/>
    </row>
    <row r="125" spans="1:16" x14ac:dyDescent="0.2">
      <c r="A125" s="443"/>
      <c r="B125" s="384"/>
      <c r="C125" s="656" t="s">
        <v>400</v>
      </c>
      <c r="D125" s="656"/>
      <c r="E125" s="656"/>
      <c r="F125" s="656"/>
      <c r="G125" s="656"/>
      <c r="H125" s="656"/>
      <c r="I125" s="656"/>
      <c r="J125" s="656"/>
      <c r="K125" s="656"/>
      <c r="L125" s="656"/>
      <c r="M125" s="656"/>
      <c r="N125" s="656"/>
      <c r="O125" s="656"/>
      <c r="P125" s="661"/>
    </row>
    <row r="126" spans="1:16" ht="22.5" x14ac:dyDescent="0.2">
      <c r="A126" s="423"/>
      <c r="B126" s="424" t="s">
        <v>219</v>
      </c>
      <c r="C126" s="659" t="s">
        <v>220</v>
      </c>
      <c r="D126" s="659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60"/>
    </row>
    <row r="127" spans="1:16" x14ac:dyDescent="0.2">
      <c r="A127" s="425"/>
      <c r="B127" s="424" t="s">
        <v>170</v>
      </c>
      <c r="C127" s="656" t="s">
        <v>221</v>
      </c>
      <c r="D127" s="656"/>
      <c r="E127" s="656"/>
      <c r="F127" s="656"/>
      <c r="G127" s="656"/>
      <c r="H127" s="426" t="s">
        <v>222</v>
      </c>
      <c r="I127" s="427"/>
      <c r="J127" s="427"/>
      <c r="K127" s="445"/>
      <c r="L127" s="429"/>
      <c r="M127" s="427"/>
      <c r="N127" s="430"/>
      <c r="O127" s="427"/>
      <c r="P127" s="431"/>
    </row>
    <row r="128" spans="1:16" x14ac:dyDescent="0.2">
      <c r="A128" s="425"/>
      <c r="B128" s="424" t="s">
        <v>255</v>
      </c>
      <c r="C128" s="656" t="s">
        <v>256</v>
      </c>
      <c r="D128" s="656"/>
      <c r="E128" s="656"/>
      <c r="F128" s="656"/>
      <c r="G128" s="656"/>
      <c r="H128" s="426" t="s">
        <v>222</v>
      </c>
      <c r="I128" s="428"/>
      <c r="J128" s="428"/>
      <c r="K128" s="445"/>
      <c r="L128" s="429"/>
      <c r="M128" s="427"/>
      <c r="N128" s="430"/>
      <c r="O128" s="427"/>
      <c r="P128" s="431"/>
    </row>
    <row r="129" spans="1:16" x14ac:dyDescent="0.2">
      <c r="A129" s="433"/>
      <c r="B129" s="424" t="s">
        <v>225</v>
      </c>
      <c r="C129" s="656" t="s">
        <v>226</v>
      </c>
      <c r="D129" s="656"/>
      <c r="E129" s="656"/>
      <c r="F129" s="656"/>
      <c r="G129" s="656"/>
      <c r="H129" s="426"/>
      <c r="I129" s="427"/>
      <c r="J129" s="427"/>
      <c r="K129" s="427"/>
      <c r="L129" s="429"/>
      <c r="M129" s="427"/>
      <c r="N129" s="429"/>
      <c r="O129" s="427"/>
      <c r="P129" s="435"/>
    </row>
    <row r="130" spans="1:16" x14ac:dyDescent="0.2">
      <c r="A130" s="425"/>
      <c r="B130" s="424"/>
      <c r="C130" s="656" t="s">
        <v>227</v>
      </c>
      <c r="D130" s="656"/>
      <c r="E130" s="656"/>
      <c r="F130" s="656"/>
      <c r="G130" s="656"/>
      <c r="H130" s="426" t="s">
        <v>222</v>
      </c>
      <c r="I130" s="427"/>
      <c r="J130" s="427"/>
      <c r="K130" s="445"/>
      <c r="L130" s="429"/>
      <c r="M130" s="427"/>
      <c r="N130" s="430"/>
      <c r="O130" s="427"/>
      <c r="P130" s="431"/>
    </row>
    <row r="131" spans="1:16" x14ac:dyDescent="0.2">
      <c r="A131" s="425"/>
      <c r="B131" s="424" t="s">
        <v>228</v>
      </c>
      <c r="C131" s="656" t="s">
        <v>229</v>
      </c>
      <c r="D131" s="656"/>
      <c r="E131" s="656"/>
      <c r="F131" s="656"/>
      <c r="G131" s="656"/>
      <c r="H131" s="426" t="s">
        <v>230</v>
      </c>
      <c r="I131" s="428"/>
      <c r="J131" s="428"/>
      <c r="K131" s="445"/>
      <c r="L131" s="429"/>
      <c r="M131" s="427"/>
      <c r="N131" s="430"/>
      <c r="O131" s="427"/>
      <c r="P131" s="431"/>
    </row>
    <row r="132" spans="1:16" x14ac:dyDescent="0.2">
      <c r="A132" s="425"/>
      <c r="B132" s="424" t="s">
        <v>231</v>
      </c>
      <c r="C132" s="656" t="s">
        <v>232</v>
      </c>
      <c r="D132" s="656"/>
      <c r="E132" s="656"/>
      <c r="F132" s="656"/>
      <c r="G132" s="656"/>
      <c r="H132" s="426" t="s">
        <v>222</v>
      </c>
      <c r="I132" s="428"/>
      <c r="J132" s="428"/>
      <c r="K132" s="445"/>
      <c r="L132" s="429"/>
      <c r="M132" s="427"/>
      <c r="N132" s="430"/>
      <c r="O132" s="427"/>
      <c r="P132" s="431"/>
    </row>
    <row r="133" spans="1:16" x14ac:dyDescent="0.2">
      <c r="A133" s="425"/>
      <c r="B133" s="424" t="s">
        <v>233</v>
      </c>
      <c r="C133" s="656" t="s">
        <v>234</v>
      </c>
      <c r="D133" s="656"/>
      <c r="E133" s="656"/>
      <c r="F133" s="656"/>
      <c r="G133" s="656"/>
      <c r="H133" s="426" t="s">
        <v>230</v>
      </c>
      <c r="I133" s="428"/>
      <c r="J133" s="428"/>
      <c r="K133" s="445"/>
      <c r="L133" s="434"/>
      <c r="M133" s="428"/>
      <c r="N133" s="430"/>
      <c r="O133" s="427"/>
      <c r="P133" s="431"/>
    </row>
    <row r="134" spans="1:16" x14ac:dyDescent="0.2">
      <c r="A134" s="425"/>
      <c r="B134" s="424" t="s">
        <v>235</v>
      </c>
      <c r="C134" s="656" t="s">
        <v>236</v>
      </c>
      <c r="D134" s="656"/>
      <c r="E134" s="656"/>
      <c r="F134" s="656"/>
      <c r="G134" s="656"/>
      <c r="H134" s="426" t="s">
        <v>222</v>
      </c>
      <c r="I134" s="428"/>
      <c r="J134" s="428"/>
      <c r="K134" s="445"/>
      <c r="L134" s="429"/>
      <c r="M134" s="427"/>
      <c r="N134" s="430"/>
      <c r="O134" s="427"/>
      <c r="P134" s="431"/>
    </row>
    <row r="135" spans="1:16" x14ac:dyDescent="0.2">
      <c r="A135" s="425"/>
      <c r="B135" s="424" t="s">
        <v>257</v>
      </c>
      <c r="C135" s="656" t="s">
        <v>258</v>
      </c>
      <c r="D135" s="656"/>
      <c r="E135" s="656"/>
      <c r="F135" s="656"/>
      <c r="G135" s="656"/>
      <c r="H135" s="426" t="s">
        <v>230</v>
      </c>
      <c r="I135" s="428"/>
      <c r="J135" s="428"/>
      <c r="K135" s="445"/>
      <c r="L135" s="429"/>
      <c r="M135" s="427"/>
      <c r="N135" s="430"/>
      <c r="O135" s="427"/>
      <c r="P135" s="431"/>
    </row>
    <row r="136" spans="1:16" x14ac:dyDescent="0.2">
      <c r="A136" s="433"/>
      <c r="B136" s="424" t="s">
        <v>237</v>
      </c>
      <c r="C136" s="656" t="s">
        <v>238</v>
      </c>
      <c r="D136" s="656"/>
      <c r="E136" s="656"/>
      <c r="F136" s="656"/>
      <c r="G136" s="656"/>
      <c r="H136" s="426"/>
      <c r="I136" s="427"/>
      <c r="J136" s="427"/>
      <c r="K136" s="427"/>
      <c r="L136" s="429"/>
      <c r="M136" s="427"/>
      <c r="N136" s="429"/>
      <c r="O136" s="427"/>
      <c r="P136" s="435"/>
    </row>
    <row r="137" spans="1:16" x14ac:dyDescent="0.2">
      <c r="A137" s="425"/>
      <c r="B137" s="424" t="s">
        <v>259</v>
      </c>
      <c r="C137" s="656" t="s">
        <v>260</v>
      </c>
      <c r="D137" s="656"/>
      <c r="E137" s="656"/>
      <c r="F137" s="656"/>
      <c r="G137" s="656"/>
      <c r="H137" s="426" t="s">
        <v>241</v>
      </c>
      <c r="I137" s="432"/>
      <c r="J137" s="427"/>
      <c r="K137" s="436"/>
      <c r="L137" s="434"/>
      <c r="M137" s="428"/>
      <c r="N137" s="430"/>
      <c r="O137" s="427"/>
      <c r="P137" s="431"/>
    </row>
    <row r="138" spans="1:16" x14ac:dyDescent="0.2">
      <c r="A138" s="425"/>
      <c r="B138" s="424" t="s">
        <v>261</v>
      </c>
      <c r="C138" s="656" t="s">
        <v>262</v>
      </c>
      <c r="D138" s="656"/>
      <c r="E138" s="656"/>
      <c r="F138" s="656"/>
      <c r="G138" s="656"/>
      <c r="H138" s="426" t="s">
        <v>241</v>
      </c>
      <c r="I138" s="428"/>
      <c r="J138" s="427"/>
      <c r="K138" s="446"/>
      <c r="L138" s="434"/>
      <c r="M138" s="428"/>
      <c r="N138" s="430"/>
      <c r="O138" s="427"/>
      <c r="P138" s="431"/>
    </row>
    <row r="139" spans="1:16" ht="36" customHeight="1" x14ac:dyDescent="0.2">
      <c r="A139" s="425"/>
      <c r="B139" s="424" t="s">
        <v>263</v>
      </c>
      <c r="C139" s="656" t="s">
        <v>264</v>
      </c>
      <c r="D139" s="656"/>
      <c r="E139" s="656"/>
      <c r="F139" s="656"/>
      <c r="G139" s="656"/>
      <c r="H139" s="426" t="s">
        <v>265</v>
      </c>
      <c r="I139" s="428"/>
      <c r="J139" s="427"/>
      <c r="K139" s="446"/>
      <c r="L139" s="434"/>
      <c r="M139" s="428"/>
      <c r="N139" s="430"/>
      <c r="O139" s="427"/>
      <c r="P139" s="431"/>
    </row>
    <row r="140" spans="1:16" ht="35.25" customHeight="1" x14ac:dyDescent="0.2">
      <c r="A140" s="425"/>
      <c r="B140" s="424" t="s">
        <v>266</v>
      </c>
      <c r="C140" s="656" t="s">
        <v>267</v>
      </c>
      <c r="D140" s="656"/>
      <c r="E140" s="656"/>
      <c r="F140" s="656"/>
      <c r="G140" s="656"/>
      <c r="H140" s="426" t="s">
        <v>268</v>
      </c>
      <c r="I140" s="437"/>
      <c r="J140" s="427"/>
      <c r="K140" s="428"/>
      <c r="L140" s="434"/>
      <c r="M140" s="428"/>
      <c r="N140" s="430"/>
      <c r="O140" s="427"/>
      <c r="P140" s="431"/>
    </row>
    <row r="141" spans="1:16" x14ac:dyDescent="0.2">
      <c r="A141" s="425"/>
      <c r="B141" s="424" t="s">
        <v>239</v>
      </c>
      <c r="C141" s="656" t="s">
        <v>240</v>
      </c>
      <c r="D141" s="656"/>
      <c r="E141" s="656"/>
      <c r="F141" s="656"/>
      <c r="G141" s="656"/>
      <c r="H141" s="426" t="s">
        <v>241</v>
      </c>
      <c r="I141" s="428"/>
      <c r="J141" s="427"/>
      <c r="K141" s="446"/>
      <c r="L141" s="434"/>
      <c r="M141" s="428"/>
      <c r="N141" s="430"/>
      <c r="O141" s="427"/>
      <c r="P141" s="431"/>
    </row>
    <row r="142" spans="1:16" x14ac:dyDescent="0.2">
      <c r="A142" s="425"/>
      <c r="B142" s="424" t="s">
        <v>269</v>
      </c>
      <c r="C142" s="656" t="s">
        <v>270</v>
      </c>
      <c r="D142" s="656"/>
      <c r="E142" s="656"/>
      <c r="F142" s="656"/>
      <c r="G142" s="656"/>
      <c r="H142" s="426" t="s">
        <v>241</v>
      </c>
      <c r="I142" s="432"/>
      <c r="J142" s="427"/>
      <c r="K142" s="436"/>
      <c r="L142" s="434"/>
      <c r="M142" s="428"/>
      <c r="N142" s="430"/>
      <c r="O142" s="427"/>
      <c r="P142" s="431"/>
    </row>
    <row r="143" spans="1:16" x14ac:dyDescent="0.2">
      <c r="A143" s="425"/>
      <c r="B143" s="424" t="s">
        <v>271</v>
      </c>
      <c r="C143" s="656" t="s">
        <v>272</v>
      </c>
      <c r="D143" s="656"/>
      <c r="E143" s="656"/>
      <c r="F143" s="656"/>
      <c r="G143" s="656"/>
      <c r="H143" s="426" t="s">
        <v>242</v>
      </c>
      <c r="I143" s="446"/>
      <c r="J143" s="427"/>
      <c r="K143" s="447"/>
      <c r="L143" s="430"/>
      <c r="M143" s="428"/>
      <c r="N143" s="430"/>
      <c r="O143" s="427"/>
      <c r="P143" s="431"/>
    </row>
    <row r="144" spans="1:16" x14ac:dyDescent="0.2">
      <c r="A144" s="425"/>
      <c r="B144" s="424" t="s">
        <v>273</v>
      </c>
      <c r="C144" s="656" t="s">
        <v>274</v>
      </c>
      <c r="D144" s="656"/>
      <c r="E144" s="656"/>
      <c r="F144" s="656"/>
      <c r="G144" s="656"/>
      <c r="H144" s="426" t="s">
        <v>254</v>
      </c>
      <c r="I144" s="428"/>
      <c r="J144" s="427"/>
      <c r="K144" s="446"/>
      <c r="L144" s="434"/>
      <c r="M144" s="428"/>
      <c r="N144" s="430"/>
      <c r="O144" s="427"/>
      <c r="P144" s="431"/>
    </row>
    <row r="145" spans="1:16" ht="22.5" x14ac:dyDescent="0.2">
      <c r="A145" s="425" t="s">
        <v>286</v>
      </c>
      <c r="B145" s="424" t="s">
        <v>246</v>
      </c>
      <c r="C145" s="656" t="s">
        <v>247</v>
      </c>
      <c r="D145" s="656"/>
      <c r="E145" s="656"/>
      <c r="F145" s="656"/>
      <c r="G145" s="656"/>
      <c r="H145" s="426" t="s">
        <v>248</v>
      </c>
      <c r="I145" s="437"/>
      <c r="J145" s="427"/>
      <c r="K145" s="427"/>
      <c r="L145" s="429"/>
      <c r="M145" s="427"/>
      <c r="N145" s="430"/>
      <c r="O145" s="427"/>
      <c r="P145" s="431"/>
    </row>
    <row r="146" spans="1:16" x14ac:dyDescent="0.2">
      <c r="A146" s="438"/>
      <c r="B146" s="439"/>
      <c r="C146" s="657" t="s">
        <v>249</v>
      </c>
      <c r="D146" s="657"/>
      <c r="E146" s="657"/>
      <c r="F146" s="657"/>
      <c r="G146" s="657"/>
      <c r="H146" s="418"/>
      <c r="I146" s="419"/>
      <c r="J146" s="419"/>
      <c r="K146" s="419"/>
      <c r="L146" s="421"/>
      <c r="M146" s="419"/>
      <c r="N146" s="440"/>
      <c r="O146" s="419"/>
      <c r="P146" s="441"/>
    </row>
    <row r="147" spans="1:16" x14ac:dyDescent="0.2">
      <c r="A147" s="448"/>
      <c r="B147" s="449"/>
      <c r="C147" s="449"/>
      <c r="D147" s="449"/>
      <c r="E147" s="449"/>
      <c r="F147" s="450"/>
      <c r="G147" s="450"/>
      <c r="H147" s="450"/>
      <c r="I147" s="450"/>
      <c r="J147" s="451"/>
      <c r="K147" s="450"/>
      <c r="L147" s="450"/>
      <c r="M147" s="450"/>
      <c r="N147" s="451"/>
      <c r="O147" s="427"/>
      <c r="P147" s="451"/>
    </row>
    <row r="148" spans="1:16" x14ac:dyDescent="0.2">
      <c r="A148" s="452"/>
      <c r="B148" s="453"/>
      <c r="C148" s="657" t="s">
        <v>280</v>
      </c>
      <c r="D148" s="657"/>
      <c r="E148" s="657"/>
      <c r="F148" s="657"/>
      <c r="G148" s="657"/>
      <c r="H148" s="657"/>
      <c r="I148" s="657"/>
      <c r="J148" s="657"/>
      <c r="K148" s="657"/>
      <c r="L148" s="657"/>
      <c r="M148" s="657"/>
      <c r="N148" s="657"/>
      <c r="O148" s="657"/>
      <c r="P148" s="454"/>
    </row>
    <row r="149" spans="1:16" x14ac:dyDescent="0.2">
      <c r="A149" s="662" t="s">
        <v>281</v>
      </c>
      <c r="B149" s="663"/>
      <c r="C149" s="663"/>
      <c r="D149" s="663"/>
      <c r="E149" s="663"/>
      <c r="F149" s="663"/>
      <c r="G149" s="663"/>
      <c r="H149" s="663"/>
      <c r="I149" s="663"/>
      <c r="J149" s="663"/>
      <c r="K149" s="663"/>
      <c r="L149" s="663"/>
      <c r="M149" s="663"/>
      <c r="N149" s="663"/>
      <c r="O149" s="663"/>
      <c r="P149" s="664"/>
    </row>
    <row r="150" spans="1:16" ht="22.5" x14ac:dyDescent="0.2">
      <c r="A150" s="416" t="s">
        <v>289</v>
      </c>
      <c r="B150" s="417" t="s">
        <v>363</v>
      </c>
      <c r="C150" s="658" t="s">
        <v>401</v>
      </c>
      <c r="D150" s="658"/>
      <c r="E150" s="658"/>
      <c r="F150" s="658"/>
      <c r="G150" s="658"/>
      <c r="H150" s="418" t="s">
        <v>218</v>
      </c>
      <c r="I150" s="419"/>
      <c r="J150" s="419"/>
      <c r="K150" s="420">
        <v>2</v>
      </c>
      <c r="L150" s="421"/>
      <c r="M150" s="419"/>
      <c r="N150" s="421"/>
      <c r="O150" s="419"/>
      <c r="P150" s="422"/>
    </row>
    <row r="151" spans="1:16" ht="22.5" x14ac:dyDescent="0.2">
      <c r="A151" s="423"/>
      <c r="B151" s="424" t="s">
        <v>219</v>
      </c>
      <c r="C151" s="659" t="s">
        <v>220</v>
      </c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60"/>
    </row>
    <row r="152" spans="1:16" ht="22.5" x14ac:dyDescent="0.2">
      <c r="A152" s="423"/>
      <c r="B152" s="424" t="s">
        <v>402</v>
      </c>
      <c r="C152" s="659" t="s">
        <v>403</v>
      </c>
      <c r="D152" s="659"/>
      <c r="E152" s="659"/>
      <c r="F152" s="659"/>
      <c r="G152" s="659"/>
      <c r="H152" s="659"/>
      <c r="I152" s="659"/>
      <c r="J152" s="659"/>
      <c r="K152" s="659"/>
      <c r="L152" s="659"/>
      <c r="M152" s="659"/>
      <c r="N152" s="659"/>
      <c r="O152" s="659"/>
      <c r="P152" s="660"/>
    </row>
    <row r="153" spans="1:16" x14ac:dyDescent="0.2">
      <c r="A153" s="425"/>
      <c r="B153" s="424" t="s">
        <v>170</v>
      </c>
      <c r="C153" s="656" t="s">
        <v>221</v>
      </c>
      <c r="D153" s="656"/>
      <c r="E153" s="656"/>
      <c r="F153" s="656"/>
      <c r="G153" s="656"/>
      <c r="H153" s="426" t="s">
        <v>222</v>
      </c>
      <c r="I153" s="427"/>
      <c r="J153" s="427"/>
      <c r="K153" s="428"/>
      <c r="L153" s="429"/>
      <c r="M153" s="427"/>
      <c r="N153" s="430"/>
      <c r="O153" s="427"/>
      <c r="P153" s="431"/>
    </row>
    <row r="154" spans="1:16" x14ac:dyDescent="0.2">
      <c r="A154" s="425"/>
      <c r="B154" s="424" t="s">
        <v>365</v>
      </c>
      <c r="C154" s="656" t="s">
        <v>366</v>
      </c>
      <c r="D154" s="656"/>
      <c r="E154" s="656"/>
      <c r="F154" s="656"/>
      <c r="G154" s="656"/>
      <c r="H154" s="426" t="s">
        <v>222</v>
      </c>
      <c r="I154" s="437"/>
      <c r="J154" s="428"/>
      <c r="K154" s="428"/>
      <c r="L154" s="429"/>
      <c r="M154" s="427"/>
      <c r="N154" s="430"/>
      <c r="O154" s="427"/>
      <c r="P154" s="431"/>
    </row>
    <row r="155" spans="1:16" x14ac:dyDescent="0.2">
      <c r="A155" s="433"/>
      <c r="B155" s="424" t="s">
        <v>225</v>
      </c>
      <c r="C155" s="656" t="s">
        <v>226</v>
      </c>
      <c r="D155" s="656"/>
      <c r="E155" s="656"/>
      <c r="F155" s="656"/>
      <c r="G155" s="656"/>
      <c r="H155" s="426"/>
      <c r="I155" s="427"/>
      <c r="J155" s="427"/>
      <c r="K155" s="427"/>
      <c r="L155" s="429"/>
      <c r="M155" s="427"/>
      <c r="N155" s="429"/>
      <c r="O155" s="427"/>
      <c r="P155" s="435"/>
    </row>
    <row r="156" spans="1:16" x14ac:dyDescent="0.2">
      <c r="A156" s="425"/>
      <c r="B156" s="424"/>
      <c r="C156" s="656" t="s">
        <v>227</v>
      </c>
      <c r="D156" s="656"/>
      <c r="E156" s="656"/>
      <c r="F156" s="656"/>
      <c r="G156" s="656"/>
      <c r="H156" s="426" t="s">
        <v>222</v>
      </c>
      <c r="I156" s="427"/>
      <c r="J156" s="427"/>
      <c r="K156" s="446"/>
      <c r="L156" s="429"/>
      <c r="M156" s="427"/>
      <c r="N156" s="430"/>
      <c r="O156" s="427"/>
      <c r="P156" s="431"/>
    </row>
    <row r="157" spans="1:16" x14ac:dyDescent="0.2">
      <c r="A157" s="425"/>
      <c r="B157" s="424" t="s">
        <v>228</v>
      </c>
      <c r="C157" s="656" t="s">
        <v>229</v>
      </c>
      <c r="D157" s="656"/>
      <c r="E157" s="656"/>
      <c r="F157" s="656"/>
      <c r="G157" s="656"/>
      <c r="H157" s="426" t="s">
        <v>230</v>
      </c>
      <c r="I157" s="428"/>
      <c r="J157" s="428"/>
      <c r="K157" s="446"/>
      <c r="L157" s="429"/>
      <c r="M157" s="427"/>
      <c r="N157" s="430"/>
      <c r="O157" s="427"/>
      <c r="P157" s="431"/>
    </row>
    <row r="158" spans="1:16" x14ac:dyDescent="0.2">
      <c r="A158" s="425"/>
      <c r="B158" s="424" t="s">
        <v>231</v>
      </c>
      <c r="C158" s="656" t="s">
        <v>232</v>
      </c>
      <c r="D158" s="656"/>
      <c r="E158" s="656"/>
      <c r="F158" s="656"/>
      <c r="G158" s="656"/>
      <c r="H158" s="426" t="s">
        <v>222</v>
      </c>
      <c r="I158" s="428"/>
      <c r="J158" s="428"/>
      <c r="K158" s="446"/>
      <c r="L158" s="429"/>
      <c r="M158" s="427"/>
      <c r="N158" s="430"/>
      <c r="O158" s="427"/>
      <c r="P158" s="431"/>
    </row>
    <row r="159" spans="1:16" x14ac:dyDescent="0.2">
      <c r="A159" s="425"/>
      <c r="B159" s="424" t="s">
        <v>233</v>
      </c>
      <c r="C159" s="656" t="s">
        <v>234</v>
      </c>
      <c r="D159" s="656"/>
      <c r="E159" s="656"/>
      <c r="F159" s="656"/>
      <c r="G159" s="656"/>
      <c r="H159" s="426" t="s">
        <v>230</v>
      </c>
      <c r="I159" s="428"/>
      <c r="J159" s="428"/>
      <c r="K159" s="446"/>
      <c r="L159" s="434"/>
      <c r="M159" s="428"/>
      <c r="N159" s="430"/>
      <c r="O159" s="427"/>
      <c r="P159" s="431"/>
    </row>
    <row r="160" spans="1:16" x14ac:dyDescent="0.2">
      <c r="A160" s="425"/>
      <c r="B160" s="424" t="s">
        <v>235</v>
      </c>
      <c r="C160" s="656" t="s">
        <v>236</v>
      </c>
      <c r="D160" s="656"/>
      <c r="E160" s="656"/>
      <c r="F160" s="656"/>
      <c r="G160" s="656"/>
      <c r="H160" s="426" t="s">
        <v>222</v>
      </c>
      <c r="I160" s="428"/>
      <c r="J160" s="428"/>
      <c r="K160" s="446"/>
      <c r="L160" s="429"/>
      <c r="M160" s="427"/>
      <c r="N160" s="430"/>
      <c r="O160" s="427"/>
      <c r="P160" s="431"/>
    </row>
    <row r="161" spans="1:16" ht="24" customHeight="1" x14ac:dyDescent="0.2">
      <c r="A161" s="425"/>
      <c r="B161" s="424" t="s">
        <v>367</v>
      </c>
      <c r="C161" s="656" t="s">
        <v>368</v>
      </c>
      <c r="D161" s="656"/>
      <c r="E161" s="656"/>
      <c r="F161" s="656"/>
      <c r="G161" s="656"/>
      <c r="H161" s="426" t="s">
        <v>230</v>
      </c>
      <c r="I161" s="436"/>
      <c r="J161" s="428"/>
      <c r="K161" s="445"/>
      <c r="L161" s="429"/>
      <c r="M161" s="427"/>
      <c r="N161" s="430"/>
      <c r="O161" s="427"/>
      <c r="P161" s="431"/>
    </row>
    <row r="162" spans="1:16" x14ac:dyDescent="0.2">
      <c r="A162" s="425"/>
      <c r="B162" s="424" t="s">
        <v>257</v>
      </c>
      <c r="C162" s="656" t="s">
        <v>258</v>
      </c>
      <c r="D162" s="656"/>
      <c r="E162" s="656"/>
      <c r="F162" s="656"/>
      <c r="G162" s="656"/>
      <c r="H162" s="426" t="s">
        <v>230</v>
      </c>
      <c r="I162" s="436"/>
      <c r="J162" s="428"/>
      <c r="K162" s="446"/>
      <c r="L162" s="429"/>
      <c r="M162" s="427"/>
      <c r="N162" s="430"/>
      <c r="O162" s="427"/>
      <c r="P162" s="431"/>
    </row>
    <row r="163" spans="1:16" x14ac:dyDescent="0.2">
      <c r="A163" s="433"/>
      <c r="B163" s="424" t="s">
        <v>237</v>
      </c>
      <c r="C163" s="656" t="s">
        <v>238</v>
      </c>
      <c r="D163" s="656"/>
      <c r="E163" s="656"/>
      <c r="F163" s="656"/>
      <c r="G163" s="656"/>
      <c r="H163" s="426"/>
      <c r="I163" s="427"/>
      <c r="J163" s="427"/>
      <c r="K163" s="427"/>
      <c r="L163" s="429"/>
      <c r="M163" s="427"/>
      <c r="N163" s="429"/>
      <c r="O163" s="427"/>
      <c r="P163" s="435"/>
    </row>
    <row r="164" spans="1:16" x14ac:dyDescent="0.2">
      <c r="A164" s="425"/>
      <c r="B164" s="424" t="s">
        <v>259</v>
      </c>
      <c r="C164" s="656" t="s">
        <v>260</v>
      </c>
      <c r="D164" s="656"/>
      <c r="E164" s="656"/>
      <c r="F164" s="656"/>
      <c r="G164" s="656"/>
      <c r="H164" s="426" t="s">
        <v>241</v>
      </c>
      <c r="I164" s="436"/>
      <c r="J164" s="437"/>
      <c r="K164" s="437"/>
      <c r="L164" s="434"/>
      <c r="M164" s="428"/>
      <c r="N164" s="430"/>
      <c r="O164" s="427"/>
      <c r="P164" s="431"/>
    </row>
    <row r="165" spans="1:16" x14ac:dyDescent="0.2">
      <c r="A165" s="425"/>
      <c r="B165" s="424" t="s">
        <v>261</v>
      </c>
      <c r="C165" s="656" t="s">
        <v>262</v>
      </c>
      <c r="D165" s="656"/>
      <c r="E165" s="656"/>
      <c r="F165" s="656"/>
      <c r="G165" s="656"/>
      <c r="H165" s="426" t="s">
        <v>241</v>
      </c>
      <c r="I165" s="436"/>
      <c r="J165" s="437"/>
      <c r="K165" s="437"/>
      <c r="L165" s="434"/>
      <c r="M165" s="428"/>
      <c r="N165" s="430"/>
      <c r="O165" s="427"/>
      <c r="P165" s="431"/>
    </row>
    <row r="166" spans="1:16" x14ac:dyDescent="0.2">
      <c r="A166" s="425"/>
      <c r="B166" s="424" t="s">
        <v>369</v>
      </c>
      <c r="C166" s="656" t="s">
        <v>370</v>
      </c>
      <c r="D166" s="656"/>
      <c r="E166" s="656"/>
      <c r="F166" s="656"/>
      <c r="G166" s="656"/>
      <c r="H166" s="426" t="s">
        <v>371</v>
      </c>
      <c r="I166" s="446"/>
      <c r="J166" s="437"/>
      <c r="K166" s="437"/>
      <c r="L166" s="429"/>
      <c r="M166" s="427"/>
      <c r="N166" s="430"/>
      <c r="O166" s="427"/>
      <c r="P166" s="431"/>
    </row>
    <row r="167" spans="1:16" ht="35.25" customHeight="1" x14ac:dyDescent="0.2">
      <c r="A167" s="425"/>
      <c r="B167" s="424" t="s">
        <v>263</v>
      </c>
      <c r="C167" s="656" t="s">
        <v>264</v>
      </c>
      <c r="D167" s="656"/>
      <c r="E167" s="656"/>
      <c r="F167" s="656"/>
      <c r="G167" s="656"/>
      <c r="H167" s="426" t="s">
        <v>265</v>
      </c>
      <c r="I167" s="437"/>
      <c r="J167" s="437"/>
      <c r="K167" s="437"/>
      <c r="L167" s="434"/>
      <c r="M167" s="428"/>
      <c r="N167" s="430"/>
      <c r="O167" s="427"/>
      <c r="P167" s="431"/>
    </row>
    <row r="168" spans="1:16" ht="27" customHeight="1" x14ac:dyDescent="0.2">
      <c r="A168" s="425"/>
      <c r="B168" s="424" t="s">
        <v>372</v>
      </c>
      <c r="C168" s="656" t="s">
        <v>373</v>
      </c>
      <c r="D168" s="656"/>
      <c r="E168" s="656"/>
      <c r="F168" s="656"/>
      <c r="G168" s="656"/>
      <c r="H168" s="426" t="s">
        <v>241</v>
      </c>
      <c r="I168" s="428"/>
      <c r="J168" s="437"/>
      <c r="K168" s="437"/>
      <c r="L168" s="434"/>
      <c r="M168" s="428"/>
      <c r="N168" s="430"/>
      <c r="O168" s="427"/>
      <c r="P168" s="431"/>
    </row>
    <row r="169" spans="1:16" x14ac:dyDescent="0.2">
      <c r="A169" s="425"/>
      <c r="B169" s="424" t="s">
        <v>239</v>
      </c>
      <c r="C169" s="656" t="s">
        <v>240</v>
      </c>
      <c r="D169" s="656"/>
      <c r="E169" s="656"/>
      <c r="F169" s="656"/>
      <c r="G169" s="656"/>
      <c r="H169" s="426" t="s">
        <v>241</v>
      </c>
      <c r="I169" s="428"/>
      <c r="J169" s="437"/>
      <c r="K169" s="437"/>
      <c r="L169" s="434"/>
      <c r="M169" s="428"/>
      <c r="N169" s="430"/>
      <c r="O169" s="427"/>
      <c r="P169" s="431"/>
    </row>
    <row r="170" spans="1:16" x14ac:dyDescent="0.2">
      <c r="A170" s="425"/>
      <c r="B170" s="424" t="s">
        <v>374</v>
      </c>
      <c r="C170" s="656" t="s">
        <v>375</v>
      </c>
      <c r="D170" s="656"/>
      <c r="E170" s="656"/>
      <c r="F170" s="656"/>
      <c r="G170" s="656"/>
      <c r="H170" s="426" t="s">
        <v>254</v>
      </c>
      <c r="I170" s="436"/>
      <c r="J170" s="437"/>
      <c r="K170" s="437"/>
      <c r="L170" s="434"/>
      <c r="M170" s="432"/>
      <c r="N170" s="430"/>
      <c r="O170" s="427"/>
      <c r="P170" s="431"/>
    </row>
    <row r="171" spans="1:16" x14ac:dyDescent="0.2">
      <c r="A171" s="425"/>
      <c r="B171" s="424" t="s">
        <v>269</v>
      </c>
      <c r="C171" s="656" t="s">
        <v>270</v>
      </c>
      <c r="D171" s="656"/>
      <c r="E171" s="656"/>
      <c r="F171" s="656"/>
      <c r="G171" s="656"/>
      <c r="H171" s="426" t="s">
        <v>241</v>
      </c>
      <c r="I171" s="436"/>
      <c r="J171" s="437"/>
      <c r="K171" s="437"/>
      <c r="L171" s="434"/>
      <c r="M171" s="428"/>
      <c r="N171" s="430"/>
      <c r="O171" s="427"/>
      <c r="P171" s="431"/>
    </row>
    <row r="172" spans="1:16" ht="24" customHeight="1" x14ac:dyDescent="0.2">
      <c r="A172" s="425"/>
      <c r="B172" s="424" t="s">
        <v>376</v>
      </c>
      <c r="C172" s="656" t="s">
        <v>377</v>
      </c>
      <c r="D172" s="656"/>
      <c r="E172" s="656"/>
      <c r="F172" s="656"/>
      <c r="G172" s="656"/>
      <c r="H172" s="426" t="s">
        <v>242</v>
      </c>
      <c r="I172" s="436"/>
      <c r="J172" s="437"/>
      <c r="K172" s="437"/>
      <c r="L172" s="430"/>
      <c r="M172" s="428"/>
      <c r="N172" s="430"/>
      <c r="O172" s="427"/>
      <c r="P172" s="431"/>
    </row>
    <row r="173" spans="1:16" ht="12.75" customHeight="1" x14ac:dyDescent="0.2">
      <c r="A173" s="425"/>
      <c r="B173" s="424" t="s">
        <v>243</v>
      </c>
      <c r="C173" s="656" t="s">
        <v>244</v>
      </c>
      <c r="D173" s="656"/>
      <c r="E173" s="656"/>
      <c r="F173" s="656"/>
      <c r="G173" s="656"/>
      <c r="H173" s="426" t="s">
        <v>241</v>
      </c>
      <c r="I173" s="436"/>
      <c r="J173" s="437"/>
      <c r="K173" s="437"/>
      <c r="L173" s="434"/>
      <c r="M173" s="428"/>
      <c r="N173" s="430"/>
      <c r="O173" s="427"/>
      <c r="P173" s="431"/>
    </row>
    <row r="174" spans="1:16" x14ac:dyDescent="0.2">
      <c r="A174" s="425"/>
      <c r="B174" s="424" t="s">
        <v>378</v>
      </c>
      <c r="C174" s="656" t="s">
        <v>379</v>
      </c>
      <c r="D174" s="656"/>
      <c r="E174" s="656"/>
      <c r="F174" s="656"/>
      <c r="G174" s="656"/>
      <c r="H174" s="426" t="s">
        <v>241</v>
      </c>
      <c r="I174" s="436"/>
      <c r="J174" s="437"/>
      <c r="K174" s="437"/>
      <c r="L174" s="434"/>
      <c r="M174" s="428"/>
      <c r="N174" s="430"/>
      <c r="O174" s="427"/>
      <c r="P174" s="431"/>
    </row>
    <row r="175" spans="1:16" x14ac:dyDescent="0.2">
      <c r="A175" s="425"/>
      <c r="B175" s="424" t="s">
        <v>276</v>
      </c>
      <c r="C175" s="656" t="s">
        <v>277</v>
      </c>
      <c r="D175" s="656"/>
      <c r="E175" s="656"/>
      <c r="F175" s="656"/>
      <c r="G175" s="656"/>
      <c r="H175" s="426" t="s">
        <v>278</v>
      </c>
      <c r="I175" s="432"/>
      <c r="J175" s="437"/>
      <c r="K175" s="437"/>
      <c r="L175" s="434"/>
      <c r="M175" s="428"/>
      <c r="N175" s="430"/>
      <c r="O175" s="427"/>
      <c r="P175" s="431"/>
    </row>
    <row r="176" spans="1:16" ht="22.5" x14ac:dyDescent="0.2">
      <c r="A176" s="425" t="s">
        <v>404</v>
      </c>
      <c r="B176" s="424" t="s">
        <v>246</v>
      </c>
      <c r="C176" s="656" t="s">
        <v>247</v>
      </c>
      <c r="D176" s="656"/>
      <c r="E176" s="656"/>
      <c r="F176" s="656"/>
      <c r="G176" s="656"/>
      <c r="H176" s="426" t="s">
        <v>248</v>
      </c>
      <c r="I176" s="437"/>
      <c r="J176" s="427"/>
      <c r="K176" s="427"/>
      <c r="L176" s="429"/>
      <c r="M176" s="427"/>
      <c r="N176" s="430"/>
      <c r="O176" s="432"/>
      <c r="P176" s="431"/>
    </row>
    <row r="177" spans="1:16" x14ac:dyDescent="0.2">
      <c r="A177" s="438"/>
      <c r="B177" s="439"/>
      <c r="C177" s="657" t="s">
        <v>249</v>
      </c>
      <c r="D177" s="657"/>
      <c r="E177" s="657"/>
      <c r="F177" s="657"/>
      <c r="G177" s="657"/>
      <c r="H177" s="418"/>
      <c r="I177" s="419"/>
      <c r="J177" s="419"/>
      <c r="K177" s="419"/>
      <c r="L177" s="421"/>
      <c r="M177" s="419"/>
      <c r="N177" s="440"/>
      <c r="O177" s="419"/>
      <c r="P177" s="441"/>
    </row>
    <row r="178" spans="1:16" ht="22.5" x14ac:dyDescent="0.2">
      <c r="A178" s="416" t="s">
        <v>298</v>
      </c>
      <c r="B178" s="417" t="s">
        <v>405</v>
      </c>
      <c r="C178" s="658" t="s">
        <v>406</v>
      </c>
      <c r="D178" s="658"/>
      <c r="E178" s="658"/>
      <c r="F178" s="658"/>
      <c r="G178" s="658"/>
      <c r="H178" s="418" t="s">
        <v>407</v>
      </c>
      <c r="I178" s="419"/>
      <c r="J178" s="419"/>
      <c r="K178" s="444">
        <v>0.06</v>
      </c>
      <c r="L178" s="421"/>
      <c r="M178" s="419"/>
      <c r="N178" s="421"/>
      <c r="O178" s="419"/>
      <c r="P178" s="422"/>
    </row>
    <row r="179" spans="1:16" x14ac:dyDescent="0.2">
      <c r="A179" s="443"/>
      <c r="B179" s="384"/>
      <c r="C179" s="656" t="s">
        <v>408</v>
      </c>
      <c r="D179" s="656"/>
      <c r="E179" s="656"/>
      <c r="F179" s="656"/>
      <c r="G179" s="656"/>
      <c r="H179" s="656"/>
      <c r="I179" s="656"/>
      <c r="J179" s="656"/>
      <c r="K179" s="656"/>
      <c r="L179" s="656"/>
      <c r="M179" s="656"/>
      <c r="N179" s="656"/>
      <c r="O179" s="656"/>
      <c r="P179" s="661"/>
    </row>
    <row r="180" spans="1:16" ht="22.5" x14ac:dyDescent="0.2">
      <c r="A180" s="423"/>
      <c r="B180" s="424" t="s">
        <v>219</v>
      </c>
      <c r="C180" s="659" t="s">
        <v>220</v>
      </c>
      <c r="D180" s="659"/>
      <c r="E180" s="659"/>
      <c r="F180" s="659"/>
      <c r="G180" s="659"/>
      <c r="H180" s="659"/>
      <c r="I180" s="659"/>
      <c r="J180" s="659"/>
      <c r="K180" s="659"/>
      <c r="L180" s="659"/>
      <c r="M180" s="659"/>
      <c r="N180" s="659"/>
      <c r="O180" s="659"/>
      <c r="P180" s="660"/>
    </row>
    <row r="181" spans="1:16" ht="22.5" x14ac:dyDescent="0.2">
      <c r="A181" s="423"/>
      <c r="B181" s="424" t="s">
        <v>402</v>
      </c>
      <c r="C181" s="659" t="s">
        <v>403</v>
      </c>
      <c r="D181" s="659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60"/>
    </row>
    <row r="182" spans="1:16" x14ac:dyDescent="0.2">
      <c r="A182" s="425"/>
      <c r="B182" s="424" t="s">
        <v>170</v>
      </c>
      <c r="C182" s="656" t="s">
        <v>221</v>
      </c>
      <c r="D182" s="656"/>
      <c r="E182" s="656"/>
      <c r="F182" s="656"/>
      <c r="G182" s="656"/>
      <c r="H182" s="426" t="s">
        <v>222</v>
      </c>
      <c r="I182" s="427"/>
      <c r="J182" s="427"/>
      <c r="K182" s="445"/>
      <c r="L182" s="429"/>
      <c r="M182" s="427"/>
      <c r="N182" s="430"/>
      <c r="O182" s="427"/>
      <c r="P182" s="431"/>
    </row>
    <row r="183" spans="1:16" x14ac:dyDescent="0.2">
      <c r="A183" s="425"/>
      <c r="B183" s="424" t="s">
        <v>223</v>
      </c>
      <c r="C183" s="656" t="s">
        <v>224</v>
      </c>
      <c r="D183" s="656"/>
      <c r="E183" s="656"/>
      <c r="F183" s="656"/>
      <c r="G183" s="656"/>
      <c r="H183" s="426" t="s">
        <v>222</v>
      </c>
      <c r="I183" s="432"/>
      <c r="J183" s="428"/>
      <c r="K183" s="445"/>
      <c r="L183" s="429"/>
      <c r="M183" s="427"/>
      <c r="N183" s="430"/>
      <c r="O183" s="427"/>
      <c r="P183" s="431"/>
    </row>
    <row r="184" spans="1:16" x14ac:dyDescent="0.2">
      <c r="A184" s="433"/>
      <c r="B184" s="424" t="s">
        <v>225</v>
      </c>
      <c r="C184" s="656" t="s">
        <v>226</v>
      </c>
      <c r="D184" s="656"/>
      <c r="E184" s="656"/>
      <c r="F184" s="656"/>
      <c r="G184" s="656"/>
      <c r="H184" s="426"/>
      <c r="I184" s="427"/>
      <c r="J184" s="427"/>
      <c r="K184" s="427"/>
      <c r="L184" s="429"/>
      <c r="M184" s="427"/>
      <c r="N184" s="429"/>
      <c r="O184" s="427"/>
      <c r="P184" s="435"/>
    </row>
    <row r="185" spans="1:16" x14ac:dyDescent="0.2">
      <c r="A185" s="425"/>
      <c r="B185" s="424"/>
      <c r="C185" s="656" t="s">
        <v>227</v>
      </c>
      <c r="D185" s="656"/>
      <c r="E185" s="656"/>
      <c r="F185" s="656"/>
      <c r="G185" s="656"/>
      <c r="H185" s="426" t="s">
        <v>222</v>
      </c>
      <c r="I185" s="427"/>
      <c r="J185" s="427"/>
      <c r="K185" s="445"/>
      <c r="L185" s="429"/>
      <c r="M185" s="427"/>
      <c r="N185" s="430"/>
      <c r="O185" s="427"/>
      <c r="P185" s="431"/>
    </row>
    <row r="186" spans="1:16" x14ac:dyDescent="0.2">
      <c r="A186" s="425"/>
      <c r="B186" s="424" t="s">
        <v>228</v>
      </c>
      <c r="C186" s="656" t="s">
        <v>229</v>
      </c>
      <c r="D186" s="656"/>
      <c r="E186" s="656"/>
      <c r="F186" s="656"/>
      <c r="G186" s="656"/>
      <c r="H186" s="426" t="s">
        <v>230</v>
      </c>
      <c r="I186" s="432"/>
      <c r="J186" s="428"/>
      <c r="K186" s="445"/>
      <c r="L186" s="429"/>
      <c r="M186" s="427"/>
      <c r="N186" s="430"/>
      <c r="O186" s="427"/>
      <c r="P186" s="431"/>
    </row>
    <row r="187" spans="1:16" x14ac:dyDescent="0.2">
      <c r="A187" s="425"/>
      <c r="B187" s="424" t="s">
        <v>231</v>
      </c>
      <c r="C187" s="656" t="s">
        <v>232</v>
      </c>
      <c r="D187" s="656"/>
      <c r="E187" s="656"/>
      <c r="F187" s="656"/>
      <c r="G187" s="656"/>
      <c r="H187" s="426" t="s">
        <v>222</v>
      </c>
      <c r="I187" s="432"/>
      <c r="J187" s="428"/>
      <c r="K187" s="445"/>
      <c r="L187" s="429"/>
      <c r="M187" s="427"/>
      <c r="N187" s="430"/>
      <c r="O187" s="427"/>
      <c r="P187" s="431"/>
    </row>
    <row r="188" spans="1:16" x14ac:dyDescent="0.2">
      <c r="A188" s="425"/>
      <c r="B188" s="424" t="s">
        <v>233</v>
      </c>
      <c r="C188" s="656" t="s">
        <v>234</v>
      </c>
      <c r="D188" s="656"/>
      <c r="E188" s="656"/>
      <c r="F188" s="656"/>
      <c r="G188" s="656"/>
      <c r="H188" s="426" t="s">
        <v>230</v>
      </c>
      <c r="I188" s="432"/>
      <c r="J188" s="428"/>
      <c r="K188" s="445"/>
      <c r="L188" s="434"/>
      <c r="M188" s="428"/>
      <c r="N188" s="430"/>
      <c r="O188" s="427"/>
      <c r="P188" s="431"/>
    </row>
    <row r="189" spans="1:16" x14ac:dyDescent="0.2">
      <c r="A189" s="425"/>
      <c r="B189" s="424" t="s">
        <v>235</v>
      </c>
      <c r="C189" s="656" t="s">
        <v>236</v>
      </c>
      <c r="D189" s="656"/>
      <c r="E189" s="656"/>
      <c r="F189" s="656"/>
      <c r="G189" s="656"/>
      <c r="H189" s="426" t="s">
        <v>222</v>
      </c>
      <c r="I189" s="432"/>
      <c r="J189" s="428"/>
      <c r="K189" s="445"/>
      <c r="L189" s="429"/>
      <c r="M189" s="427"/>
      <c r="N189" s="430"/>
      <c r="O189" s="427"/>
      <c r="P189" s="431"/>
    </row>
    <row r="190" spans="1:16" ht="24.75" customHeight="1" x14ac:dyDescent="0.2">
      <c r="A190" s="425"/>
      <c r="B190" s="424" t="s">
        <v>367</v>
      </c>
      <c r="C190" s="656" t="s">
        <v>368</v>
      </c>
      <c r="D190" s="656"/>
      <c r="E190" s="656"/>
      <c r="F190" s="656"/>
      <c r="G190" s="656"/>
      <c r="H190" s="426" t="s">
        <v>230</v>
      </c>
      <c r="I190" s="428"/>
      <c r="J190" s="428"/>
      <c r="K190" s="447"/>
      <c r="L190" s="429"/>
      <c r="M190" s="427"/>
      <c r="N190" s="430"/>
      <c r="O190" s="427"/>
      <c r="P190" s="431"/>
    </row>
    <row r="191" spans="1:16" x14ac:dyDescent="0.2">
      <c r="A191" s="425"/>
      <c r="B191" s="424" t="s">
        <v>409</v>
      </c>
      <c r="C191" s="656" t="s">
        <v>410</v>
      </c>
      <c r="D191" s="656"/>
      <c r="E191" s="656"/>
      <c r="F191" s="656"/>
      <c r="G191" s="656"/>
      <c r="H191" s="426" t="s">
        <v>230</v>
      </c>
      <c r="I191" s="428"/>
      <c r="J191" s="428"/>
      <c r="K191" s="447"/>
      <c r="L191" s="434"/>
      <c r="M191" s="428"/>
      <c r="N191" s="430"/>
      <c r="O191" s="427"/>
      <c r="P191" s="431"/>
    </row>
    <row r="192" spans="1:16" x14ac:dyDescent="0.2">
      <c r="A192" s="425"/>
      <c r="B192" s="424" t="s">
        <v>411</v>
      </c>
      <c r="C192" s="656" t="s">
        <v>412</v>
      </c>
      <c r="D192" s="656"/>
      <c r="E192" s="656"/>
      <c r="F192" s="656"/>
      <c r="G192" s="656"/>
      <c r="H192" s="426" t="s">
        <v>230</v>
      </c>
      <c r="I192" s="432"/>
      <c r="J192" s="428"/>
      <c r="K192" s="445"/>
      <c r="L192" s="434"/>
      <c r="M192" s="428"/>
      <c r="N192" s="430"/>
      <c r="O192" s="427"/>
      <c r="P192" s="431"/>
    </row>
    <row r="193" spans="1:16" x14ac:dyDescent="0.2">
      <c r="A193" s="425"/>
      <c r="B193" s="424" t="s">
        <v>235</v>
      </c>
      <c r="C193" s="656" t="s">
        <v>236</v>
      </c>
      <c r="D193" s="656"/>
      <c r="E193" s="656"/>
      <c r="F193" s="656"/>
      <c r="G193" s="656"/>
      <c r="H193" s="426" t="s">
        <v>222</v>
      </c>
      <c r="I193" s="432"/>
      <c r="J193" s="428"/>
      <c r="K193" s="445"/>
      <c r="L193" s="429"/>
      <c r="M193" s="427"/>
      <c r="N193" s="430"/>
      <c r="O193" s="427"/>
      <c r="P193" s="431"/>
    </row>
    <row r="194" spans="1:16" x14ac:dyDescent="0.2">
      <c r="A194" s="433"/>
      <c r="B194" s="424" t="s">
        <v>237</v>
      </c>
      <c r="C194" s="656" t="s">
        <v>238</v>
      </c>
      <c r="D194" s="656"/>
      <c r="E194" s="656"/>
      <c r="F194" s="656"/>
      <c r="G194" s="656"/>
      <c r="H194" s="426"/>
      <c r="I194" s="427"/>
      <c r="J194" s="427"/>
      <c r="K194" s="427"/>
      <c r="L194" s="429"/>
      <c r="M194" s="427"/>
      <c r="N194" s="429"/>
      <c r="O194" s="427"/>
      <c r="P194" s="435"/>
    </row>
    <row r="195" spans="1:16" x14ac:dyDescent="0.2">
      <c r="A195" s="425"/>
      <c r="B195" s="424" t="s">
        <v>413</v>
      </c>
      <c r="C195" s="656" t="s">
        <v>414</v>
      </c>
      <c r="D195" s="656"/>
      <c r="E195" s="656"/>
      <c r="F195" s="656"/>
      <c r="G195" s="656"/>
      <c r="H195" s="426" t="s">
        <v>415</v>
      </c>
      <c r="I195" s="428"/>
      <c r="J195" s="437"/>
      <c r="K195" s="437"/>
      <c r="L195" s="434"/>
      <c r="M195" s="428"/>
      <c r="N195" s="430"/>
      <c r="O195" s="427"/>
      <c r="P195" s="431"/>
    </row>
    <row r="196" spans="1:16" x14ac:dyDescent="0.2">
      <c r="A196" s="425"/>
      <c r="B196" s="424" t="s">
        <v>239</v>
      </c>
      <c r="C196" s="656" t="s">
        <v>240</v>
      </c>
      <c r="D196" s="656"/>
      <c r="E196" s="656"/>
      <c r="F196" s="656"/>
      <c r="G196" s="656"/>
      <c r="H196" s="426" t="s">
        <v>241</v>
      </c>
      <c r="I196" s="428"/>
      <c r="J196" s="437"/>
      <c r="K196" s="437"/>
      <c r="L196" s="434"/>
      <c r="M196" s="428"/>
      <c r="N196" s="430"/>
      <c r="O196" s="427"/>
      <c r="P196" s="431"/>
    </row>
    <row r="197" spans="1:16" ht="25.5" customHeight="1" x14ac:dyDescent="0.2">
      <c r="A197" s="425"/>
      <c r="B197" s="424" t="s">
        <v>416</v>
      </c>
      <c r="C197" s="656" t="s">
        <v>417</v>
      </c>
      <c r="D197" s="656"/>
      <c r="E197" s="656"/>
      <c r="F197" s="656"/>
      <c r="G197" s="656"/>
      <c r="H197" s="426" t="s">
        <v>242</v>
      </c>
      <c r="I197" s="445"/>
      <c r="J197" s="437"/>
      <c r="K197" s="437"/>
      <c r="L197" s="430"/>
      <c r="M197" s="432"/>
      <c r="N197" s="430"/>
      <c r="O197" s="427"/>
      <c r="P197" s="431"/>
    </row>
    <row r="198" spans="1:16" ht="27" customHeight="1" x14ac:dyDescent="0.2">
      <c r="A198" s="425"/>
      <c r="B198" s="424" t="s">
        <v>418</v>
      </c>
      <c r="C198" s="656" t="s">
        <v>419</v>
      </c>
      <c r="D198" s="656"/>
      <c r="E198" s="656"/>
      <c r="F198" s="656"/>
      <c r="G198" s="656"/>
      <c r="H198" s="426" t="s">
        <v>242</v>
      </c>
      <c r="I198" s="445"/>
      <c r="J198" s="437"/>
      <c r="K198" s="437"/>
      <c r="L198" s="430"/>
      <c r="M198" s="428"/>
      <c r="N198" s="430"/>
      <c r="O198" s="427"/>
      <c r="P198" s="431"/>
    </row>
    <row r="199" spans="1:16" ht="13.5" customHeight="1" x14ac:dyDescent="0.2">
      <c r="A199" s="425"/>
      <c r="B199" s="424" t="s">
        <v>420</v>
      </c>
      <c r="C199" s="656" t="s">
        <v>421</v>
      </c>
      <c r="D199" s="656"/>
      <c r="E199" s="656"/>
      <c r="F199" s="656"/>
      <c r="G199" s="656"/>
      <c r="H199" s="426" t="s">
        <v>242</v>
      </c>
      <c r="I199" s="445"/>
      <c r="J199" s="437"/>
      <c r="K199" s="437"/>
      <c r="L199" s="430"/>
      <c r="M199" s="428"/>
      <c r="N199" s="430"/>
      <c r="O199" s="427"/>
      <c r="P199" s="431"/>
    </row>
    <row r="200" spans="1:16" x14ac:dyDescent="0.2">
      <c r="A200" s="425"/>
      <c r="B200" s="424" t="s">
        <v>243</v>
      </c>
      <c r="C200" s="656" t="s">
        <v>244</v>
      </c>
      <c r="D200" s="656"/>
      <c r="E200" s="656"/>
      <c r="F200" s="656"/>
      <c r="G200" s="656"/>
      <c r="H200" s="426" t="s">
        <v>241</v>
      </c>
      <c r="I200" s="428"/>
      <c r="J200" s="437"/>
      <c r="K200" s="437"/>
      <c r="L200" s="434"/>
      <c r="M200" s="428"/>
      <c r="N200" s="430"/>
      <c r="O200" s="427"/>
      <c r="P200" s="431"/>
    </row>
    <row r="201" spans="1:16" ht="22.5" x14ac:dyDescent="0.2">
      <c r="A201" s="425" t="s">
        <v>422</v>
      </c>
      <c r="B201" s="424" t="s">
        <v>246</v>
      </c>
      <c r="C201" s="656" t="s">
        <v>247</v>
      </c>
      <c r="D201" s="656"/>
      <c r="E201" s="656"/>
      <c r="F201" s="656"/>
      <c r="G201" s="656"/>
      <c r="H201" s="426" t="s">
        <v>248</v>
      </c>
      <c r="I201" s="437"/>
      <c r="J201" s="427"/>
      <c r="K201" s="427"/>
      <c r="L201" s="429"/>
      <c r="M201" s="427"/>
      <c r="N201" s="430"/>
      <c r="O201" s="432"/>
      <c r="P201" s="431"/>
    </row>
    <row r="202" spans="1:16" x14ac:dyDescent="0.2">
      <c r="A202" s="438"/>
      <c r="B202" s="439"/>
      <c r="C202" s="657" t="s">
        <v>249</v>
      </c>
      <c r="D202" s="657"/>
      <c r="E202" s="657"/>
      <c r="F202" s="657"/>
      <c r="G202" s="657"/>
      <c r="H202" s="418"/>
      <c r="I202" s="419"/>
      <c r="J202" s="419"/>
      <c r="K202" s="419"/>
      <c r="L202" s="421"/>
      <c r="M202" s="419"/>
      <c r="N202" s="440"/>
      <c r="O202" s="419"/>
      <c r="P202" s="441"/>
    </row>
    <row r="203" spans="1:16" ht="22.5" x14ac:dyDescent="0.2">
      <c r="A203" s="416" t="s">
        <v>301</v>
      </c>
      <c r="B203" s="417" t="s">
        <v>423</v>
      </c>
      <c r="C203" s="658" t="s">
        <v>424</v>
      </c>
      <c r="D203" s="658"/>
      <c r="E203" s="658"/>
      <c r="F203" s="658"/>
      <c r="G203" s="658"/>
      <c r="H203" s="418" t="s">
        <v>218</v>
      </c>
      <c r="I203" s="419"/>
      <c r="J203" s="419"/>
      <c r="K203" s="420">
        <v>6</v>
      </c>
      <c r="L203" s="421"/>
      <c r="M203" s="419"/>
      <c r="N203" s="421"/>
      <c r="O203" s="419"/>
      <c r="P203" s="422"/>
    </row>
    <row r="204" spans="1:16" ht="22.5" x14ac:dyDescent="0.2">
      <c r="A204" s="423"/>
      <c r="B204" s="424" t="s">
        <v>219</v>
      </c>
      <c r="C204" s="659" t="s">
        <v>220</v>
      </c>
      <c r="D204" s="659"/>
      <c r="E204" s="659"/>
      <c r="F204" s="659"/>
      <c r="G204" s="659"/>
      <c r="H204" s="659"/>
      <c r="I204" s="659"/>
      <c r="J204" s="659"/>
      <c r="K204" s="659"/>
      <c r="L204" s="659"/>
      <c r="M204" s="659"/>
      <c r="N204" s="659"/>
      <c r="O204" s="659"/>
      <c r="P204" s="660"/>
    </row>
    <row r="205" spans="1:16" ht="22.5" x14ac:dyDescent="0.2">
      <c r="A205" s="423"/>
      <c r="B205" s="424" t="s">
        <v>402</v>
      </c>
      <c r="C205" s="659" t="s">
        <v>403</v>
      </c>
      <c r="D205" s="659"/>
      <c r="E205" s="659"/>
      <c r="F205" s="659"/>
      <c r="G205" s="659"/>
      <c r="H205" s="659"/>
      <c r="I205" s="659"/>
      <c r="J205" s="659"/>
      <c r="K205" s="659"/>
      <c r="L205" s="659"/>
      <c r="M205" s="659"/>
      <c r="N205" s="659"/>
      <c r="O205" s="659"/>
      <c r="P205" s="660"/>
    </row>
    <row r="206" spans="1:16" x14ac:dyDescent="0.2">
      <c r="A206" s="425"/>
      <c r="B206" s="424" t="s">
        <v>170</v>
      </c>
      <c r="C206" s="656" t="s">
        <v>221</v>
      </c>
      <c r="D206" s="656"/>
      <c r="E206" s="656"/>
      <c r="F206" s="656"/>
      <c r="G206" s="656"/>
      <c r="H206" s="426" t="s">
        <v>222</v>
      </c>
      <c r="I206" s="427"/>
      <c r="J206" s="427"/>
      <c r="K206" s="436"/>
      <c r="L206" s="429"/>
      <c r="M206" s="427"/>
      <c r="N206" s="430"/>
      <c r="O206" s="427"/>
      <c r="P206" s="431"/>
    </row>
    <row r="207" spans="1:16" x14ac:dyDescent="0.2">
      <c r="A207" s="425"/>
      <c r="B207" s="424" t="s">
        <v>223</v>
      </c>
      <c r="C207" s="656" t="s">
        <v>224</v>
      </c>
      <c r="D207" s="656"/>
      <c r="E207" s="656"/>
      <c r="F207" s="656"/>
      <c r="G207" s="656"/>
      <c r="H207" s="426" t="s">
        <v>222</v>
      </c>
      <c r="I207" s="432"/>
      <c r="J207" s="428"/>
      <c r="K207" s="436"/>
      <c r="L207" s="429"/>
      <c r="M207" s="427"/>
      <c r="N207" s="430"/>
      <c r="O207" s="427"/>
      <c r="P207" s="431"/>
    </row>
    <row r="208" spans="1:16" x14ac:dyDescent="0.2">
      <c r="A208" s="433"/>
      <c r="B208" s="424" t="s">
        <v>225</v>
      </c>
      <c r="C208" s="656" t="s">
        <v>226</v>
      </c>
      <c r="D208" s="656"/>
      <c r="E208" s="656"/>
      <c r="F208" s="656"/>
      <c r="G208" s="656"/>
      <c r="H208" s="426"/>
      <c r="I208" s="427"/>
      <c r="J208" s="427"/>
      <c r="K208" s="427"/>
      <c r="L208" s="429"/>
      <c r="M208" s="427"/>
      <c r="N208" s="429"/>
      <c r="O208" s="427"/>
      <c r="P208" s="435"/>
    </row>
    <row r="209" spans="1:16" x14ac:dyDescent="0.2">
      <c r="A209" s="425"/>
      <c r="B209" s="424"/>
      <c r="C209" s="656" t="s">
        <v>227</v>
      </c>
      <c r="D209" s="656"/>
      <c r="E209" s="656"/>
      <c r="F209" s="656"/>
      <c r="G209" s="656"/>
      <c r="H209" s="426" t="s">
        <v>222</v>
      </c>
      <c r="I209" s="427"/>
      <c r="J209" s="427"/>
      <c r="K209" s="445"/>
      <c r="L209" s="429"/>
      <c r="M209" s="427"/>
      <c r="N209" s="430"/>
      <c r="O209" s="427"/>
      <c r="P209" s="431"/>
    </row>
    <row r="210" spans="1:16" x14ac:dyDescent="0.2">
      <c r="A210" s="425"/>
      <c r="B210" s="424" t="s">
        <v>228</v>
      </c>
      <c r="C210" s="656" t="s">
        <v>229</v>
      </c>
      <c r="D210" s="656"/>
      <c r="E210" s="656"/>
      <c r="F210" s="656"/>
      <c r="G210" s="656"/>
      <c r="H210" s="426" t="s">
        <v>230</v>
      </c>
      <c r="I210" s="436"/>
      <c r="J210" s="428"/>
      <c r="K210" s="445"/>
      <c r="L210" s="429"/>
      <c r="M210" s="427"/>
      <c r="N210" s="430"/>
      <c r="O210" s="427"/>
      <c r="P210" s="431"/>
    </row>
    <row r="211" spans="1:16" x14ac:dyDescent="0.2">
      <c r="A211" s="425"/>
      <c r="B211" s="424" t="s">
        <v>231</v>
      </c>
      <c r="C211" s="656" t="s">
        <v>232</v>
      </c>
      <c r="D211" s="656"/>
      <c r="E211" s="656"/>
      <c r="F211" s="656"/>
      <c r="G211" s="656"/>
      <c r="H211" s="426" t="s">
        <v>222</v>
      </c>
      <c r="I211" s="436"/>
      <c r="J211" s="428"/>
      <c r="K211" s="445"/>
      <c r="L211" s="429"/>
      <c r="M211" s="427"/>
      <c r="N211" s="430"/>
      <c r="O211" s="427"/>
      <c r="P211" s="431"/>
    </row>
    <row r="212" spans="1:16" x14ac:dyDescent="0.2">
      <c r="A212" s="425"/>
      <c r="B212" s="424" t="s">
        <v>233</v>
      </c>
      <c r="C212" s="656" t="s">
        <v>234</v>
      </c>
      <c r="D212" s="656"/>
      <c r="E212" s="656"/>
      <c r="F212" s="656"/>
      <c r="G212" s="656"/>
      <c r="H212" s="426" t="s">
        <v>230</v>
      </c>
      <c r="I212" s="436"/>
      <c r="J212" s="428"/>
      <c r="K212" s="445"/>
      <c r="L212" s="434"/>
      <c r="M212" s="428"/>
      <c r="N212" s="430"/>
      <c r="O212" s="427"/>
      <c r="P212" s="431"/>
    </row>
    <row r="213" spans="1:16" x14ac:dyDescent="0.2">
      <c r="A213" s="425"/>
      <c r="B213" s="424" t="s">
        <v>235</v>
      </c>
      <c r="C213" s="656" t="s">
        <v>236</v>
      </c>
      <c r="D213" s="656"/>
      <c r="E213" s="656"/>
      <c r="F213" s="656"/>
      <c r="G213" s="656"/>
      <c r="H213" s="426" t="s">
        <v>222</v>
      </c>
      <c r="I213" s="436"/>
      <c r="J213" s="428"/>
      <c r="K213" s="445"/>
      <c r="L213" s="429"/>
      <c r="M213" s="427"/>
      <c r="N213" s="430"/>
      <c r="O213" s="427"/>
      <c r="P213" s="431"/>
    </row>
    <row r="214" spans="1:16" x14ac:dyDescent="0.2">
      <c r="A214" s="433"/>
      <c r="B214" s="424" t="s">
        <v>237</v>
      </c>
      <c r="C214" s="656" t="s">
        <v>238</v>
      </c>
      <c r="D214" s="656"/>
      <c r="E214" s="656"/>
      <c r="F214" s="656"/>
      <c r="G214" s="656"/>
      <c r="H214" s="426"/>
      <c r="I214" s="427"/>
      <c r="J214" s="427"/>
      <c r="K214" s="427"/>
      <c r="L214" s="429"/>
      <c r="M214" s="427"/>
      <c r="N214" s="429"/>
      <c r="O214" s="427"/>
      <c r="P214" s="435"/>
    </row>
    <row r="215" spans="1:16" x14ac:dyDescent="0.2">
      <c r="A215" s="425"/>
      <c r="B215" s="424" t="s">
        <v>239</v>
      </c>
      <c r="C215" s="656" t="s">
        <v>240</v>
      </c>
      <c r="D215" s="656"/>
      <c r="E215" s="656"/>
      <c r="F215" s="656"/>
      <c r="G215" s="656"/>
      <c r="H215" s="426" t="s">
        <v>241</v>
      </c>
      <c r="I215" s="428"/>
      <c r="J215" s="437"/>
      <c r="K215" s="437"/>
      <c r="L215" s="434"/>
      <c r="M215" s="428"/>
      <c r="N215" s="430"/>
      <c r="O215" s="427"/>
      <c r="P215" s="431"/>
    </row>
    <row r="216" spans="1:16" ht="22.5" x14ac:dyDescent="0.2">
      <c r="A216" s="425" t="s">
        <v>425</v>
      </c>
      <c r="B216" s="424" t="s">
        <v>246</v>
      </c>
      <c r="C216" s="656" t="s">
        <v>247</v>
      </c>
      <c r="D216" s="656"/>
      <c r="E216" s="656"/>
      <c r="F216" s="656"/>
      <c r="G216" s="656"/>
      <c r="H216" s="426" t="s">
        <v>248</v>
      </c>
      <c r="I216" s="437"/>
      <c r="J216" s="427"/>
      <c r="K216" s="427"/>
      <c r="L216" s="429"/>
      <c r="M216" s="427"/>
      <c r="N216" s="430"/>
      <c r="O216" s="432"/>
      <c r="P216" s="431"/>
    </row>
    <row r="217" spans="1:16" x14ac:dyDescent="0.2">
      <c r="A217" s="438"/>
      <c r="B217" s="439"/>
      <c r="C217" s="657" t="s">
        <v>249</v>
      </c>
      <c r="D217" s="657"/>
      <c r="E217" s="657"/>
      <c r="F217" s="657"/>
      <c r="G217" s="657"/>
      <c r="H217" s="418"/>
      <c r="I217" s="419"/>
      <c r="J217" s="419"/>
      <c r="K217" s="419"/>
      <c r="L217" s="421"/>
      <c r="M217" s="419"/>
      <c r="N217" s="494"/>
      <c r="O217" s="419"/>
      <c r="P217" s="441"/>
    </row>
    <row r="218" spans="1:16" x14ac:dyDescent="0.2">
      <c r="A218" s="448"/>
      <c r="B218" s="449"/>
      <c r="C218" s="449"/>
      <c r="D218" s="449"/>
      <c r="E218" s="449"/>
      <c r="F218" s="450"/>
      <c r="G218" s="450"/>
      <c r="H218" s="450"/>
      <c r="I218" s="450"/>
      <c r="J218" s="451"/>
      <c r="K218" s="450"/>
      <c r="L218" s="450"/>
      <c r="M218" s="450"/>
      <c r="N218" s="451"/>
      <c r="O218" s="427"/>
      <c r="P218" s="451"/>
    </row>
    <row r="219" spans="1:16" x14ac:dyDescent="0.2">
      <c r="A219" s="452"/>
      <c r="B219" s="453"/>
      <c r="C219" s="657" t="s">
        <v>287</v>
      </c>
      <c r="D219" s="657"/>
      <c r="E219" s="657"/>
      <c r="F219" s="657"/>
      <c r="G219" s="657"/>
      <c r="H219" s="657"/>
      <c r="I219" s="657"/>
      <c r="J219" s="657"/>
      <c r="K219" s="657"/>
      <c r="L219" s="657"/>
      <c r="M219" s="657"/>
      <c r="N219" s="657"/>
      <c r="O219" s="657"/>
      <c r="P219" s="454"/>
    </row>
    <row r="220" spans="1:16" x14ac:dyDescent="0.2">
      <c r="A220" s="662" t="s">
        <v>288</v>
      </c>
      <c r="B220" s="663"/>
      <c r="C220" s="663"/>
      <c r="D220" s="663"/>
      <c r="E220" s="663"/>
      <c r="F220" s="663"/>
      <c r="G220" s="663"/>
      <c r="H220" s="663"/>
      <c r="I220" s="663"/>
      <c r="J220" s="663"/>
      <c r="K220" s="663"/>
      <c r="L220" s="663"/>
      <c r="M220" s="663"/>
      <c r="N220" s="663"/>
      <c r="O220" s="663"/>
      <c r="P220" s="664"/>
    </row>
    <row r="221" spans="1:16" ht="22.5" x14ac:dyDescent="0.2">
      <c r="A221" s="416" t="s">
        <v>309</v>
      </c>
      <c r="B221" s="417" t="s">
        <v>311</v>
      </c>
      <c r="C221" s="658" t="s">
        <v>312</v>
      </c>
      <c r="D221" s="658"/>
      <c r="E221" s="658"/>
      <c r="F221" s="658"/>
      <c r="G221" s="658"/>
      <c r="H221" s="418" t="s">
        <v>313</v>
      </c>
      <c r="I221" s="419"/>
      <c r="J221" s="419"/>
      <c r="K221" s="420">
        <v>2</v>
      </c>
      <c r="L221" s="421"/>
      <c r="M221" s="419"/>
      <c r="N221" s="421"/>
      <c r="O221" s="419"/>
      <c r="P221" s="422"/>
    </row>
    <row r="222" spans="1:16" ht="22.5" x14ac:dyDescent="0.2">
      <c r="A222" s="423"/>
      <c r="B222" s="424" t="s">
        <v>290</v>
      </c>
      <c r="C222" s="659" t="s">
        <v>291</v>
      </c>
      <c r="D222" s="659"/>
      <c r="E222" s="659"/>
      <c r="F222" s="659"/>
      <c r="G222" s="659"/>
      <c r="H222" s="659"/>
      <c r="I222" s="659"/>
      <c r="J222" s="659"/>
      <c r="K222" s="659"/>
      <c r="L222" s="659"/>
      <c r="M222" s="659"/>
      <c r="N222" s="659"/>
      <c r="O222" s="659"/>
      <c r="P222" s="660"/>
    </row>
    <row r="223" spans="1:16" x14ac:dyDescent="0.2">
      <c r="A223" s="425"/>
      <c r="B223" s="424" t="s">
        <v>170</v>
      </c>
      <c r="C223" s="656" t="s">
        <v>221</v>
      </c>
      <c r="D223" s="656"/>
      <c r="E223" s="656"/>
      <c r="F223" s="656"/>
      <c r="G223" s="656"/>
      <c r="H223" s="426" t="s">
        <v>222</v>
      </c>
      <c r="I223" s="427"/>
      <c r="J223" s="427"/>
      <c r="K223" s="436"/>
      <c r="L223" s="429"/>
      <c r="M223" s="427"/>
      <c r="N223" s="430"/>
      <c r="O223" s="427"/>
      <c r="P223" s="431"/>
    </row>
    <row r="224" spans="1:16" x14ac:dyDescent="0.2">
      <c r="A224" s="425"/>
      <c r="B224" s="424" t="s">
        <v>292</v>
      </c>
      <c r="C224" s="656" t="s">
        <v>293</v>
      </c>
      <c r="D224" s="656"/>
      <c r="E224" s="656"/>
      <c r="F224" s="656"/>
      <c r="G224" s="656"/>
      <c r="H224" s="426" t="s">
        <v>222</v>
      </c>
      <c r="I224" s="428"/>
      <c r="J224" s="432"/>
      <c r="K224" s="436"/>
      <c r="L224" s="429"/>
      <c r="M224" s="427"/>
      <c r="N224" s="430"/>
      <c r="O224" s="427"/>
      <c r="P224" s="431"/>
    </row>
    <row r="225" spans="1:16" x14ac:dyDescent="0.2">
      <c r="A225" s="425"/>
      <c r="B225" s="424" t="s">
        <v>307</v>
      </c>
      <c r="C225" s="656" t="s">
        <v>308</v>
      </c>
      <c r="D225" s="656"/>
      <c r="E225" s="656"/>
      <c r="F225" s="656"/>
      <c r="G225" s="656"/>
      <c r="H225" s="426" t="s">
        <v>222</v>
      </c>
      <c r="I225" s="428"/>
      <c r="J225" s="432"/>
      <c r="K225" s="436"/>
      <c r="L225" s="429"/>
      <c r="M225" s="427"/>
      <c r="N225" s="430"/>
      <c r="O225" s="427"/>
      <c r="P225" s="431"/>
    </row>
    <row r="226" spans="1:16" x14ac:dyDescent="0.2">
      <c r="A226" s="438"/>
      <c r="B226" s="439"/>
      <c r="C226" s="657" t="s">
        <v>249</v>
      </c>
      <c r="D226" s="657"/>
      <c r="E226" s="657"/>
      <c r="F226" s="657"/>
      <c r="G226" s="657"/>
      <c r="H226" s="418"/>
      <c r="I226" s="419"/>
      <c r="J226" s="419"/>
      <c r="K226" s="419"/>
      <c r="L226" s="421"/>
      <c r="M226" s="419"/>
      <c r="N226" s="440"/>
      <c r="O226" s="419"/>
      <c r="P226" s="441"/>
    </row>
    <row r="227" spans="1:16" ht="22.5" x14ac:dyDescent="0.2">
      <c r="A227" s="416" t="s">
        <v>310</v>
      </c>
      <c r="B227" s="417" t="s">
        <v>302</v>
      </c>
      <c r="C227" s="658" t="s">
        <v>303</v>
      </c>
      <c r="D227" s="658"/>
      <c r="E227" s="658"/>
      <c r="F227" s="658"/>
      <c r="G227" s="658"/>
      <c r="H227" s="418" t="s">
        <v>304</v>
      </c>
      <c r="I227" s="419"/>
      <c r="J227" s="419"/>
      <c r="K227" s="420">
        <v>6</v>
      </c>
      <c r="L227" s="421"/>
      <c r="M227" s="419"/>
      <c r="N227" s="421"/>
      <c r="O227" s="419"/>
      <c r="P227" s="422"/>
    </row>
    <row r="228" spans="1:16" ht="22.5" x14ac:dyDescent="0.2">
      <c r="A228" s="423"/>
      <c r="B228" s="424" t="s">
        <v>290</v>
      </c>
      <c r="C228" s="659" t="s">
        <v>291</v>
      </c>
      <c r="D228" s="659"/>
      <c r="E228" s="659"/>
      <c r="F228" s="659"/>
      <c r="G228" s="659"/>
      <c r="H228" s="659"/>
      <c r="I228" s="659"/>
      <c r="J228" s="659"/>
      <c r="K228" s="659"/>
      <c r="L228" s="659"/>
      <c r="M228" s="659"/>
      <c r="N228" s="659"/>
      <c r="O228" s="659"/>
      <c r="P228" s="660"/>
    </row>
    <row r="229" spans="1:16" x14ac:dyDescent="0.2">
      <c r="A229" s="425"/>
      <c r="B229" s="424" t="s">
        <v>170</v>
      </c>
      <c r="C229" s="656" t="s">
        <v>221</v>
      </c>
      <c r="D229" s="656"/>
      <c r="E229" s="656"/>
      <c r="F229" s="656"/>
      <c r="G229" s="656"/>
      <c r="H229" s="426" t="s">
        <v>222</v>
      </c>
      <c r="I229" s="427"/>
      <c r="J229" s="427"/>
      <c r="K229" s="428"/>
      <c r="L229" s="429"/>
      <c r="M229" s="427"/>
      <c r="N229" s="430"/>
      <c r="O229" s="427"/>
      <c r="P229" s="431"/>
    </row>
    <row r="230" spans="1:16" x14ac:dyDescent="0.2">
      <c r="A230" s="425"/>
      <c r="B230" s="424" t="s">
        <v>305</v>
      </c>
      <c r="C230" s="656" t="s">
        <v>306</v>
      </c>
      <c r="D230" s="656"/>
      <c r="E230" s="656"/>
      <c r="F230" s="656"/>
      <c r="G230" s="656"/>
      <c r="H230" s="426" t="s">
        <v>222</v>
      </c>
      <c r="I230" s="432"/>
      <c r="J230" s="432"/>
      <c r="K230" s="428"/>
      <c r="L230" s="429"/>
      <c r="M230" s="427"/>
      <c r="N230" s="430"/>
      <c r="O230" s="427"/>
      <c r="P230" s="431"/>
    </row>
    <row r="231" spans="1:16" x14ac:dyDescent="0.2">
      <c r="A231" s="425"/>
      <c r="B231" s="424" t="s">
        <v>307</v>
      </c>
      <c r="C231" s="656" t="s">
        <v>308</v>
      </c>
      <c r="D231" s="656"/>
      <c r="E231" s="656"/>
      <c r="F231" s="656"/>
      <c r="G231" s="656"/>
      <c r="H231" s="426" t="s">
        <v>222</v>
      </c>
      <c r="I231" s="432"/>
      <c r="J231" s="432"/>
      <c r="K231" s="428"/>
      <c r="L231" s="429"/>
      <c r="M231" s="427"/>
      <c r="N231" s="430"/>
      <c r="O231" s="427"/>
      <c r="P231" s="431"/>
    </row>
    <row r="232" spans="1:16" x14ac:dyDescent="0.2">
      <c r="A232" s="438"/>
      <c r="B232" s="439"/>
      <c r="C232" s="657" t="s">
        <v>249</v>
      </c>
      <c r="D232" s="657"/>
      <c r="E232" s="657"/>
      <c r="F232" s="657"/>
      <c r="G232" s="657"/>
      <c r="H232" s="418"/>
      <c r="I232" s="419"/>
      <c r="J232" s="419"/>
      <c r="K232" s="419"/>
      <c r="L232" s="421"/>
      <c r="M232" s="419"/>
      <c r="N232" s="440"/>
      <c r="O232" s="419"/>
      <c r="P232" s="441"/>
    </row>
    <row r="233" spans="1:16" ht="22.5" x14ac:dyDescent="0.2">
      <c r="A233" s="416" t="s">
        <v>426</v>
      </c>
      <c r="B233" s="417" t="s">
        <v>427</v>
      </c>
      <c r="C233" s="658" t="s">
        <v>428</v>
      </c>
      <c r="D233" s="658"/>
      <c r="E233" s="658"/>
      <c r="F233" s="658"/>
      <c r="G233" s="658"/>
      <c r="H233" s="418" t="s">
        <v>313</v>
      </c>
      <c r="I233" s="419"/>
      <c r="J233" s="419"/>
      <c r="K233" s="420">
        <v>4</v>
      </c>
      <c r="L233" s="421"/>
      <c r="M233" s="419"/>
      <c r="N233" s="421"/>
      <c r="O233" s="419"/>
      <c r="P233" s="422"/>
    </row>
    <row r="234" spans="1:16" ht="22.5" x14ac:dyDescent="0.2">
      <c r="A234" s="423"/>
      <c r="B234" s="424" t="s">
        <v>290</v>
      </c>
      <c r="C234" s="659" t="s">
        <v>291</v>
      </c>
      <c r="D234" s="659"/>
      <c r="E234" s="659"/>
      <c r="F234" s="659"/>
      <c r="G234" s="659"/>
      <c r="H234" s="659"/>
      <c r="I234" s="659"/>
      <c r="J234" s="659"/>
      <c r="K234" s="659"/>
      <c r="L234" s="659"/>
      <c r="M234" s="659"/>
      <c r="N234" s="659"/>
      <c r="O234" s="659"/>
      <c r="P234" s="660"/>
    </row>
    <row r="235" spans="1:16" x14ac:dyDescent="0.2">
      <c r="A235" s="425"/>
      <c r="B235" s="424" t="s">
        <v>170</v>
      </c>
      <c r="C235" s="656" t="s">
        <v>221</v>
      </c>
      <c r="D235" s="656"/>
      <c r="E235" s="656"/>
      <c r="F235" s="656"/>
      <c r="G235" s="656"/>
      <c r="H235" s="426" t="s">
        <v>222</v>
      </c>
      <c r="I235" s="427"/>
      <c r="J235" s="427"/>
      <c r="K235" s="428"/>
      <c r="L235" s="429"/>
      <c r="M235" s="427"/>
      <c r="N235" s="430"/>
      <c r="O235" s="427"/>
      <c r="P235" s="431"/>
    </row>
    <row r="236" spans="1:16" x14ac:dyDescent="0.2">
      <c r="A236" s="425"/>
      <c r="B236" s="424" t="s">
        <v>294</v>
      </c>
      <c r="C236" s="656" t="s">
        <v>295</v>
      </c>
      <c r="D236" s="656"/>
      <c r="E236" s="656"/>
      <c r="F236" s="656"/>
      <c r="G236" s="656"/>
      <c r="H236" s="426" t="s">
        <v>222</v>
      </c>
      <c r="I236" s="428"/>
      <c r="J236" s="432"/>
      <c r="K236" s="436"/>
      <c r="L236" s="429"/>
      <c r="M236" s="427"/>
      <c r="N236" s="430"/>
      <c r="O236" s="427"/>
      <c r="P236" s="431"/>
    </row>
    <row r="237" spans="1:16" x14ac:dyDescent="0.2">
      <c r="A237" s="425"/>
      <c r="B237" s="424" t="s">
        <v>296</v>
      </c>
      <c r="C237" s="656" t="s">
        <v>297</v>
      </c>
      <c r="D237" s="656"/>
      <c r="E237" s="656"/>
      <c r="F237" s="656"/>
      <c r="G237" s="656"/>
      <c r="H237" s="426" t="s">
        <v>222</v>
      </c>
      <c r="I237" s="428"/>
      <c r="J237" s="432"/>
      <c r="K237" s="436"/>
      <c r="L237" s="429"/>
      <c r="M237" s="427"/>
      <c r="N237" s="430"/>
      <c r="O237" s="427"/>
      <c r="P237" s="431"/>
    </row>
    <row r="238" spans="1:16" x14ac:dyDescent="0.2">
      <c r="A238" s="438"/>
      <c r="B238" s="439"/>
      <c r="C238" s="657" t="s">
        <v>249</v>
      </c>
      <c r="D238" s="657"/>
      <c r="E238" s="657"/>
      <c r="F238" s="657"/>
      <c r="G238" s="657"/>
      <c r="H238" s="418"/>
      <c r="I238" s="419"/>
      <c r="J238" s="419"/>
      <c r="K238" s="419"/>
      <c r="L238" s="421"/>
      <c r="M238" s="419"/>
      <c r="N238" s="440"/>
      <c r="O238" s="419"/>
      <c r="P238" s="441"/>
    </row>
    <row r="239" spans="1:16" ht="22.5" x14ac:dyDescent="0.2">
      <c r="A239" s="416" t="s">
        <v>429</v>
      </c>
      <c r="B239" s="417" t="s">
        <v>430</v>
      </c>
      <c r="C239" s="658" t="s">
        <v>431</v>
      </c>
      <c r="D239" s="658"/>
      <c r="E239" s="658"/>
      <c r="F239" s="658"/>
      <c r="G239" s="658"/>
      <c r="H239" s="418" t="s">
        <v>250</v>
      </c>
      <c r="I239" s="419"/>
      <c r="J239" s="419"/>
      <c r="K239" s="420">
        <v>2</v>
      </c>
      <c r="L239" s="421"/>
      <c r="M239" s="419"/>
      <c r="N239" s="421"/>
      <c r="O239" s="419"/>
      <c r="P239" s="422"/>
    </row>
    <row r="240" spans="1:16" ht="22.5" x14ac:dyDescent="0.2">
      <c r="A240" s="423"/>
      <c r="B240" s="424" t="s">
        <v>290</v>
      </c>
      <c r="C240" s="659" t="s">
        <v>291</v>
      </c>
      <c r="D240" s="659"/>
      <c r="E240" s="659"/>
      <c r="F240" s="659"/>
      <c r="G240" s="659"/>
      <c r="H240" s="659"/>
      <c r="I240" s="659"/>
      <c r="J240" s="659"/>
      <c r="K240" s="659"/>
      <c r="L240" s="659"/>
      <c r="M240" s="659"/>
      <c r="N240" s="659"/>
      <c r="O240" s="659"/>
      <c r="P240" s="660"/>
    </row>
    <row r="241" spans="1:16" x14ac:dyDescent="0.2">
      <c r="A241" s="425"/>
      <c r="B241" s="424" t="s">
        <v>170</v>
      </c>
      <c r="C241" s="656" t="s">
        <v>221</v>
      </c>
      <c r="D241" s="656"/>
      <c r="E241" s="656"/>
      <c r="F241" s="656"/>
      <c r="G241" s="656"/>
      <c r="H241" s="426" t="s">
        <v>222</v>
      </c>
      <c r="I241" s="427"/>
      <c r="J241" s="427"/>
      <c r="K241" s="436"/>
      <c r="L241" s="429"/>
      <c r="M241" s="427"/>
      <c r="N241" s="430"/>
      <c r="O241" s="427"/>
      <c r="P241" s="431"/>
    </row>
    <row r="242" spans="1:16" x14ac:dyDescent="0.2">
      <c r="A242" s="425"/>
      <c r="B242" s="424" t="s">
        <v>307</v>
      </c>
      <c r="C242" s="656" t="s">
        <v>308</v>
      </c>
      <c r="D242" s="656"/>
      <c r="E242" s="656"/>
      <c r="F242" s="656"/>
      <c r="G242" s="656"/>
      <c r="H242" s="426" t="s">
        <v>222</v>
      </c>
      <c r="I242" s="428"/>
      <c r="J242" s="432"/>
      <c r="K242" s="436"/>
      <c r="L242" s="429"/>
      <c r="M242" s="427"/>
      <c r="N242" s="430"/>
      <c r="O242" s="427"/>
      <c r="P242" s="431"/>
    </row>
    <row r="243" spans="1:16" x14ac:dyDescent="0.2">
      <c r="A243" s="438"/>
      <c r="B243" s="439"/>
      <c r="C243" s="657" t="s">
        <v>249</v>
      </c>
      <c r="D243" s="657"/>
      <c r="E243" s="657"/>
      <c r="F243" s="657"/>
      <c r="G243" s="657"/>
      <c r="H243" s="418"/>
      <c r="I243" s="419"/>
      <c r="J243" s="419"/>
      <c r="K243" s="419"/>
      <c r="L243" s="421"/>
      <c r="M243" s="419"/>
      <c r="N243" s="440"/>
      <c r="O243" s="419"/>
      <c r="P243" s="441"/>
    </row>
    <row r="244" spans="1:16" ht="22.5" x14ac:dyDescent="0.2">
      <c r="A244" s="416" t="s">
        <v>432</v>
      </c>
      <c r="B244" s="417" t="s">
        <v>299</v>
      </c>
      <c r="C244" s="658" t="s">
        <v>300</v>
      </c>
      <c r="D244" s="658"/>
      <c r="E244" s="658"/>
      <c r="F244" s="658"/>
      <c r="G244" s="658"/>
      <c r="H244" s="418" t="s">
        <v>218</v>
      </c>
      <c r="I244" s="419"/>
      <c r="J244" s="419"/>
      <c r="K244" s="420">
        <v>2</v>
      </c>
      <c r="L244" s="421"/>
      <c r="M244" s="419"/>
      <c r="N244" s="421"/>
      <c r="O244" s="419"/>
      <c r="P244" s="422"/>
    </row>
    <row r="245" spans="1:16" ht="22.5" x14ac:dyDescent="0.2">
      <c r="A245" s="423"/>
      <c r="B245" s="424" t="s">
        <v>290</v>
      </c>
      <c r="C245" s="659" t="s">
        <v>291</v>
      </c>
      <c r="D245" s="659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60"/>
    </row>
    <row r="246" spans="1:16" x14ac:dyDescent="0.2">
      <c r="A246" s="425"/>
      <c r="B246" s="424" t="s">
        <v>170</v>
      </c>
      <c r="C246" s="656" t="s">
        <v>221</v>
      </c>
      <c r="D246" s="656"/>
      <c r="E246" s="656"/>
      <c r="F246" s="656"/>
      <c r="G246" s="656"/>
      <c r="H246" s="426" t="s">
        <v>222</v>
      </c>
      <c r="I246" s="427"/>
      <c r="J246" s="427"/>
      <c r="K246" s="428"/>
      <c r="L246" s="429"/>
      <c r="M246" s="427"/>
      <c r="N246" s="430"/>
      <c r="O246" s="427"/>
      <c r="P246" s="431"/>
    </row>
    <row r="247" spans="1:16" x14ac:dyDescent="0.2">
      <c r="A247" s="425"/>
      <c r="B247" s="424" t="s">
        <v>292</v>
      </c>
      <c r="C247" s="656" t="s">
        <v>293</v>
      </c>
      <c r="D247" s="656"/>
      <c r="E247" s="656"/>
      <c r="F247" s="656"/>
      <c r="G247" s="656"/>
      <c r="H247" s="426" t="s">
        <v>222</v>
      </c>
      <c r="I247" s="428"/>
      <c r="J247" s="432"/>
      <c r="K247" s="436"/>
      <c r="L247" s="429"/>
      <c r="M247" s="427"/>
      <c r="N247" s="430"/>
      <c r="O247" s="427"/>
      <c r="P247" s="431"/>
    </row>
    <row r="248" spans="1:16" x14ac:dyDescent="0.2">
      <c r="A248" s="425"/>
      <c r="B248" s="424" t="s">
        <v>294</v>
      </c>
      <c r="C248" s="656" t="s">
        <v>295</v>
      </c>
      <c r="D248" s="656"/>
      <c r="E248" s="656"/>
      <c r="F248" s="656"/>
      <c r="G248" s="656"/>
      <c r="H248" s="426" t="s">
        <v>222</v>
      </c>
      <c r="I248" s="428"/>
      <c r="J248" s="432"/>
      <c r="K248" s="436"/>
      <c r="L248" s="429"/>
      <c r="M248" s="427"/>
      <c r="N248" s="430"/>
      <c r="O248" s="427"/>
      <c r="P248" s="431"/>
    </row>
    <row r="249" spans="1:16" x14ac:dyDescent="0.2">
      <c r="A249" s="425"/>
      <c r="B249" s="424" t="s">
        <v>296</v>
      </c>
      <c r="C249" s="656" t="s">
        <v>297</v>
      </c>
      <c r="D249" s="656"/>
      <c r="E249" s="656"/>
      <c r="F249" s="656"/>
      <c r="G249" s="656"/>
      <c r="H249" s="426" t="s">
        <v>222</v>
      </c>
      <c r="I249" s="428"/>
      <c r="J249" s="432"/>
      <c r="K249" s="436"/>
      <c r="L249" s="429"/>
      <c r="M249" s="427"/>
      <c r="N249" s="430"/>
      <c r="O249" s="427"/>
      <c r="P249" s="431"/>
    </row>
    <row r="250" spans="1:16" x14ac:dyDescent="0.2">
      <c r="A250" s="438"/>
      <c r="B250" s="439"/>
      <c r="C250" s="657" t="s">
        <v>249</v>
      </c>
      <c r="D250" s="657"/>
      <c r="E250" s="657"/>
      <c r="F250" s="657"/>
      <c r="G250" s="657"/>
      <c r="H250" s="418"/>
      <c r="I250" s="419"/>
      <c r="J250" s="419"/>
      <c r="K250" s="419"/>
      <c r="L250" s="421"/>
      <c r="M250" s="419"/>
      <c r="N250" s="440"/>
      <c r="O250" s="419"/>
      <c r="P250" s="441"/>
    </row>
    <row r="251" spans="1:16" x14ac:dyDescent="0.2">
      <c r="A251" s="448"/>
      <c r="B251" s="449"/>
      <c r="C251" s="449"/>
      <c r="D251" s="449"/>
      <c r="E251" s="449"/>
      <c r="F251" s="450"/>
      <c r="G251" s="450"/>
      <c r="H251" s="450"/>
      <c r="I251" s="450"/>
      <c r="J251" s="451"/>
      <c r="K251" s="450"/>
      <c r="L251" s="450"/>
      <c r="M251" s="450"/>
      <c r="N251" s="451"/>
      <c r="O251" s="427"/>
      <c r="P251" s="451"/>
    </row>
    <row r="252" spans="1:16" x14ac:dyDescent="0.2">
      <c r="A252" s="452"/>
      <c r="B252" s="453"/>
      <c r="C252" s="657" t="s">
        <v>314</v>
      </c>
      <c r="D252" s="657"/>
      <c r="E252" s="657"/>
      <c r="F252" s="657"/>
      <c r="G252" s="657"/>
      <c r="H252" s="657"/>
      <c r="I252" s="657"/>
      <c r="J252" s="657"/>
      <c r="K252" s="657"/>
      <c r="L252" s="657"/>
      <c r="M252" s="657"/>
      <c r="N252" s="657"/>
      <c r="O252" s="657"/>
      <c r="P252" s="454"/>
    </row>
    <row r="253" spans="1:16" x14ac:dyDescent="0.2">
      <c r="A253" s="381"/>
      <c r="B253" s="455"/>
      <c r="C253" s="455"/>
      <c r="D253" s="455"/>
      <c r="E253" s="455"/>
      <c r="F253" s="455"/>
      <c r="G253" s="455"/>
      <c r="H253" s="455"/>
      <c r="I253" s="455"/>
      <c r="J253" s="455"/>
      <c r="K253" s="455"/>
      <c r="L253" s="455"/>
      <c r="M253" s="455"/>
      <c r="N253" s="455"/>
      <c r="O253" s="455"/>
      <c r="P253" s="456"/>
    </row>
    <row r="254" spans="1:16" x14ac:dyDescent="0.2">
      <c r="A254" s="452"/>
      <c r="B254" s="453"/>
      <c r="C254" s="657" t="s">
        <v>315</v>
      </c>
      <c r="D254" s="657"/>
      <c r="E254" s="657"/>
      <c r="F254" s="657"/>
      <c r="G254" s="657"/>
      <c r="H254" s="657"/>
      <c r="I254" s="657"/>
      <c r="J254" s="657"/>
      <c r="K254" s="657"/>
      <c r="L254" s="657"/>
      <c r="M254" s="657"/>
      <c r="N254" s="657"/>
      <c r="O254" s="657"/>
      <c r="P254" s="457"/>
    </row>
    <row r="255" spans="1:16" x14ac:dyDescent="0.2">
      <c r="A255" s="433"/>
      <c r="B255" s="424"/>
      <c r="C255" s="656" t="s">
        <v>316</v>
      </c>
      <c r="D255" s="656"/>
      <c r="E255" s="656"/>
      <c r="F255" s="656"/>
      <c r="G255" s="656"/>
      <c r="H255" s="656"/>
      <c r="I255" s="656"/>
      <c r="J255" s="656"/>
      <c r="K255" s="656"/>
      <c r="L255" s="656"/>
      <c r="M255" s="656"/>
      <c r="N255" s="656"/>
      <c r="O255" s="656"/>
      <c r="P255" s="458"/>
    </row>
    <row r="256" spans="1:16" x14ac:dyDescent="0.2">
      <c r="A256" s="433"/>
      <c r="B256" s="424"/>
      <c r="C256" s="656" t="s">
        <v>317</v>
      </c>
      <c r="D256" s="656"/>
      <c r="E256" s="656"/>
      <c r="F256" s="656"/>
      <c r="G256" s="656"/>
      <c r="H256" s="656"/>
      <c r="I256" s="656"/>
      <c r="J256" s="656"/>
      <c r="K256" s="656"/>
      <c r="L256" s="656"/>
      <c r="M256" s="656"/>
      <c r="N256" s="656"/>
      <c r="O256" s="656"/>
      <c r="P256" s="459"/>
    </row>
    <row r="257" spans="1:16" x14ac:dyDescent="0.2">
      <c r="A257" s="433"/>
      <c r="B257" s="424"/>
      <c r="C257" s="656" t="s">
        <v>318</v>
      </c>
      <c r="D257" s="656"/>
      <c r="E257" s="656"/>
      <c r="F257" s="656"/>
      <c r="G257" s="656"/>
      <c r="H257" s="656"/>
      <c r="I257" s="656"/>
      <c r="J257" s="656"/>
      <c r="K257" s="656"/>
      <c r="L257" s="656"/>
      <c r="M257" s="656"/>
      <c r="N257" s="656"/>
      <c r="O257" s="656"/>
      <c r="P257" s="458"/>
    </row>
    <row r="258" spans="1:16" x14ac:dyDescent="0.2">
      <c r="A258" s="433"/>
      <c r="B258" s="424"/>
      <c r="C258" s="656" t="s">
        <v>319</v>
      </c>
      <c r="D258" s="656"/>
      <c r="E258" s="656"/>
      <c r="F258" s="656"/>
      <c r="G258" s="656"/>
      <c r="H258" s="656"/>
      <c r="I258" s="656"/>
      <c r="J258" s="656"/>
      <c r="K258" s="656"/>
      <c r="L258" s="656"/>
      <c r="M258" s="656"/>
      <c r="N258" s="656"/>
      <c r="O258" s="656"/>
      <c r="P258" s="458"/>
    </row>
    <row r="259" spans="1:16" x14ac:dyDescent="0.2">
      <c r="A259" s="433"/>
      <c r="B259" s="424"/>
      <c r="C259" s="656" t="s">
        <v>320</v>
      </c>
      <c r="D259" s="656"/>
      <c r="E259" s="656"/>
      <c r="F259" s="656"/>
      <c r="G259" s="656"/>
      <c r="H259" s="656"/>
      <c r="I259" s="656"/>
      <c r="J259" s="656"/>
      <c r="K259" s="656"/>
      <c r="L259" s="656"/>
      <c r="M259" s="656"/>
      <c r="N259" s="656"/>
      <c r="O259" s="656"/>
      <c r="P259" s="458"/>
    </row>
    <row r="260" spans="1:16" x14ac:dyDescent="0.2">
      <c r="A260" s="433"/>
      <c r="B260" s="424"/>
      <c r="C260" s="656" t="s">
        <v>321</v>
      </c>
      <c r="D260" s="656"/>
      <c r="E260" s="656"/>
      <c r="F260" s="656"/>
      <c r="G260" s="656"/>
      <c r="H260" s="656"/>
      <c r="I260" s="656"/>
      <c r="J260" s="656"/>
      <c r="K260" s="656"/>
      <c r="L260" s="656"/>
      <c r="M260" s="656"/>
      <c r="N260" s="656"/>
      <c r="O260" s="656"/>
      <c r="P260" s="458"/>
    </row>
    <row r="261" spans="1:16" x14ac:dyDescent="0.2">
      <c r="A261" s="433"/>
      <c r="B261" s="424"/>
      <c r="C261" s="656" t="s">
        <v>322</v>
      </c>
      <c r="D261" s="656"/>
      <c r="E261" s="656"/>
      <c r="F261" s="656"/>
      <c r="G261" s="656"/>
      <c r="H261" s="656"/>
      <c r="I261" s="656"/>
      <c r="J261" s="656"/>
      <c r="K261" s="656"/>
      <c r="L261" s="656"/>
      <c r="M261" s="656"/>
      <c r="N261" s="656"/>
      <c r="O261" s="656"/>
      <c r="P261" s="458"/>
    </row>
    <row r="262" spans="1:16" x14ac:dyDescent="0.2">
      <c r="A262" s="433"/>
      <c r="B262" s="424"/>
      <c r="C262" s="656" t="s">
        <v>317</v>
      </c>
      <c r="D262" s="656"/>
      <c r="E262" s="656"/>
      <c r="F262" s="656"/>
      <c r="G262" s="656"/>
      <c r="H262" s="656"/>
      <c r="I262" s="656"/>
      <c r="J262" s="656"/>
      <c r="K262" s="656"/>
      <c r="L262" s="656"/>
      <c r="M262" s="656"/>
      <c r="N262" s="656"/>
      <c r="O262" s="656"/>
      <c r="P262" s="459"/>
    </row>
    <row r="263" spans="1:16" x14ac:dyDescent="0.2">
      <c r="A263" s="433"/>
      <c r="B263" s="424"/>
      <c r="C263" s="656" t="s">
        <v>323</v>
      </c>
      <c r="D263" s="656"/>
      <c r="E263" s="656"/>
      <c r="F263" s="656"/>
      <c r="G263" s="656"/>
      <c r="H263" s="656"/>
      <c r="I263" s="656"/>
      <c r="J263" s="656"/>
      <c r="K263" s="656"/>
      <c r="L263" s="656"/>
      <c r="M263" s="656"/>
      <c r="N263" s="656"/>
      <c r="O263" s="656"/>
      <c r="P263" s="458"/>
    </row>
    <row r="264" spans="1:16" x14ac:dyDescent="0.2">
      <c r="A264" s="433"/>
      <c r="B264" s="424"/>
      <c r="C264" s="656" t="s">
        <v>324</v>
      </c>
      <c r="D264" s="656"/>
      <c r="E264" s="656"/>
      <c r="F264" s="656"/>
      <c r="G264" s="656"/>
      <c r="H264" s="656"/>
      <c r="I264" s="656"/>
      <c r="J264" s="656"/>
      <c r="K264" s="656"/>
      <c r="L264" s="656"/>
      <c r="M264" s="656"/>
      <c r="N264" s="656"/>
      <c r="O264" s="656"/>
      <c r="P264" s="458"/>
    </row>
    <row r="265" spans="1:16" x14ac:dyDescent="0.2">
      <c r="A265" s="433"/>
      <c r="B265" s="424"/>
      <c r="C265" s="656" t="s">
        <v>325</v>
      </c>
      <c r="D265" s="656"/>
      <c r="E265" s="656"/>
      <c r="F265" s="656"/>
      <c r="G265" s="656"/>
      <c r="H265" s="656"/>
      <c r="I265" s="656"/>
      <c r="J265" s="656"/>
      <c r="K265" s="656"/>
      <c r="L265" s="656"/>
      <c r="M265" s="656"/>
      <c r="N265" s="656"/>
      <c r="O265" s="656"/>
      <c r="P265" s="458"/>
    </row>
    <row r="266" spans="1:16" x14ac:dyDescent="0.2">
      <c r="A266" s="433"/>
      <c r="B266" s="424"/>
      <c r="C266" s="656" t="s">
        <v>326</v>
      </c>
      <c r="D266" s="656"/>
      <c r="E266" s="656"/>
      <c r="F266" s="656"/>
      <c r="G266" s="656"/>
      <c r="H266" s="656"/>
      <c r="I266" s="656"/>
      <c r="J266" s="656"/>
      <c r="K266" s="656"/>
      <c r="L266" s="656"/>
      <c r="M266" s="656"/>
      <c r="N266" s="656"/>
      <c r="O266" s="656"/>
      <c r="P266" s="458"/>
    </row>
    <row r="267" spans="1:16" x14ac:dyDescent="0.2">
      <c r="A267" s="433"/>
      <c r="B267" s="424"/>
      <c r="C267" s="656" t="s">
        <v>327</v>
      </c>
      <c r="D267" s="656"/>
      <c r="E267" s="656"/>
      <c r="F267" s="656"/>
      <c r="G267" s="656"/>
      <c r="H267" s="656"/>
      <c r="I267" s="656"/>
      <c r="J267" s="656"/>
      <c r="K267" s="656"/>
      <c r="L267" s="656"/>
      <c r="M267" s="656"/>
      <c r="N267" s="656"/>
      <c r="O267" s="656"/>
      <c r="P267" s="458"/>
    </row>
    <row r="268" spans="1:16" x14ac:dyDescent="0.2">
      <c r="A268" s="433"/>
      <c r="B268" s="424"/>
      <c r="C268" s="656" t="s">
        <v>328</v>
      </c>
      <c r="D268" s="656"/>
      <c r="E268" s="656"/>
      <c r="F268" s="656"/>
      <c r="G268" s="656"/>
      <c r="H268" s="656"/>
      <c r="I268" s="656"/>
      <c r="J268" s="656"/>
      <c r="K268" s="656"/>
      <c r="L268" s="656"/>
      <c r="M268" s="656"/>
      <c r="N268" s="656"/>
      <c r="O268" s="656"/>
      <c r="P268" s="458"/>
    </row>
    <row r="269" spans="1:16" x14ac:dyDescent="0.2">
      <c r="A269" s="433"/>
      <c r="B269" s="424"/>
      <c r="C269" s="656" t="s">
        <v>329</v>
      </c>
      <c r="D269" s="656"/>
      <c r="E269" s="656"/>
      <c r="F269" s="656"/>
      <c r="G269" s="656"/>
      <c r="H269" s="656"/>
      <c r="I269" s="656"/>
      <c r="J269" s="656"/>
      <c r="K269" s="656"/>
      <c r="L269" s="656"/>
      <c r="M269" s="656"/>
      <c r="N269" s="656"/>
      <c r="O269" s="656"/>
      <c r="P269" s="458"/>
    </row>
    <row r="270" spans="1:16" x14ac:dyDescent="0.2">
      <c r="A270" s="433"/>
      <c r="B270" s="424"/>
      <c r="C270" s="656" t="s">
        <v>330</v>
      </c>
      <c r="D270" s="656"/>
      <c r="E270" s="656"/>
      <c r="F270" s="656"/>
      <c r="G270" s="656"/>
      <c r="H270" s="656"/>
      <c r="I270" s="656"/>
      <c r="J270" s="656"/>
      <c r="K270" s="656"/>
      <c r="L270" s="656"/>
      <c r="M270" s="656"/>
      <c r="N270" s="656"/>
      <c r="O270" s="656"/>
      <c r="P270" s="458"/>
    </row>
    <row r="271" spans="1:16" x14ac:dyDescent="0.2">
      <c r="A271" s="433"/>
      <c r="B271" s="424"/>
      <c r="C271" s="656" t="s">
        <v>331</v>
      </c>
      <c r="D271" s="656"/>
      <c r="E271" s="656"/>
      <c r="F271" s="656"/>
      <c r="G271" s="656"/>
      <c r="H271" s="656"/>
      <c r="I271" s="656"/>
      <c r="J271" s="656"/>
      <c r="K271" s="656"/>
      <c r="L271" s="656"/>
      <c r="M271" s="656"/>
      <c r="N271" s="656"/>
      <c r="O271" s="656"/>
      <c r="P271" s="459"/>
    </row>
    <row r="272" spans="1:16" x14ac:dyDescent="0.2">
      <c r="A272" s="433"/>
      <c r="B272" s="424"/>
      <c r="C272" s="656" t="s">
        <v>332</v>
      </c>
      <c r="D272" s="656"/>
      <c r="E272" s="656"/>
      <c r="F272" s="656"/>
      <c r="G272" s="656"/>
      <c r="H272" s="656"/>
      <c r="I272" s="656"/>
      <c r="J272" s="656"/>
      <c r="K272" s="656"/>
      <c r="L272" s="656"/>
      <c r="M272" s="656"/>
      <c r="N272" s="656"/>
      <c r="O272" s="656"/>
      <c r="P272" s="458"/>
    </row>
    <row r="273" spans="1:16" x14ac:dyDescent="0.2">
      <c r="A273" s="433"/>
      <c r="B273" s="424"/>
      <c r="C273" s="656" t="s">
        <v>333</v>
      </c>
      <c r="D273" s="656"/>
      <c r="E273" s="656"/>
      <c r="F273" s="656"/>
      <c r="G273" s="656"/>
      <c r="H273" s="656"/>
      <c r="I273" s="656"/>
      <c r="J273" s="656"/>
      <c r="K273" s="656"/>
      <c r="L273" s="656"/>
      <c r="M273" s="656"/>
      <c r="N273" s="656"/>
      <c r="O273" s="656"/>
      <c r="P273" s="458"/>
    </row>
    <row r="274" spans="1:16" x14ac:dyDescent="0.2">
      <c r="A274" s="433"/>
      <c r="B274" s="424"/>
      <c r="C274" s="656" t="s">
        <v>334</v>
      </c>
      <c r="D274" s="656"/>
      <c r="E274" s="656"/>
      <c r="F274" s="656"/>
      <c r="G274" s="656"/>
      <c r="H274" s="656"/>
      <c r="I274" s="656"/>
      <c r="J274" s="656"/>
      <c r="K274" s="656"/>
      <c r="L274" s="656"/>
      <c r="M274" s="656"/>
      <c r="N274" s="656"/>
      <c r="O274" s="656"/>
      <c r="P274" s="458"/>
    </row>
    <row r="275" spans="1:16" x14ac:dyDescent="0.2">
      <c r="A275" s="433"/>
      <c r="B275" s="460"/>
      <c r="C275" s="691" t="s">
        <v>335</v>
      </c>
      <c r="D275" s="691"/>
      <c r="E275" s="691"/>
      <c r="F275" s="691"/>
      <c r="G275" s="691"/>
      <c r="H275" s="691"/>
      <c r="I275" s="691"/>
      <c r="J275" s="691"/>
      <c r="K275" s="691"/>
      <c r="L275" s="691"/>
      <c r="M275" s="691"/>
      <c r="N275" s="691"/>
      <c r="O275" s="691"/>
      <c r="P275" s="461"/>
    </row>
    <row r="276" spans="1:16" x14ac:dyDescent="0.2">
      <c r="A276" s="433"/>
      <c r="B276" s="424"/>
      <c r="C276" s="656" t="s">
        <v>336</v>
      </c>
      <c r="D276" s="656"/>
      <c r="E276" s="656"/>
      <c r="F276" s="656"/>
      <c r="G276" s="656"/>
      <c r="H276" s="656"/>
      <c r="I276" s="656"/>
      <c r="J276" s="656"/>
      <c r="K276" s="656"/>
      <c r="L276" s="656"/>
      <c r="M276" s="656"/>
      <c r="N276" s="656"/>
      <c r="O276" s="656"/>
      <c r="P276" s="458"/>
    </row>
    <row r="277" spans="1:16" x14ac:dyDescent="0.2">
      <c r="A277" s="433"/>
      <c r="B277" s="424"/>
      <c r="C277" s="656" t="s">
        <v>337</v>
      </c>
      <c r="D277" s="656"/>
      <c r="E277" s="656"/>
      <c r="F277" s="656"/>
      <c r="G277" s="656"/>
      <c r="H277" s="656"/>
      <c r="I277" s="656"/>
      <c r="J277" s="656"/>
      <c r="K277" s="656"/>
      <c r="L277" s="656"/>
      <c r="M277" s="656"/>
      <c r="N277" s="656"/>
      <c r="O277" s="656"/>
      <c r="P277" s="458"/>
    </row>
    <row r="278" spans="1:16" x14ac:dyDescent="0.2">
      <c r="A278" s="433"/>
      <c r="B278" s="424"/>
      <c r="C278" s="656" t="s">
        <v>338</v>
      </c>
      <c r="D278" s="656"/>
      <c r="E278" s="656"/>
      <c r="F278" s="656"/>
      <c r="G278" s="656"/>
      <c r="H278" s="656"/>
      <c r="I278" s="656"/>
      <c r="J278" s="656"/>
      <c r="K278" s="656"/>
      <c r="L278" s="656"/>
      <c r="M278" s="656"/>
      <c r="N278" s="656"/>
      <c r="O278" s="656"/>
      <c r="P278" s="458"/>
    </row>
    <row r="279" spans="1:16" x14ac:dyDescent="0.2">
      <c r="A279" s="433"/>
      <c r="B279" s="424"/>
      <c r="C279" s="656" t="s">
        <v>433</v>
      </c>
      <c r="D279" s="656"/>
      <c r="E279" s="656"/>
      <c r="F279" s="656"/>
      <c r="G279" s="656"/>
      <c r="H279" s="656"/>
      <c r="I279" s="656"/>
      <c r="J279" s="656"/>
      <c r="K279" s="656"/>
      <c r="L279" s="656"/>
      <c r="M279" s="656"/>
      <c r="N279" s="656"/>
      <c r="O279" s="656"/>
      <c r="P279" s="458"/>
    </row>
    <row r="280" spans="1:16" x14ac:dyDescent="0.2">
      <c r="A280" s="433"/>
      <c r="B280" s="460"/>
      <c r="C280" s="691" t="s">
        <v>434</v>
      </c>
      <c r="D280" s="691"/>
      <c r="E280" s="691"/>
      <c r="F280" s="691"/>
      <c r="G280" s="691"/>
      <c r="H280" s="691"/>
      <c r="I280" s="691"/>
      <c r="J280" s="691"/>
      <c r="K280" s="691"/>
      <c r="L280" s="691"/>
      <c r="M280" s="691"/>
      <c r="N280" s="691"/>
      <c r="O280" s="691"/>
      <c r="P280" s="461"/>
    </row>
    <row r="281" spans="1:16" x14ac:dyDescent="0.2">
      <c r="A281" s="433"/>
      <c r="B281" s="424"/>
      <c r="C281" s="656" t="s">
        <v>436</v>
      </c>
      <c r="D281" s="656"/>
      <c r="E281" s="656"/>
      <c r="F281" s="656"/>
      <c r="G281" s="656"/>
      <c r="H281" s="656"/>
      <c r="I281" s="656"/>
      <c r="J281" s="656"/>
      <c r="K281" s="656"/>
      <c r="L281" s="656"/>
      <c r="M281" s="656"/>
      <c r="N281" s="656"/>
      <c r="O281" s="656"/>
      <c r="P281" s="458"/>
    </row>
    <row r="282" spans="1:16" x14ac:dyDescent="0.2">
      <c r="A282" s="433"/>
      <c r="B282" s="460"/>
      <c r="C282" s="691" t="s">
        <v>339</v>
      </c>
      <c r="D282" s="691"/>
      <c r="E282" s="691"/>
      <c r="F282" s="691"/>
      <c r="G282" s="691"/>
      <c r="H282" s="691"/>
      <c r="I282" s="691"/>
      <c r="J282" s="691"/>
      <c r="K282" s="691"/>
      <c r="L282" s="691"/>
      <c r="M282" s="691"/>
      <c r="N282" s="691"/>
      <c r="O282" s="691"/>
      <c r="P282" s="461"/>
    </row>
    <row r="283" spans="1:16" x14ac:dyDescent="0.2">
      <c r="A283" s="433"/>
      <c r="B283" s="424"/>
      <c r="C283" s="656" t="s">
        <v>317</v>
      </c>
      <c r="D283" s="656"/>
      <c r="E283" s="656"/>
      <c r="F283" s="656"/>
      <c r="G283" s="656"/>
      <c r="H283" s="656"/>
      <c r="I283" s="656"/>
      <c r="J283" s="656"/>
      <c r="K283" s="656"/>
      <c r="L283" s="656"/>
      <c r="M283" s="656"/>
      <c r="N283" s="656"/>
      <c r="O283" s="656"/>
      <c r="P283" s="459"/>
    </row>
    <row r="284" spans="1:16" x14ac:dyDescent="0.2">
      <c r="A284" s="433"/>
      <c r="B284" s="424"/>
      <c r="C284" s="656" t="s">
        <v>435</v>
      </c>
      <c r="D284" s="656"/>
      <c r="E284" s="656"/>
      <c r="F284" s="656"/>
      <c r="G284" s="656"/>
      <c r="H284" s="656"/>
      <c r="I284" s="656"/>
      <c r="J284" s="656"/>
      <c r="K284" s="656"/>
      <c r="L284" s="656"/>
      <c r="M284" s="656"/>
      <c r="N284" s="656"/>
      <c r="O284" s="656"/>
      <c r="P284" s="458"/>
    </row>
    <row r="285" spans="1:16" x14ac:dyDescent="0.2">
      <c r="A285" s="381"/>
      <c r="B285" s="451"/>
      <c r="C285" s="449"/>
      <c r="D285" s="449"/>
      <c r="E285" s="449"/>
      <c r="F285" s="449"/>
      <c r="G285" s="449"/>
      <c r="H285" s="449"/>
      <c r="I285" s="449"/>
      <c r="J285" s="449"/>
      <c r="K285" s="449"/>
      <c r="L285" s="449"/>
      <c r="M285" s="449"/>
      <c r="N285" s="462"/>
      <c r="O285" s="463"/>
      <c r="P285" s="464"/>
    </row>
    <row r="286" spans="1:16" x14ac:dyDescent="0.2">
      <c r="A286" s="465"/>
      <c r="B286" s="465"/>
      <c r="C286" s="465"/>
      <c r="D286" s="465"/>
      <c r="E286" s="465"/>
      <c r="F286" s="465"/>
      <c r="G286" s="465"/>
      <c r="H286" s="465"/>
      <c r="I286" s="465"/>
      <c r="J286" s="465"/>
      <c r="K286" s="465"/>
      <c r="L286" s="465"/>
      <c r="M286" s="465"/>
      <c r="N286" s="465"/>
      <c r="O286" s="465"/>
      <c r="P286" s="465"/>
    </row>
    <row r="287" spans="1:16" x14ac:dyDescent="0.2">
      <c r="A287" s="383"/>
      <c r="B287" s="466" t="s">
        <v>340</v>
      </c>
      <c r="C287" s="692"/>
      <c r="D287" s="692"/>
      <c r="E287" s="692"/>
      <c r="F287" s="692"/>
      <c r="G287" s="692"/>
      <c r="H287" s="692"/>
      <c r="I287" s="693"/>
      <c r="J287" s="693"/>
      <c r="K287" s="693"/>
      <c r="L287" s="693"/>
      <c r="M287" s="693"/>
      <c r="N287" s="693"/>
    </row>
    <row r="288" spans="1:16" x14ac:dyDescent="0.2">
      <c r="A288" s="386"/>
      <c r="B288" s="466"/>
      <c r="C288" s="694" t="s">
        <v>341</v>
      </c>
      <c r="D288" s="694"/>
      <c r="E288" s="694"/>
      <c r="F288" s="694"/>
      <c r="G288" s="694"/>
      <c r="H288" s="694"/>
      <c r="I288" s="694"/>
      <c r="J288" s="694"/>
      <c r="K288" s="694"/>
      <c r="L288" s="694"/>
      <c r="M288" s="694"/>
      <c r="N288" s="694"/>
      <c r="O288" s="467"/>
      <c r="P288" s="467"/>
    </row>
    <row r="289" spans="1:16" x14ac:dyDescent="0.2">
      <c r="A289" s="383"/>
      <c r="B289" s="466" t="s">
        <v>342</v>
      </c>
      <c r="C289" s="692"/>
      <c r="D289" s="692"/>
      <c r="E289" s="692"/>
      <c r="F289" s="692"/>
      <c r="G289" s="692"/>
      <c r="H289" s="692"/>
      <c r="I289" s="693"/>
      <c r="J289" s="693"/>
      <c r="K289" s="693"/>
      <c r="L289" s="693"/>
      <c r="M289" s="693"/>
      <c r="N289" s="693"/>
    </row>
    <row r="290" spans="1:16" x14ac:dyDescent="0.2">
      <c r="A290" s="386"/>
      <c r="B290" s="467"/>
      <c r="C290" s="694" t="s">
        <v>341</v>
      </c>
      <c r="D290" s="694"/>
      <c r="E290" s="694"/>
      <c r="F290" s="694"/>
      <c r="G290" s="694"/>
      <c r="H290" s="694"/>
      <c r="I290" s="694"/>
      <c r="J290" s="694"/>
      <c r="K290" s="694"/>
      <c r="L290" s="694"/>
      <c r="M290" s="694"/>
      <c r="N290" s="694"/>
      <c r="O290" s="467"/>
      <c r="P290" s="467"/>
    </row>
    <row r="291" spans="1:16" x14ac:dyDescent="0.2">
      <c r="A291" s="381"/>
      <c r="B291" s="381"/>
      <c r="C291" s="381"/>
      <c r="D291" s="381"/>
      <c r="E291" s="381"/>
      <c r="F291" s="381"/>
      <c r="G291" s="381"/>
      <c r="H291" s="381"/>
      <c r="I291" s="381"/>
      <c r="J291" s="381"/>
      <c r="K291" s="381"/>
      <c r="L291" s="381"/>
      <c r="M291" s="381"/>
      <c r="N291" s="381"/>
      <c r="O291" s="381"/>
      <c r="P291" s="381"/>
    </row>
    <row r="292" spans="1:16" x14ac:dyDescent="0.2">
      <c r="A292" s="659" t="s">
        <v>343</v>
      </c>
      <c r="B292" s="695"/>
      <c r="C292" s="695"/>
      <c r="D292" s="695"/>
      <c r="E292" s="695"/>
      <c r="F292" s="695"/>
      <c r="G292" s="695"/>
      <c r="H292" s="695"/>
      <c r="I292" s="695"/>
      <c r="J292" s="695"/>
      <c r="K292" s="695"/>
      <c r="L292" s="695"/>
      <c r="M292" s="695"/>
      <c r="N292" s="695"/>
      <c r="O292" s="695"/>
      <c r="P292" s="695"/>
    </row>
    <row r="293" spans="1:16" x14ac:dyDescent="0.2">
      <c r="A293" s="656" t="s">
        <v>344</v>
      </c>
      <c r="B293" s="656"/>
      <c r="C293" s="656"/>
      <c r="D293" s="656"/>
      <c r="E293" s="656"/>
      <c r="F293" s="656"/>
      <c r="G293" s="656"/>
      <c r="H293" s="656"/>
      <c r="I293" s="656"/>
      <c r="J293" s="656"/>
      <c r="K293" s="656"/>
      <c r="L293" s="656"/>
      <c r="M293" s="656"/>
      <c r="N293" s="656"/>
      <c r="O293" s="656"/>
      <c r="P293" s="656"/>
    </row>
    <row r="294" spans="1:16" x14ac:dyDescent="0.2">
      <c r="A294" s="656" t="s">
        <v>345</v>
      </c>
      <c r="B294" s="656"/>
      <c r="C294" s="656"/>
      <c r="D294" s="656"/>
      <c r="E294" s="656"/>
      <c r="F294" s="656"/>
      <c r="G294" s="656"/>
      <c r="H294" s="656"/>
      <c r="I294" s="656"/>
      <c r="J294" s="656"/>
      <c r="K294" s="656"/>
      <c r="L294" s="656"/>
      <c r="M294" s="656"/>
      <c r="N294" s="656"/>
      <c r="O294" s="656"/>
      <c r="P294" s="656"/>
    </row>
    <row r="295" spans="1:16" x14ac:dyDescent="0.2">
      <c r="A295" s="381"/>
      <c r="B295" s="381"/>
      <c r="C295" s="381"/>
      <c r="D295" s="381"/>
      <c r="E295" s="381"/>
      <c r="F295" s="381"/>
      <c r="G295" s="381"/>
      <c r="H295" s="381"/>
      <c r="I295" s="381"/>
      <c r="J295" s="381"/>
      <c r="K295" s="381"/>
      <c r="L295" s="381"/>
      <c r="M295" s="381"/>
      <c r="N295" s="381"/>
      <c r="O295" s="381"/>
      <c r="P295" s="381"/>
    </row>
    <row r="296" spans="1:16" x14ac:dyDescent="0.2">
      <c r="A296" s="381"/>
    </row>
  </sheetData>
  <mergeCells count="281">
    <mergeCell ref="A294:P294"/>
    <mergeCell ref="C35:G35"/>
    <mergeCell ref="C36:P36"/>
    <mergeCell ref="C37:G37"/>
    <mergeCell ref="C38:G38"/>
    <mergeCell ref="C52:G52"/>
    <mergeCell ref="C55:G55"/>
    <mergeCell ref="C56:G56"/>
    <mergeCell ref="C284:O284"/>
    <mergeCell ref="C287:H287"/>
    <mergeCell ref="I287:N287"/>
    <mergeCell ref="C288:N288"/>
    <mergeCell ref="C289:H289"/>
    <mergeCell ref="I289:N289"/>
    <mergeCell ref="C290:N290"/>
    <mergeCell ref="A292:P292"/>
    <mergeCell ref="A293:P293"/>
    <mergeCell ref="C275:O275"/>
    <mergeCell ref="C276:O276"/>
    <mergeCell ref="C277:O277"/>
    <mergeCell ref="C278:O278"/>
    <mergeCell ref="C279:O279"/>
    <mergeCell ref="C280:O280"/>
    <mergeCell ref="C281:O281"/>
    <mergeCell ref="C282:O282"/>
    <mergeCell ref="C283:O283"/>
    <mergeCell ref="C266:O266"/>
    <mergeCell ref="C267:O267"/>
    <mergeCell ref="C268:O268"/>
    <mergeCell ref="C269:O269"/>
    <mergeCell ref="C270:O270"/>
    <mergeCell ref="C271:O271"/>
    <mergeCell ref="C272:O272"/>
    <mergeCell ref="C273:O273"/>
    <mergeCell ref="C274:O274"/>
    <mergeCell ref="C257:O257"/>
    <mergeCell ref="C258:O258"/>
    <mergeCell ref="C259:O259"/>
    <mergeCell ref="C260:O260"/>
    <mergeCell ref="C261:O261"/>
    <mergeCell ref="C262:O262"/>
    <mergeCell ref="C263:O263"/>
    <mergeCell ref="C264:O264"/>
    <mergeCell ref="C265:O265"/>
    <mergeCell ref="C246:G246"/>
    <mergeCell ref="C247:G247"/>
    <mergeCell ref="C248:G248"/>
    <mergeCell ref="C249:G249"/>
    <mergeCell ref="C250:G250"/>
    <mergeCell ref="C252:O252"/>
    <mergeCell ref="C254:O254"/>
    <mergeCell ref="C255:O255"/>
    <mergeCell ref="C256:O256"/>
    <mergeCell ref="C237:G237"/>
    <mergeCell ref="C238:G238"/>
    <mergeCell ref="C239:G239"/>
    <mergeCell ref="C240:P240"/>
    <mergeCell ref="C241:G241"/>
    <mergeCell ref="C242:G242"/>
    <mergeCell ref="C243:G243"/>
    <mergeCell ref="C244:G244"/>
    <mergeCell ref="C245:P245"/>
    <mergeCell ref="C228:P228"/>
    <mergeCell ref="C229:G229"/>
    <mergeCell ref="C230:G230"/>
    <mergeCell ref="C231:G231"/>
    <mergeCell ref="C232:G232"/>
    <mergeCell ref="C233:G233"/>
    <mergeCell ref="C234:P234"/>
    <mergeCell ref="C235:G235"/>
    <mergeCell ref="C236:G236"/>
    <mergeCell ref="C219:O219"/>
    <mergeCell ref="A220:P220"/>
    <mergeCell ref="C221:G221"/>
    <mergeCell ref="C222:P222"/>
    <mergeCell ref="C223:G223"/>
    <mergeCell ref="C224:G224"/>
    <mergeCell ref="C225:G225"/>
    <mergeCell ref="C226:G226"/>
    <mergeCell ref="C227:G227"/>
    <mergeCell ref="C209:G209"/>
    <mergeCell ref="C210:G210"/>
    <mergeCell ref="C211:G211"/>
    <mergeCell ref="C212:G212"/>
    <mergeCell ref="C213:G213"/>
    <mergeCell ref="C214:G214"/>
    <mergeCell ref="C215:G215"/>
    <mergeCell ref="C216:G216"/>
    <mergeCell ref="C217:G217"/>
    <mergeCell ref="A4:E4"/>
    <mergeCell ref="M4:P4"/>
    <mergeCell ref="A5:E5"/>
    <mergeCell ref="M5:P5"/>
    <mergeCell ref="A6:E6"/>
    <mergeCell ref="M6:P6"/>
    <mergeCell ref="A13:P13"/>
    <mergeCell ref="A15:P15"/>
    <mergeCell ref="A16:P16"/>
    <mergeCell ref="B18:F18"/>
    <mergeCell ref="B19:F19"/>
    <mergeCell ref="C21:F21"/>
    <mergeCell ref="A11:P11"/>
    <mergeCell ref="A12:P12"/>
    <mergeCell ref="A7:E7"/>
    <mergeCell ref="M7:P7"/>
    <mergeCell ref="A8:E8"/>
    <mergeCell ref="M8:P8"/>
    <mergeCell ref="C33:G33"/>
    <mergeCell ref="A34:P34"/>
    <mergeCell ref="A30:A32"/>
    <mergeCell ref="B30:B32"/>
    <mergeCell ref="C30:G32"/>
    <mergeCell ref="H30:H32"/>
    <mergeCell ref="I30:K31"/>
    <mergeCell ref="L30:P31"/>
    <mergeCell ref="C45:G45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57:G57"/>
    <mergeCell ref="C58:G58"/>
    <mergeCell ref="C59:G59"/>
    <mergeCell ref="C60:G60"/>
    <mergeCell ref="C61:G61"/>
    <mergeCell ref="C62:G62"/>
    <mergeCell ref="C51:G51"/>
    <mergeCell ref="C53:G53"/>
    <mergeCell ref="C54:G54"/>
    <mergeCell ref="C63:P63"/>
    <mergeCell ref="C81:G81"/>
    <mergeCell ref="C82:G82"/>
    <mergeCell ref="C83:G83"/>
    <mergeCell ref="C84:G84"/>
    <mergeCell ref="C85:G85"/>
    <mergeCell ref="C86:G86"/>
    <mergeCell ref="C75:G75"/>
    <mergeCell ref="C76:G76"/>
    <mergeCell ref="C77:G77"/>
    <mergeCell ref="C79:G79"/>
    <mergeCell ref="C78:G78"/>
    <mergeCell ref="C80:P80"/>
    <mergeCell ref="C69:G69"/>
    <mergeCell ref="C70:G70"/>
    <mergeCell ref="C71:G71"/>
    <mergeCell ref="C72:G72"/>
    <mergeCell ref="C73:G73"/>
    <mergeCell ref="C74:G74"/>
    <mergeCell ref="C64:G64"/>
    <mergeCell ref="C65:G65"/>
    <mergeCell ref="C66:G66"/>
    <mergeCell ref="C67:G67"/>
    <mergeCell ref="C68:G68"/>
    <mergeCell ref="C94:G94"/>
    <mergeCell ref="C96:G96"/>
    <mergeCell ref="C98:G98"/>
    <mergeCell ref="C99:G99"/>
    <mergeCell ref="C87:G87"/>
    <mergeCell ref="C88:G88"/>
    <mergeCell ref="C89:G89"/>
    <mergeCell ref="C90:G90"/>
    <mergeCell ref="C91:G91"/>
    <mergeCell ref="C92:G92"/>
    <mergeCell ref="C93:G93"/>
    <mergeCell ref="C95:G95"/>
    <mergeCell ref="C97:P97"/>
    <mergeCell ref="C106:G106"/>
    <mergeCell ref="C107:G107"/>
    <mergeCell ref="C108:G108"/>
    <mergeCell ref="C109:G109"/>
    <mergeCell ref="C110:G110"/>
    <mergeCell ref="C100:G100"/>
    <mergeCell ref="C101:G101"/>
    <mergeCell ref="C102:G102"/>
    <mergeCell ref="C103:G103"/>
    <mergeCell ref="C104:G104"/>
    <mergeCell ref="C105:G105"/>
    <mergeCell ref="C111:G111"/>
    <mergeCell ref="C118:G118"/>
    <mergeCell ref="C119:G119"/>
    <mergeCell ref="C120:G120"/>
    <mergeCell ref="C121:G121"/>
    <mergeCell ref="C123:G123"/>
    <mergeCell ref="C113:G113"/>
    <mergeCell ref="C114:G114"/>
    <mergeCell ref="C115:G115"/>
    <mergeCell ref="C116:G116"/>
    <mergeCell ref="C117:G117"/>
    <mergeCell ref="C112:P112"/>
    <mergeCell ref="C122:P122"/>
    <mergeCell ref="C130:G130"/>
    <mergeCell ref="C131:G131"/>
    <mergeCell ref="C132:G132"/>
    <mergeCell ref="C133:G133"/>
    <mergeCell ref="C134:G134"/>
    <mergeCell ref="C124:G124"/>
    <mergeCell ref="C125:P125"/>
    <mergeCell ref="C127:G127"/>
    <mergeCell ref="C128:G128"/>
    <mergeCell ref="C129:G129"/>
    <mergeCell ref="C126:P126"/>
    <mergeCell ref="C135:G135"/>
    <mergeCell ref="C136:G136"/>
    <mergeCell ref="C143:G143"/>
    <mergeCell ref="C144:G144"/>
    <mergeCell ref="C145:G145"/>
    <mergeCell ref="C146:G146"/>
    <mergeCell ref="C138:G138"/>
    <mergeCell ref="C141:G141"/>
    <mergeCell ref="C142:G142"/>
    <mergeCell ref="C137:G137"/>
    <mergeCell ref="C139:G139"/>
    <mergeCell ref="C140:G140"/>
    <mergeCell ref="C148:O148"/>
    <mergeCell ref="C156:G156"/>
    <mergeCell ref="C157:G157"/>
    <mergeCell ref="C158:G158"/>
    <mergeCell ref="C159:G159"/>
    <mergeCell ref="C160:G160"/>
    <mergeCell ref="C150:G150"/>
    <mergeCell ref="C153:G153"/>
    <mergeCell ref="C154:G154"/>
    <mergeCell ref="A149:P149"/>
    <mergeCell ref="C151:P151"/>
    <mergeCell ref="C152:P152"/>
    <mergeCell ref="C155:G155"/>
    <mergeCell ref="C167:G167"/>
    <mergeCell ref="C168:G168"/>
    <mergeCell ref="C169:G169"/>
    <mergeCell ref="C170:G170"/>
    <mergeCell ref="C162:G162"/>
    <mergeCell ref="C163:G163"/>
    <mergeCell ref="C164:G164"/>
    <mergeCell ref="C165:G165"/>
    <mergeCell ref="C161:G161"/>
    <mergeCell ref="C166:G166"/>
    <mergeCell ref="C171:G171"/>
    <mergeCell ref="C172:G172"/>
    <mergeCell ref="C173:G173"/>
    <mergeCell ref="C174:G174"/>
    <mergeCell ref="C175:G175"/>
    <mergeCell ref="C176:G176"/>
    <mergeCell ref="C177:G177"/>
    <mergeCell ref="C178:G178"/>
    <mergeCell ref="C179:P179"/>
    <mergeCell ref="C180:P180"/>
    <mergeCell ref="C181:P181"/>
    <mergeCell ref="C182:G182"/>
    <mergeCell ref="C183:G183"/>
    <mergeCell ref="C184:G184"/>
    <mergeCell ref="C185:G185"/>
    <mergeCell ref="C186:G186"/>
    <mergeCell ref="C187:G187"/>
    <mergeCell ref="C188:G188"/>
    <mergeCell ref="C189:G189"/>
    <mergeCell ref="C190:G190"/>
    <mergeCell ref="C191:G191"/>
    <mergeCell ref="C192:G192"/>
    <mergeCell ref="C193:G193"/>
    <mergeCell ref="C194:G194"/>
    <mergeCell ref="C195:G195"/>
    <mergeCell ref="C196:G196"/>
    <mergeCell ref="C197:G197"/>
    <mergeCell ref="C207:G207"/>
    <mergeCell ref="C208:G208"/>
    <mergeCell ref="C198:G198"/>
    <mergeCell ref="C199:G199"/>
    <mergeCell ref="C200:G200"/>
    <mergeCell ref="C201:G201"/>
    <mergeCell ref="C202:G202"/>
    <mergeCell ref="C203:G203"/>
    <mergeCell ref="C204:P204"/>
    <mergeCell ref="C205:P205"/>
    <mergeCell ref="C206:G206"/>
  </mergeCells>
  <pageMargins left="0.7" right="0.7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B8CF-5F1D-481E-9268-BFE1B7919B86}">
  <dimension ref="A1:H19"/>
  <sheetViews>
    <sheetView workbookViewId="0">
      <selection activeCell="B18" sqref="B18"/>
    </sheetView>
  </sheetViews>
  <sheetFormatPr defaultRowHeight="12.75" x14ac:dyDescent="0.2"/>
  <cols>
    <col min="2" max="2" width="57.7109375" customWidth="1"/>
    <col min="4" max="4" width="14.28515625" customWidth="1"/>
    <col min="5" max="5" width="28.5703125" customWidth="1"/>
    <col min="6" max="6" width="11.140625" customWidth="1"/>
  </cols>
  <sheetData>
    <row r="1" spans="1:8" ht="15.75" x14ac:dyDescent="0.2">
      <c r="A1" s="470"/>
      <c r="B1" s="471"/>
      <c r="C1" s="473"/>
      <c r="D1" s="473"/>
      <c r="E1" s="474" t="s">
        <v>350</v>
      </c>
      <c r="F1" s="474"/>
      <c r="G1" s="474"/>
    </row>
    <row r="2" spans="1:8" ht="15.75" x14ac:dyDescent="0.2">
      <c r="A2" s="470"/>
      <c r="B2" s="696" t="s">
        <v>356</v>
      </c>
      <c r="C2" s="696"/>
      <c r="D2" s="696"/>
      <c r="E2" s="696"/>
      <c r="F2" s="474"/>
      <c r="G2" s="474"/>
      <c r="H2" s="474"/>
    </row>
    <row r="3" spans="1:8" ht="15.75" x14ac:dyDescent="0.2">
      <c r="A3" s="470"/>
      <c r="B3" s="699"/>
      <c r="C3" s="699"/>
      <c r="D3" s="699"/>
      <c r="E3" s="699"/>
      <c r="F3" s="699"/>
      <c r="G3" s="699"/>
      <c r="H3" s="699"/>
    </row>
    <row r="4" spans="1:8" ht="15.75" x14ac:dyDescent="0.25">
      <c r="A4" s="470"/>
      <c r="B4" s="471"/>
      <c r="C4" s="472"/>
      <c r="D4" s="473"/>
      <c r="E4" s="473"/>
      <c r="F4" s="475"/>
      <c r="G4" s="472"/>
      <c r="H4" s="472"/>
    </row>
    <row r="5" spans="1:8" ht="15.75" x14ac:dyDescent="0.2">
      <c r="A5" s="701" t="s">
        <v>185</v>
      </c>
      <c r="B5" s="701"/>
      <c r="C5" s="472"/>
      <c r="D5" s="492" t="s">
        <v>186</v>
      </c>
      <c r="E5" s="492"/>
      <c r="F5" s="492"/>
      <c r="G5" s="492"/>
    </row>
    <row r="6" spans="1:8" ht="15.75" x14ac:dyDescent="0.2">
      <c r="A6" s="470"/>
      <c r="B6" s="471"/>
      <c r="C6" s="472"/>
      <c r="D6" s="473" t="s">
        <v>346</v>
      </c>
      <c r="E6" s="473"/>
      <c r="F6" s="472"/>
      <c r="G6" s="472"/>
    </row>
    <row r="7" spans="1:8" ht="15.75" x14ac:dyDescent="0.2">
      <c r="A7" s="470"/>
      <c r="B7" s="471"/>
      <c r="C7" s="472"/>
      <c r="D7" s="473" t="s">
        <v>29</v>
      </c>
      <c r="E7" s="473"/>
      <c r="F7" s="473"/>
      <c r="G7" s="472"/>
    </row>
    <row r="8" spans="1:8" ht="15.75" x14ac:dyDescent="0.2">
      <c r="A8" s="700" t="s">
        <v>351</v>
      </c>
      <c r="B8" s="700"/>
      <c r="C8" s="472"/>
      <c r="D8" s="473" t="s">
        <v>178</v>
      </c>
      <c r="E8" s="473"/>
      <c r="F8" s="473"/>
      <c r="G8" s="472"/>
    </row>
    <row r="9" spans="1:8" ht="15.75" x14ac:dyDescent="0.2">
      <c r="A9" s="700" t="s">
        <v>352</v>
      </c>
      <c r="B9" s="700"/>
      <c r="C9" s="472"/>
      <c r="D9" s="473" t="s">
        <v>352</v>
      </c>
      <c r="E9" s="473"/>
      <c r="F9" s="473"/>
      <c r="G9" s="472"/>
    </row>
    <row r="10" spans="1:8" ht="15.75" x14ac:dyDescent="0.25">
      <c r="A10" s="470"/>
      <c r="B10" s="471"/>
      <c r="C10" s="472"/>
      <c r="D10" s="473"/>
      <c r="E10" s="473"/>
      <c r="F10" s="475"/>
      <c r="G10" s="472"/>
      <c r="H10" s="472"/>
    </row>
    <row r="11" spans="1:8" ht="15.75" x14ac:dyDescent="0.2">
      <c r="A11" s="697" t="s">
        <v>438</v>
      </c>
      <c r="B11" s="697"/>
      <c r="C11" s="697"/>
      <c r="D11" s="697"/>
      <c r="E11" s="697"/>
      <c r="F11" s="493"/>
      <c r="G11" s="493"/>
      <c r="H11" s="493"/>
    </row>
    <row r="12" spans="1:8" ht="15.75" x14ac:dyDescent="0.2">
      <c r="A12" s="697"/>
      <c r="B12" s="697"/>
      <c r="C12" s="697"/>
      <c r="D12" s="697"/>
      <c r="E12" s="697"/>
      <c r="F12" s="493"/>
      <c r="G12" s="493"/>
      <c r="H12" s="493"/>
    </row>
    <row r="13" spans="1:8" ht="19.5" customHeight="1" x14ac:dyDescent="0.2">
      <c r="A13" s="493"/>
      <c r="B13" s="493"/>
      <c r="C13" s="493"/>
      <c r="D13" s="493"/>
      <c r="E13" s="493"/>
      <c r="F13" s="493"/>
      <c r="G13" s="493"/>
      <c r="H13" s="493"/>
    </row>
    <row r="14" spans="1:8" ht="15" x14ac:dyDescent="0.2">
      <c r="A14" s="698" t="s">
        <v>353</v>
      </c>
      <c r="B14" s="698"/>
      <c r="C14" s="698"/>
      <c r="D14" s="698"/>
      <c r="E14" s="698"/>
      <c r="F14" s="477"/>
      <c r="G14" s="477"/>
      <c r="H14" s="477"/>
    </row>
    <row r="15" spans="1:8" ht="14.25" x14ac:dyDescent="0.2">
      <c r="A15" s="476"/>
      <c r="B15" s="479"/>
      <c r="C15" s="480"/>
      <c r="D15" s="477"/>
      <c r="E15" s="478"/>
      <c r="F15" s="477"/>
      <c r="G15" s="477"/>
      <c r="H15" s="477"/>
    </row>
    <row r="16" spans="1:8" ht="30" x14ac:dyDescent="0.2">
      <c r="A16" s="481" t="s">
        <v>354</v>
      </c>
      <c r="B16" s="482" t="s">
        <v>10</v>
      </c>
      <c r="C16" s="483" t="s">
        <v>11</v>
      </c>
      <c r="D16" s="483" t="s">
        <v>355</v>
      </c>
      <c r="E16" s="484" t="s">
        <v>150</v>
      </c>
      <c r="F16" s="477"/>
      <c r="G16" s="477"/>
      <c r="H16" s="477"/>
    </row>
    <row r="17" spans="1:8" x14ac:dyDescent="0.2">
      <c r="A17" s="485">
        <v>1</v>
      </c>
      <c r="B17" s="486">
        <v>2</v>
      </c>
      <c r="C17" s="486">
        <v>3</v>
      </c>
      <c r="D17" s="486">
        <v>4</v>
      </c>
      <c r="E17" s="486">
        <v>5</v>
      </c>
      <c r="F17" s="477"/>
      <c r="G17" s="477"/>
      <c r="H17" s="477"/>
    </row>
    <row r="18" spans="1:8" x14ac:dyDescent="0.2">
      <c r="A18" s="487" t="s">
        <v>170</v>
      </c>
      <c r="B18" s="495" t="s">
        <v>437</v>
      </c>
      <c r="C18" s="489" t="s">
        <v>218</v>
      </c>
      <c r="D18" s="497">
        <v>2</v>
      </c>
      <c r="E18" s="495"/>
      <c r="F18" s="477"/>
      <c r="G18" s="477"/>
      <c r="H18" s="477"/>
    </row>
    <row r="19" spans="1:8" x14ac:dyDescent="0.2">
      <c r="A19" s="487"/>
      <c r="B19" s="488"/>
      <c r="C19" s="489"/>
      <c r="D19" s="491"/>
      <c r="E19" s="490"/>
      <c r="F19" s="477"/>
      <c r="G19" s="477"/>
      <c r="H19" s="477"/>
    </row>
  </sheetData>
  <mergeCells count="7">
    <mergeCell ref="B2:E2"/>
    <mergeCell ref="A11:E12"/>
    <mergeCell ref="A14:E14"/>
    <mergeCell ref="B3:H3"/>
    <mergeCell ref="A8:B8"/>
    <mergeCell ref="A9:B9"/>
    <mergeCell ref="A5:B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E24"/>
  <sheetViews>
    <sheetView view="pageBreakPreview" zoomScaleNormal="85" workbookViewId="0">
      <selection activeCell="B6" sqref="B6"/>
    </sheetView>
  </sheetViews>
  <sheetFormatPr defaultRowHeight="12.75" x14ac:dyDescent="0.2"/>
  <cols>
    <col min="1" max="1" width="46.7109375"/>
    <col min="2" max="2" width="63.5703125" customWidth="1"/>
    <col min="3" max="3" width="8.5703125"/>
    <col min="4" max="4" width="23.42578125"/>
    <col min="5" max="5" width="50"/>
    <col min="6" max="1025" width="8.5703125"/>
  </cols>
  <sheetData>
    <row r="2" spans="1:5" ht="18.75" x14ac:dyDescent="0.3">
      <c r="A2" s="47"/>
      <c r="B2" s="47"/>
      <c r="C2" s="47"/>
      <c r="D2" s="47"/>
    </row>
    <row r="3" spans="1:5" ht="19.5" thickBot="1" x14ac:dyDescent="0.35">
      <c r="A3" s="47"/>
      <c r="B3" s="47"/>
      <c r="C3" s="47"/>
      <c r="D3" s="47"/>
      <c r="E3" s="48"/>
    </row>
    <row r="4" spans="1:5" ht="369.75" customHeight="1" thickBot="1" x14ac:dyDescent="0.35">
      <c r="A4" s="47" t="s">
        <v>26</v>
      </c>
      <c r="B4" s="49" t="s">
        <v>438</v>
      </c>
      <c r="C4" s="47"/>
      <c r="D4" s="47"/>
      <c r="E4" s="50"/>
    </row>
    <row r="5" spans="1:5" ht="19.5" thickBot="1" x14ac:dyDescent="0.35">
      <c r="A5" s="47"/>
      <c r="B5" s="47"/>
      <c r="C5" s="47"/>
      <c r="D5" s="47"/>
      <c r="E5" s="50"/>
    </row>
    <row r="6" spans="1:5" ht="37.5" x14ac:dyDescent="0.3">
      <c r="A6" s="47" t="s">
        <v>27</v>
      </c>
      <c r="B6" s="49" t="s">
        <v>180</v>
      </c>
      <c r="C6" s="47"/>
      <c r="D6" s="47"/>
    </row>
    <row r="7" spans="1:5" ht="18.75" x14ac:dyDescent="0.3">
      <c r="A7" s="47"/>
      <c r="B7" s="47"/>
      <c r="C7" s="47"/>
      <c r="D7" s="47"/>
      <c r="E7" s="51" t="s">
        <v>28</v>
      </c>
    </row>
    <row r="8" spans="1:5" ht="18.75" x14ac:dyDescent="0.3">
      <c r="A8" s="47"/>
      <c r="B8" s="47"/>
      <c r="C8" s="47"/>
      <c r="D8" s="47" t="e">
        <f>#REF!</f>
        <v>#REF!</v>
      </c>
      <c r="E8" t="str">
        <f>B10</f>
        <v>ООО «Югстрой-Электросеть»</v>
      </c>
    </row>
    <row r="9" spans="1:5" ht="18.75" x14ac:dyDescent="0.3">
      <c r="A9" s="47"/>
      <c r="B9" s="52" t="s">
        <v>179</v>
      </c>
      <c r="C9" s="47"/>
      <c r="D9" s="47" t="e">
        <f>#REF!</f>
        <v>#REF!</v>
      </c>
      <c r="E9">
        <f>B16</f>
        <v>0</v>
      </c>
    </row>
    <row r="10" spans="1:5" ht="147" customHeight="1" x14ac:dyDescent="0.3">
      <c r="A10" s="47" t="s">
        <v>24</v>
      </c>
      <c r="B10" s="53" t="s">
        <v>29</v>
      </c>
      <c r="C10" s="47"/>
      <c r="D10" s="47" t="e">
        <f>#REF!</f>
        <v>#REF!</v>
      </c>
      <c r="E10" s="65"/>
    </row>
    <row r="11" spans="1:5" ht="18.75" x14ac:dyDescent="0.3">
      <c r="A11" s="47"/>
      <c r="B11" s="47"/>
      <c r="C11" s="47"/>
      <c r="D11" s="47" t="e">
        <f>#REF!</f>
        <v>#REF!</v>
      </c>
      <c r="E11" s="46"/>
    </row>
    <row r="12" spans="1:5" ht="18.75" x14ac:dyDescent="0.3">
      <c r="A12" s="47" t="s">
        <v>30</v>
      </c>
      <c r="B12" s="54" t="s">
        <v>178</v>
      </c>
      <c r="C12" s="47"/>
      <c r="D12" s="47"/>
      <c r="E12" s="55"/>
    </row>
    <row r="13" spans="1:5" ht="18.75" x14ac:dyDescent="0.3">
      <c r="A13" s="47"/>
      <c r="B13" s="47"/>
      <c r="C13" s="47"/>
      <c r="D13" s="47"/>
      <c r="E13" s="55"/>
    </row>
    <row r="14" spans="1:5" ht="18.75" x14ac:dyDescent="0.3">
      <c r="A14" s="47"/>
      <c r="B14" s="52"/>
      <c r="C14" s="47"/>
      <c r="D14" s="47"/>
      <c r="E14" s="55"/>
    </row>
    <row r="15" spans="1:5" ht="18.75" x14ac:dyDescent="0.3">
      <c r="A15" s="47"/>
      <c r="B15" s="53"/>
      <c r="C15" s="47"/>
      <c r="D15" s="47"/>
      <c r="E15" s="55"/>
    </row>
    <row r="16" spans="1:5" ht="18.75" x14ac:dyDescent="0.3">
      <c r="A16" s="47" t="s">
        <v>25</v>
      </c>
      <c r="B16" s="53"/>
      <c r="C16" s="47"/>
      <c r="D16" s="47"/>
    </row>
    <row r="17" spans="1:4" ht="18.75" x14ac:dyDescent="0.3">
      <c r="A17" s="47"/>
      <c r="B17" s="47" t="s">
        <v>169</v>
      </c>
      <c r="C17" s="47"/>
      <c r="D17" s="47"/>
    </row>
    <row r="18" spans="1:4" ht="18.75" x14ac:dyDescent="0.3">
      <c r="A18" s="47"/>
      <c r="B18" s="47" t="s">
        <v>182</v>
      </c>
      <c r="C18" s="47"/>
      <c r="D18" s="47"/>
    </row>
    <row r="19" spans="1:4" ht="18.75" x14ac:dyDescent="0.3">
      <c r="A19" s="47" t="s">
        <v>30</v>
      </c>
      <c r="B19" s="54" t="s">
        <v>181</v>
      </c>
      <c r="C19" s="47"/>
      <c r="D19" s="47"/>
    </row>
    <row r="20" spans="1:4" ht="18.75" x14ac:dyDescent="0.3">
      <c r="A20" s="47"/>
      <c r="B20" s="47"/>
      <c r="C20" s="47"/>
      <c r="D20" s="47"/>
    </row>
    <row r="21" spans="1:4" ht="18.75" x14ac:dyDescent="0.3">
      <c r="A21" s="47"/>
      <c r="B21" s="47"/>
      <c r="C21" s="47"/>
      <c r="D21" s="47"/>
    </row>
    <row r="22" spans="1:4" ht="18.75" x14ac:dyDescent="0.3">
      <c r="A22" s="47" t="s">
        <v>31</v>
      </c>
      <c r="B22" s="56" t="s">
        <v>22</v>
      </c>
      <c r="C22" s="47"/>
      <c r="D22" s="47"/>
    </row>
    <row r="23" spans="1:4" ht="18.75" x14ac:dyDescent="0.3">
      <c r="A23" s="47"/>
      <c r="B23" s="47"/>
      <c r="C23" s="47"/>
      <c r="D23" s="47"/>
    </row>
    <row r="24" spans="1:4" ht="18.75" x14ac:dyDescent="0.3">
      <c r="A24" s="47" t="s">
        <v>32</v>
      </c>
      <c r="B24" s="56" t="s">
        <v>23</v>
      </c>
      <c r="C24" s="47"/>
      <c r="D24" s="47"/>
    </row>
  </sheetData>
  <pageMargins left="0.75" right="0.75" top="1" bottom="1" header="0.51180555555555496" footer="0.51180555555555496"/>
  <pageSetup paperSize="9" firstPageNumber="0" orientation="portrait" r:id="rId1"/>
  <colBreaks count="1" manualBreakCount="1">
    <brk id="1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Прил 1</vt:lpstr>
      <vt:lpstr>Прил 1.1</vt:lpstr>
      <vt:lpstr>Прил2</vt:lpstr>
      <vt:lpstr>Прил 3</vt:lpstr>
      <vt:lpstr>Прил 4</vt:lpstr>
      <vt:lpstr>Прил 7</vt:lpstr>
      <vt:lpstr>Прил9</vt:lpstr>
      <vt:lpstr>Прил12</vt:lpstr>
      <vt:lpstr>Прил 13</vt:lpstr>
      <vt:lpstr>Прил 17</vt:lpstr>
      <vt:lpstr>Прил 18</vt:lpstr>
      <vt:lpstr>НАЧИНАТЬ С ЭТОГО</vt:lpstr>
      <vt:lpstr>'Прил 1'!Заголовки_для_печати</vt:lpstr>
      <vt:lpstr>'Прил 4'!Заголовки_для_печати</vt:lpstr>
      <vt:lpstr>Прил2!Заголовки_для_печати</vt:lpstr>
      <vt:lpstr>'Прил 1'!Область_печати</vt:lpstr>
      <vt:lpstr>'Прил 13'!Область_печати</vt:lpstr>
      <vt:lpstr>'Прил 3'!Область_печати</vt:lpstr>
      <vt:lpstr>'Прил 4'!Область_печати</vt:lpstr>
      <vt:lpstr>'Прил 7'!Область_печати</vt:lpstr>
      <vt:lpstr>Прил2!Область_печати</vt:lpstr>
      <vt:lpstr>Прил9!Область_печати</vt:lpstr>
    </vt:vector>
  </TitlesOfParts>
  <Company>Stroyneft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HarisovRM</dc:creator>
  <cp:lastModifiedBy>Пода Ольга Николаевна</cp:lastModifiedBy>
  <cp:revision>1</cp:revision>
  <cp:lastPrinted>2025-04-03T08:47:11Z</cp:lastPrinted>
  <dcterms:created xsi:type="dcterms:W3CDTF">2005-12-08T17:35:52Z</dcterms:created>
  <dcterms:modified xsi:type="dcterms:W3CDTF">2025-04-03T08:49:59Z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Stroyneft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