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ena.Kovalchuk\Desktop\СМЕТЫ 2025\п. 786 Замена двух  стеклопакетов внутреннего остекления проемов в тамбурах лифтов Винного парка\"/>
    </mc:Choice>
  </mc:AlternateContent>
  <xr:revisionPtr revIDLastSave="0" documentId="13_ncr:1_{3F018115-86F6-4F1B-ADE0-338C0ABA95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СР на замену двух  стеклопакет" sheetId="1" r:id="rId1"/>
  </sheets>
  <definedNames>
    <definedName name="_xlnm.Print_Titles" localSheetId="0">'ЛСР на замену двух  стеклопакет'!$5:$5</definedName>
    <definedName name="_xlnm.Print_Area" localSheetId="0">'ЛСР на замену двух  стеклопакет'!$A$1:$E$47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" i="1" l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</calcChain>
</file>

<file path=xl/sharedStrings.xml><?xml version="1.0" encoding="utf-8"?>
<sst xmlns="http://schemas.openxmlformats.org/spreadsheetml/2006/main" count="168" uniqueCount="89">
  <si>
    <t>Ведомость объёмов работ</t>
  </si>
  <si>
    <t>№ п/п</t>
  </si>
  <si>
    <t>№ в ЛСР</t>
  </si>
  <si>
    <t>Наименование работ</t>
  </si>
  <si>
    <t>Ед.
изм.</t>
  </si>
  <si>
    <t>Кол-во</t>
  </si>
  <si>
    <t>Раздел 1. Общестроительные работы</t>
  </si>
  <si>
    <t>Монтажные работы</t>
  </si>
  <si>
    <t>1</t>
  </si>
  <si>
    <t>Разборка оконных откосов из аквапанели / Демонтаж облицовки стен армированными цементно-минеральными плитами внутренними по одинарному металлическому каркасу: из потолочного профиля одним слоем</t>
  </si>
  <si>
    <t>м2</t>
  </si>
  <si>
    <t xml:space="preserve">1 </t>
  </si>
  <si>
    <t>2</t>
  </si>
  <si>
    <t>Замена стеклопакетов в пластиковых окнах</t>
  </si>
  <si>
    <t>3</t>
  </si>
  <si>
    <t>Индивидуальное Изготовление Огнестойкое стеклянное полотно EIW30 толщиной 17мм 2880/1010мм</t>
  </si>
  <si>
    <t>4</t>
  </si>
  <si>
    <t>5</t>
  </si>
  <si>
    <t>Плиты армированные цементно-минеральные внутренние, толщина 8,0-12,5 мм Аквапанель</t>
  </si>
  <si>
    <t>6</t>
  </si>
  <si>
    <t>7</t>
  </si>
  <si>
    <t>Листы гипсокартонные влагостойкие ГКЛВ, толщина 12,5 мм</t>
  </si>
  <si>
    <t>8</t>
  </si>
  <si>
    <t>Покрытие поверхностей грунтовкой глубокого проникновения: за 1 раз стен</t>
  </si>
  <si>
    <t>9</t>
  </si>
  <si>
    <t>Церезит Грунтовка Универсальная 5 л 5 кг</t>
  </si>
  <si>
    <t>л</t>
  </si>
  <si>
    <t>10</t>
  </si>
  <si>
    <t>м</t>
  </si>
  <si>
    <t>11</t>
  </si>
  <si>
    <t>Профиль алюминиевый перфорированный для защиты углов, толщина 0,4 мм, размеры 25х25 мм</t>
  </si>
  <si>
    <t>12</t>
  </si>
  <si>
    <t>т</t>
  </si>
  <si>
    <t>17</t>
  </si>
  <si>
    <t>Штукатурка KNAUF MP-75, 30кг.</t>
  </si>
  <si>
    <t>кг</t>
  </si>
  <si>
    <t>18</t>
  </si>
  <si>
    <t>Фасадная стеклосетка для штукатурки Баутекс Крепикс 2000 4х4,2 мм (1х50м), стеклотканевая</t>
  </si>
  <si>
    <t>19</t>
  </si>
  <si>
    <t>20</t>
  </si>
  <si>
    <t>21</t>
  </si>
  <si>
    <t>23</t>
  </si>
  <si>
    <t>Шпатлевка KNAUF Uniflott/Кнауф Унифлот 25кг Германия</t>
  </si>
  <si>
    <t>24</t>
  </si>
  <si>
    <t>Покрытие поверхностей грунтовкой глубокого проникновения: за 2 раза потолков</t>
  </si>
  <si>
    <t>25</t>
  </si>
  <si>
    <t>26</t>
  </si>
  <si>
    <t>Поклейка стеклохолста на клей Оклеивание поверхности изоляции: тканями стеклянными, хлопчатобумажными на клее ПВА</t>
  </si>
  <si>
    <t>28</t>
  </si>
  <si>
    <t>Стеклохолст малярный ВСХ 40г/м2 HOWARD PRO 1мх50м</t>
  </si>
  <si>
    <t>29</t>
  </si>
  <si>
    <t>Клей для стеклообоев и флизелиновых обоев Quelyd Optima 5 л</t>
  </si>
  <si>
    <t>30</t>
  </si>
  <si>
    <t>32</t>
  </si>
  <si>
    <t>Шпаклевка финишная готовая Кнауф Ротбанд Паста Профи 18 кг</t>
  </si>
  <si>
    <t>33</t>
  </si>
  <si>
    <t>34</t>
  </si>
  <si>
    <t>35</t>
  </si>
  <si>
    <t>36</t>
  </si>
  <si>
    <t>Грунт адгезионный белый Monto MONTOPRIMER TOTAL ACQUA</t>
  </si>
  <si>
    <t>37</t>
  </si>
  <si>
    <t>41</t>
  </si>
  <si>
    <t>45</t>
  </si>
  <si>
    <t>MICROCEMENTO ACABADO</t>
  </si>
  <si>
    <t>46</t>
  </si>
  <si>
    <t>Микроцемент для пола и стен FINE 5 кг DESSA DECOR декоративная штукатурка под бетон и стиль лофт, цвет серо-бежевый / Серый теплый</t>
  </si>
  <si>
    <t>47</t>
  </si>
  <si>
    <t>48</t>
  </si>
  <si>
    <t>Полиуретановый двухкомпонентный алифатический матовый лак Неодур Варниш (Neodur Varnish) Mat W А+B</t>
  </si>
  <si>
    <t>49</t>
  </si>
  <si>
    <t>Погрузка в автотранспортное средство: прочие материалы, детали (с использованием погрузчика)</t>
  </si>
  <si>
    <t>50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</si>
  <si>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168 км</t>
  </si>
  <si>
    <t>51</t>
  </si>
  <si>
    <t>Установка и разборка внутренних трубчатых инвентарных лесов: при высоте помещений до 6 м</t>
  </si>
  <si>
    <t>52</t>
  </si>
  <si>
    <t>Щиты настила, толщина 25 мм</t>
  </si>
  <si>
    <t>Ремонтные работы на замену двух стеклопакетов внутреннего остекления проемов в тамбурах лифтов Винного парка-1й эт.пом 01.115, -2й эт. пом.02.14а инв №_____________, по адресу: Российская Федерация, Республика Крым, г. Ялта, поселок Оползневое, ул. Генерала Острякова, д.9</t>
  </si>
  <si>
    <t xml:space="preserve">Подпись ответственного лица  ________________________ </t>
  </si>
  <si>
    <t>Нанесение защитного лака / Окраска декоративным наполненным фактурным составом на основе акриловой сополимерной эмульсии: потолков по штукатурке или бетону
-</t>
  </si>
  <si>
    <t>Шпаклевка Ротбанд Паста Профи КНАУФ 2 слоя / Третья шпатлевка при высококачественной окраске по штукатурке и сборным конструкциям: потолков, подготовленных под окраску</t>
  </si>
  <si>
    <t xml:space="preserve">Нанесение микроцемента 2 слоя-второй слой / Шпатлевка поверхностей: на каждый последующий слой толщиной 1 мм </t>
  </si>
  <si>
    <t>Нанесение микроцемента 2 слоя-первый слой / Шпатлевка поверхностей: силикатной шпатлевкой, толщина слоя 3 мм</t>
  </si>
  <si>
    <t>Грунтовка поверхности кварц-грунт / Покрытие поверхностей грунтовкой глубокого проникновения: за 1 раз потолков</t>
  </si>
  <si>
    <t>Третья шпатлевка при высококачественной окраске по штукатурке и сборным конструкциям: стен, подготовленных под окраску-</t>
  </si>
  <si>
    <t>Шпаклевка старт 2 слоя с армированием сетки / Оклейка поверхностей стеклотканью: на эпоксидной шпатлевке в 1 слой по бетонной поверхности</t>
  </si>
  <si>
    <t>Монтаж перфорированного уголка на потолочный откос / Установка уголков ПВХ на клее</t>
  </si>
  <si>
    <t>Облицовка стен по одинарному металлическому каркасу из потолочного профиля гипсокартонными листами: одним слоем с оконным проемом</t>
  </si>
  <si>
    <t>Восстановление откосов из аквапанели / Устройство перегородок из армированных цементно-минеральных плит внутренних: с двойным металлическим каркасом и однослойной обшивкой с обеих сторон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</si>
</sst>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7" x14ac:knownFonts="1">
    <font>
      <sz val="11"/>
      <color rgb="FF000000"/>
      <name val="Calibri"/>
      <charset val="204"/>
    </font>
    <font>
      <sz val="8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horizontal="center" vertical="top"/>
    </xf>
    <xf numFmtId="49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right" vertical="top" wrapText="1"/>
    </xf>
    <xf numFmtId="164" fontId="1" fillId="0" borderId="1" xfId="0" applyNumberFormat="1" applyFont="1" applyFill="1" applyBorder="1" applyAlignment="1" applyProtection="1">
      <alignment horizontal="right" vertical="top" wrapText="1"/>
    </xf>
    <xf numFmtId="2" fontId="1" fillId="0" borderId="1" xfId="0" applyNumberFormat="1" applyFont="1" applyFill="1" applyBorder="1" applyAlignment="1" applyProtection="1">
      <alignment horizontal="right" vertical="top" wrapText="1"/>
    </xf>
    <xf numFmtId="165" fontId="1" fillId="0" borderId="1" xfId="0" applyNumberFormat="1" applyFont="1" applyFill="1" applyBorder="1" applyAlignment="1" applyProtection="1">
      <alignment horizontal="right" vertical="top" wrapText="1"/>
    </xf>
    <xf numFmtId="1" fontId="1" fillId="0" borderId="1" xfId="0" applyNumberFormat="1" applyFont="1" applyFill="1" applyBorder="1" applyAlignment="1" applyProtection="1">
      <alignment horizontal="right" vertical="top" wrapText="1"/>
    </xf>
    <xf numFmtId="166" fontId="1" fillId="0" borderId="1" xfId="0" applyNumberFormat="1" applyFont="1" applyFill="1" applyBorder="1" applyAlignment="1" applyProtection="1">
      <alignment horizontal="right" vertical="top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6" fillId="0" borderId="1" xfId="0" applyFont="1" applyBorder="1" applyAlignment="1">
      <alignment horizontal="left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/>
    </xf>
    <xf numFmtId="49" fontId="5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48"/>
  <sheetViews>
    <sheetView tabSelected="1" workbookViewId="0">
      <selection activeCell="A6" sqref="A6:E6"/>
    </sheetView>
  </sheetViews>
  <sheetFormatPr defaultColWidth="9.109375" defaultRowHeight="11.25" customHeight="1" x14ac:dyDescent="0.2"/>
  <cols>
    <col min="1" max="1" width="5.6640625" style="1" customWidth="1"/>
    <col min="2" max="2" width="5.6640625" style="2" customWidth="1"/>
    <col min="3" max="3" width="74.5546875" style="2" customWidth="1"/>
    <col min="4" max="4" width="7.33203125" style="2" customWidth="1"/>
    <col min="5" max="5" width="12.33203125" style="2" customWidth="1"/>
    <col min="6" max="6" width="8.6640625" style="2" customWidth="1"/>
    <col min="7" max="7" width="8.109375" style="2" hidden="1" customWidth="1"/>
    <col min="8" max="8" width="8.5546875" style="2" customWidth="1"/>
    <col min="9" max="9" width="10" style="2" customWidth="1"/>
    <col min="10" max="10" width="7.88671875" style="2" customWidth="1"/>
    <col min="11" max="11" width="9.6640625" style="2" customWidth="1"/>
    <col min="12" max="12" width="11" style="2" hidden="1" customWidth="1"/>
    <col min="13" max="13" width="14.33203125" style="2" customWidth="1"/>
    <col min="14" max="16" width="9.109375" style="2"/>
    <col min="17" max="18" width="107.88671875" style="3" hidden="1" customWidth="1"/>
    <col min="19" max="21" width="49.44140625" style="3" hidden="1" customWidth="1"/>
    <col min="22" max="24" width="47" style="3" hidden="1" customWidth="1"/>
    <col min="25" max="27" width="49.44140625" style="3" hidden="1" customWidth="1"/>
    <col min="28" max="30" width="47" style="3" hidden="1" customWidth="1"/>
    <col min="31" max="16384" width="9.109375" style="2"/>
  </cols>
  <sheetData>
    <row r="2" spans="1:18" customFormat="1" ht="17.399999999999999" x14ac:dyDescent="0.3">
      <c r="A2" s="23" t="s">
        <v>0</v>
      </c>
      <c r="B2" s="23"/>
      <c r="C2" s="23"/>
      <c r="D2" s="23"/>
      <c r="E2" s="23"/>
    </row>
    <row r="3" spans="1:18" customFormat="1" ht="84" customHeight="1" x14ac:dyDescent="0.3">
      <c r="A3" s="24" t="s">
        <v>77</v>
      </c>
      <c r="B3" s="24"/>
      <c r="C3" s="24"/>
      <c r="D3" s="24"/>
      <c r="E3" s="24"/>
    </row>
    <row r="4" spans="1:18" customFormat="1" ht="36" customHeight="1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</row>
    <row r="5" spans="1:18" customFormat="1" ht="14.4" x14ac:dyDescent="0.3">
      <c r="A5" s="6">
        <v>1</v>
      </c>
      <c r="B5" s="7">
        <v>2</v>
      </c>
      <c r="C5" s="7">
        <v>3</v>
      </c>
      <c r="D5" s="7">
        <v>4</v>
      </c>
      <c r="E5" s="7">
        <v>5</v>
      </c>
    </row>
    <row r="6" spans="1:18" customFormat="1" ht="14.4" x14ac:dyDescent="0.3">
      <c r="A6" s="21" t="s">
        <v>6</v>
      </c>
      <c r="B6" s="21"/>
      <c r="C6" s="21"/>
      <c r="D6" s="21"/>
      <c r="E6" s="21"/>
      <c r="Q6" s="8" t="s">
        <v>6</v>
      </c>
    </row>
    <row r="7" spans="1:18" customFormat="1" ht="14.4" x14ac:dyDescent="0.3">
      <c r="A7" s="22" t="s">
        <v>7</v>
      </c>
      <c r="B7" s="22"/>
      <c r="C7" s="22"/>
      <c r="D7" s="22"/>
      <c r="E7" s="22"/>
      <c r="Q7" s="8"/>
      <c r="R7" s="3" t="s">
        <v>7</v>
      </c>
    </row>
    <row r="8" spans="1:18" customFormat="1" ht="30.6" x14ac:dyDescent="0.3">
      <c r="A8" s="9">
        <f>IF(G8&lt;&gt;"",COUNTA(G$1:G8),"")</f>
        <v>1</v>
      </c>
      <c r="B8" s="10" t="s">
        <v>8</v>
      </c>
      <c r="C8" s="11" t="s">
        <v>9</v>
      </c>
      <c r="D8" s="12" t="s">
        <v>10</v>
      </c>
      <c r="E8" s="13">
        <v>12</v>
      </c>
      <c r="G8" s="2" t="s">
        <v>11</v>
      </c>
      <c r="Q8" s="8"/>
    </row>
    <row r="9" spans="1:18" customFormat="1" ht="14.4" x14ac:dyDescent="0.3">
      <c r="A9" s="9">
        <f>IF(G9&lt;&gt;"",COUNTA(G$1:G9),"")</f>
        <v>2</v>
      </c>
      <c r="B9" s="10" t="s">
        <v>12</v>
      </c>
      <c r="C9" s="11" t="s">
        <v>13</v>
      </c>
      <c r="D9" s="12" t="s">
        <v>10</v>
      </c>
      <c r="E9" s="13">
        <v>10.6</v>
      </c>
      <c r="G9" s="2" t="s">
        <v>11</v>
      </c>
      <c r="Q9" s="8"/>
    </row>
    <row r="10" spans="1:18" customFormat="1" ht="14.4" x14ac:dyDescent="0.3">
      <c r="A10" s="9">
        <f>IF(G10&lt;&gt;"",COUNTA(G$1:G10),"")</f>
        <v>3</v>
      </c>
      <c r="B10" s="10" t="s">
        <v>14</v>
      </c>
      <c r="C10" s="11" t="s">
        <v>15</v>
      </c>
      <c r="D10" s="12" t="s">
        <v>10</v>
      </c>
      <c r="E10" s="14">
        <v>10.6</v>
      </c>
      <c r="G10" s="2" t="s">
        <v>11</v>
      </c>
      <c r="Q10" s="8"/>
    </row>
    <row r="11" spans="1:18" customFormat="1" ht="30.6" x14ac:dyDescent="0.3">
      <c r="A11" s="9">
        <f>IF(G11&lt;&gt;"",COUNTA(G$1:G11),"")</f>
        <v>4</v>
      </c>
      <c r="B11" s="10" t="s">
        <v>16</v>
      </c>
      <c r="C11" s="11" t="s">
        <v>88</v>
      </c>
      <c r="D11" s="12" t="s">
        <v>10</v>
      </c>
      <c r="E11" s="13">
        <v>12</v>
      </c>
      <c r="G11" s="2" t="s">
        <v>11</v>
      </c>
      <c r="Q11" s="8"/>
    </row>
    <row r="12" spans="1:18" customFormat="1" ht="14.4" x14ac:dyDescent="0.3">
      <c r="A12" s="9">
        <f>IF(G12&lt;&gt;"",COUNTA(G$1:G12),"")</f>
        <v>5</v>
      </c>
      <c r="B12" s="10" t="s">
        <v>17</v>
      </c>
      <c r="C12" s="11" t="s">
        <v>18</v>
      </c>
      <c r="D12" s="12" t="s">
        <v>10</v>
      </c>
      <c r="E12" s="15">
        <v>12.36</v>
      </c>
      <c r="G12" s="2" t="s">
        <v>11</v>
      </c>
      <c r="Q12" s="8"/>
    </row>
    <row r="13" spans="1:18" customFormat="1" ht="20.399999999999999" x14ac:dyDescent="0.3">
      <c r="A13" s="9">
        <f>IF(G13&lt;&gt;"",COUNTA(G$1:G13),"")</f>
        <v>6</v>
      </c>
      <c r="B13" s="10" t="s">
        <v>19</v>
      </c>
      <c r="C13" s="11" t="s">
        <v>87</v>
      </c>
      <c r="D13" s="12" t="s">
        <v>10</v>
      </c>
      <c r="E13" s="13">
        <v>12</v>
      </c>
      <c r="G13" s="2" t="s">
        <v>11</v>
      </c>
      <c r="Q13" s="8"/>
    </row>
    <row r="14" spans="1:18" customFormat="1" ht="14.4" x14ac:dyDescent="0.3">
      <c r="A14" s="9">
        <f>IF(G14&lt;&gt;"",COUNTA(G$1:G14),"")</f>
        <v>7</v>
      </c>
      <c r="B14" s="10" t="s">
        <v>20</v>
      </c>
      <c r="C14" s="11" t="s">
        <v>21</v>
      </c>
      <c r="D14" s="12" t="s">
        <v>10</v>
      </c>
      <c r="E14" s="15">
        <v>12.84</v>
      </c>
      <c r="G14" s="2" t="s">
        <v>11</v>
      </c>
      <c r="Q14" s="8"/>
    </row>
    <row r="15" spans="1:18" customFormat="1" ht="14.4" x14ac:dyDescent="0.3">
      <c r="A15" s="9">
        <f>IF(G15&lt;&gt;"",COUNTA(G$1:G15),"")</f>
        <v>8</v>
      </c>
      <c r="B15" s="10" t="s">
        <v>22</v>
      </c>
      <c r="C15" s="11" t="s">
        <v>23</v>
      </c>
      <c r="D15" s="12" t="s">
        <v>10</v>
      </c>
      <c r="E15" s="13">
        <v>12</v>
      </c>
      <c r="G15" s="2" t="s">
        <v>11</v>
      </c>
      <c r="Q15" s="8"/>
    </row>
    <row r="16" spans="1:18" customFormat="1" ht="14.4" x14ac:dyDescent="0.3">
      <c r="A16" s="9">
        <f>IF(G16&lt;&gt;"",COUNTA(G$1:G16),"")</f>
        <v>9</v>
      </c>
      <c r="B16" s="10" t="s">
        <v>24</v>
      </c>
      <c r="C16" s="11" t="s">
        <v>25</v>
      </c>
      <c r="D16" s="12" t="s">
        <v>26</v>
      </c>
      <c r="E16" s="14">
        <v>2.4</v>
      </c>
      <c r="G16" s="2" t="s">
        <v>11</v>
      </c>
      <c r="Q16" s="8"/>
    </row>
    <row r="17" spans="1:17" customFormat="1" ht="14.4" x14ac:dyDescent="0.3">
      <c r="A17" s="9">
        <f>IF(G17&lt;&gt;"",COUNTA(G$1:G17),"")</f>
        <v>10</v>
      </c>
      <c r="B17" s="10" t="s">
        <v>27</v>
      </c>
      <c r="C17" s="11" t="s">
        <v>86</v>
      </c>
      <c r="D17" s="12" t="s">
        <v>28</v>
      </c>
      <c r="E17" s="13">
        <v>50.8</v>
      </c>
      <c r="G17" s="2" t="s">
        <v>11</v>
      </c>
      <c r="Q17" s="8"/>
    </row>
    <row r="18" spans="1:17" customFormat="1" ht="14.4" x14ac:dyDescent="0.3">
      <c r="A18" s="9">
        <f>IF(G18&lt;&gt;"",COUNTA(G$1:G18),"")</f>
        <v>11</v>
      </c>
      <c r="B18" s="10" t="s">
        <v>29</v>
      </c>
      <c r="C18" s="11" t="s">
        <v>30</v>
      </c>
      <c r="D18" s="12" t="s">
        <v>28</v>
      </c>
      <c r="E18" s="16">
        <v>51.816000000000003</v>
      </c>
      <c r="G18" s="2" t="s">
        <v>11</v>
      </c>
      <c r="Q18" s="8"/>
    </row>
    <row r="19" spans="1:17" customFormat="1" ht="20.399999999999999" x14ac:dyDescent="0.3">
      <c r="A19" s="9">
        <f>IF(G19&lt;&gt;"",COUNTA(G$1:G19),"")</f>
        <v>12</v>
      </c>
      <c r="B19" s="10" t="s">
        <v>31</v>
      </c>
      <c r="C19" s="11" t="s">
        <v>85</v>
      </c>
      <c r="D19" s="12" t="s">
        <v>10</v>
      </c>
      <c r="E19" s="17">
        <v>12</v>
      </c>
      <c r="G19" s="2" t="s">
        <v>11</v>
      </c>
      <c r="Q19" s="8"/>
    </row>
    <row r="20" spans="1:17" customFormat="1" ht="14.4" x14ac:dyDescent="0.3">
      <c r="A20" s="9">
        <f>IF(G20&lt;&gt;"",COUNTA(G$1:G20),"")</f>
        <v>13</v>
      </c>
      <c r="B20" s="10" t="s">
        <v>33</v>
      </c>
      <c r="C20" s="11" t="s">
        <v>34</v>
      </c>
      <c r="D20" s="12" t="s">
        <v>35</v>
      </c>
      <c r="E20" s="14">
        <v>76.2</v>
      </c>
      <c r="G20" s="2" t="s">
        <v>11</v>
      </c>
      <c r="Q20" s="8"/>
    </row>
    <row r="21" spans="1:17" customFormat="1" ht="14.4" x14ac:dyDescent="0.3">
      <c r="A21" s="9">
        <f>IF(G21&lt;&gt;"",COUNTA(G$1:G21),"")</f>
        <v>14</v>
      </c>
      <c r="B21" s="10" t="s">
        <v>36</v>
      </c>
      <c r="C21" s="11" t="s">
        <v>37</v>
      </c>
      <c r="D21" s="12" t="s">
        <v>10</v>
      </c>
      <c r="E21" s="14">
        <v>13.2</v>
      </c>
      <c r="G21" s="2" t="s">
        <v>11</v>
      </c>
      <c r="Q21" s="8"/>
    </row>
    <row r="22" spans="1:17" customFormat="1" ht="14.4" x14ac:dyDescent="0.3">
      <c r="A22" s="9">
        <f>IF(G22&lt;&gt;"",COUNTA(G$1:G22),"")</f>
        <v>15</v>
      </c>
      <c r="B22" s="10" t="s">
        <v>38</v>
      </c>
      <c r="C22" s="11" t="s">
        <v>23</v>
      </c>
      <c r="D22" s="12" t="s">
        <v>10</v>
      </c>
      <c r="E22" s="13">
        <v>12</v>
      </c>
      <c r="G22" s="2" t="s">
        <v>11</v>
      </c>
      <c r="Q22" s="8"/>
    </row>
    <row r="23" spans="1:17" customFormat="1" ht="14.4" x14ac:dyDescent="0.3">
      <c r="A23" s="9">
        <f>IF(G23&lt;&gt;"",COUNTA(G$1:G23),"")</f>
        <v>16</v>
      </c>
      <c r="B23" s="10" t="s">
        <v>39</v>
      </c>
      <c r="C23" s="11" t="s">
        <v>25</v>
      </c>
      <c r="D23" s="12" t="s">
        <v>26</v>
      </c>
      <c r="E23" s="14">
        <v>2.4</v>
      </c>
      <c r="G23" s="2" t="s">
        <v>11</v>
      </c>
      <c r="Q23" s="8"/>
    </row>
    <row r="24" spans="1:17" customFormat="1" ht="20.399999999999999" x14ac:dyDescent="0.3">
      <c r="A24" s="9">
        <f>IF(G24&lt;&gt;"",COUNTA(G$1:G24),"")</f>
        <v>17</v>
      </c>
      <c r="B24" s="10" t="s">
        <v>40</v>
      </c>
      <c r="C24" s="11" t="s">
        <v>84</v>
      </c>
      <c r="D24" s="12" t="s">
        <v>10</v>
      </c>
      <c r="E24" s="13">
        <v>12</v>
      </c>
      <c r="G24" s="2" t="s">
        <v>11</v>
      </c>
      <c r="Q24" s="8"/>
    </row>
    <row r="25" spans="1:17" customFormat="1" ht="14.4" x14ac:dyDescent="0.3">
      <c r="A25" s="9">
        <f>IF(G25&lt;&gt;"",COUNTA(G$1:G25),"")</f>
        <v>18</v>
      </c>
      <c r="B25" s="10" t="s">
        <v>41</v>
      </c>
      <c r="C25" s="11" t="s">
        <v>42</v>
      </c>
      <c r="D25" s="12" t="s">
        <v>35</v>
      </c>
      <c r="E25" s="15">
        <v>54.84</v>
      </c>
      <c r="G25" s="2" t="s">
        <v>11</v>
      </c>
      <c r="Q25" s="8"/>
    </row>
    <row r="26" spans="1:17" customFormat="1" ht="14.4" x14ac:dyDescent="0.3">
      <c r="A26" s="9">
        <f>IF(G26&lt;&gt;"",COUNTA(G$1:G26),"")</f>
        <v>19</v>
      </c>
      <c r="B26" s="10" t="s">
        <v>43</v>
      </c>
      <c r="C26" s="11" t="s">
        <v>44</v>
      </c>
      <c r="D26" s="12" t="s">
        <v>10</v>
      </c>
      <c r="E26" s="13">
        <v>12</v>
      </c>
      <c r="G26" s="2" t="s">
        <v>11</v>
      </c>
      <c r="Q26" s="8"/>
    </row>
    <row r="27" spans="1:17" customFormat="1" ht="14.4" x14ac:dyDescent="0.3">
      <c r="A27" s="9">
        <f>IF(G27&lt;&gt;"",COUNTA(G$1:G27),"")</f>
        <v>20</v>
      </c>
      <c r="B27" s="10" t="s">
        <v>45</v>
      </c>
      <c r="C27" s="11" t="s">
        <v>25</v>
      </c>
      <c r="D27" s="12" t="s">
        <v>26</v>
      </c>
      <c r="E27" s="14">
        <v>2.4</v>
      </c>
      <c r="G27" s="2" t="s">
        <v>11</v>
      </c>
      <c r="Q27" s="8"/>
    </row>
    <row r="28" spans="1:17" customFormat="1" ht="20.399999999999999" x14ac:dyDescent="0.3">
      <c r="A28" s="9">
        <f>IF(G28&lt;&gt;"",COUNTA(G$1:G28),"")</f>
        <v>21</v>
      </c>
      <c r="B28" s="10" t="s">
        <v>46</v>
      </c>
      <c r="C28" s="11" t="s">
        <v>47</v>
      </c>
      <c r="D28" s="12" t="s">
        <v>10</v>
      </c>
      <c r="E28" s="13">
        <v>12</v>
      </c>
      <c r="G28" s="2" t="s">
        <v>11</v>
      </c>
      <c r="Q28" s="8"/>
    </row>
    <row r="29" spans="1:17" customFormat="1" ht="14.4" x14ac:dyDescent="0.3">
      <c r="A29" s="9">
        <f>IF(G29&lt;&gt;"",COUNTA(G$1:G29),"")</f>
        <v>22</v>
      </c>
      <c r="B29" s="10" t="s">
        <v>48</v>
      </c>
      <c r="C29" s="11" t="s">
        <v>49</v>
      </c>
      <c r="D29" s="12" t="s">
        <v>10</v>
      </c>
      <c r="E29" s="14">
        <v>14.4</v>
      </c>
      <c r="G29" s="2" t="s">
        <v>11</v>
      </c>
      <c r="Q29" s="8"/>
    </row>
    <row r="30" spans="1:17" customFormat="1" ht="14.4" x14ac:dyDescent="0.3">
      <c r="A30" s="9">
        <f>IF(G30&lt;&gt;"",COUNTA(G$1:G30),"")</f>
        <v>23</v>
      </c>
      <c r="B30" s="10" t="s">
        <v>50</v>
      </c>
      <c r="C30" s="11" t="s">
        <v>51</v>
      </c>
      <c r="D30" s="12" t="s">
        <v>26</v>
      </c>
      <c r="E30" s="15">
        <v>12.19</v>
      </c>
      <c r="G30" s="2" t="s">
        <v>11</v>
      </c>
      <c r="Q30" s="8"/>
    </row>
    <row r="31" spans="1:17" customFormat="1" ht="20.399999999999999" x14ac:dyDescent="0.3">
      <c r="A31" s="9">
        <f>IF(G31&lt;&gt;"",COUNTA(G$1:G31),"")</f>
        <v>24</v>
      </c>
      <c r="B31" s="10" t="s">
        <v>52</v>
      </c>
      <c r="C31" s="11" t="s">
        <v>80</v>
      </c>
      <c r="D31" s="12" t="s">
        <v>10</v>
      </c>
      <c r="E31" s="13">
        <v>12</v>
      </c>
      <c r="G31" s="2" t="s">
        <v>11</v>
      </c>
      <c r="Q31" s="8"/>
    </row>
    <row r="32" spans="1:17" customFormat="1" ht="14.4" x14ac:dyDescent="0.3">
      <c r="A32" s="9">
        <f>IF(G32&lt;&gt;"",COUNTA(G$1:G32),"")</f>
        <v>25</v>
      </c>
      <c r="B32" s="10" t="s">
        <v>53</v>
      </c>
      <c r="C32" s="11" t="s">
        <v>54</v>
      </c>
      <c r="D32" s="12" t="s">
        <v>35</v>
      </c>
      <c r="E32" s="17">
        <v>48</v>
      </c>
      <c r="G32" s="2" t="s">
        <v>11</v>
      </c>
      <c r="Q32" s="8"/>
    </row>
    <row r="33" spans="1:17" customFormat="1" ht="14.4" x14ac:dyDescent="0.3">
      <c r="A33" s="9">
        <f>IF(G33&lt;&gt;"",COUNTA(G$1:G33),"")</f>
        <v>26</v>
      </c>
      <c r="B33" s="10" t="s">
        <v>55</v>
      </c>
      <c r="C33" s="11" t="s">
        <v>44</v>
      </c>
      <c r="D33" s="12" t="s">
        <v>10</v>
      </c>
      <c r="E33" s="13">
        <v>12</v>
      </c>
      <c r="G33" s="2" t="s">
        <v>11</v>
      </c>
      <c r="Q33" s="8"/>
    </row>
    <row r="34" spans="1:17" customFormat="1" ht="14.4" x14ac:dyDescent="0.3">
      <c r="A34" s="9">
        <f>IF(G34&lt;&gt;"",COUNTA(G$1:G34),"")</f>
        <v>27</v>
      </c>
      <c r="B34" s="10" t="s">
        <v>56</v>
      </c>
      <c r="C34" s="11" t="s">
        <v>25</v>
      </c>
      <c r="D34" s="12" t="s">
        <v>26</v>
      </c>
      <c r="E34" s="14">
        <v>2.4</v>
      </c>
      <c r="G34" s="2" t="s">
        <v>11</v>
      </c>
      <c r="Q34" s="8"/>
    </row>
    <row r="35" spans="1:17" customFormat="1" ht="20.399999999999999" x14ac:dyDescent="0.3">
      <c r="A35" s="9">
        <f>IF(G35&lt;&gt;"",COUNTA(G$1:G35),"")</f>
        <v>28</v>
      </c>
      <c r="B35" s="10" t="s">
        <v>57</v>
      </c>
      <c r="C35" s="11" t="s">
        <v>83</v>
      </c>
      <c r="D35" s="12" t="s">
        <v>10</v>
      </c>
      <c r="E35" s="13">
        <v>12</v>
      </c>
      <c r="G35" s="2" t="s">
        <v>11</v>
      </c>
      <c r="Q35" s="8"/>
    </row>
    <row r="36" spans="1:17" customFormat="1" ht="14.4" x14ac:dyDescent="0.3">
      <c r="A36" s="9">
        <f>IF(G36&lt;&gt;"",COUNTA(G$1:G36),"")</f>
        <v>29</v>
      </c>
      <c r="B36" s="10" t="s">
        <v>58</v>
      </c>
      <c r="C36" s="11" t="s">
        <v>59</v>
      </c>
      <c r="D36" s="12" t="s">
        <v>26</v>
      </c>
      <c r="E36" s="16">
        <v>0.80400000000000005</v>
      </c>
      <c r="G36" s="2" t="s">
        <v>11</v>
      </c>
      <c r="Q36" s="8"/>
    </row>
    <row r="37" spans="1:17" customFormat="1" ht="20.399999999999999" x14ac:dyDescent="0.3">
      <c r="A37" s="9">
        <f>IF(G37&lt;&gt;"",COUNTA(G$1:G37),"")</f>
        <v>30</v>
      </c>
      <c r="B37" s="10" t="s">
        <v>60</v>
      </c>
      <c r="C37" s="11" t="s">
        <v>82</v>
      </c>
      <c r="D37" s="12" t="s">
        <v>10</v>
      </c>
      <c r="E37" s="13">
        <v>12</v>
      </c>
      <c r="G37" s="2" t="s">
        <v>11</v>
      </c>
      <c r="Q37" s="8"/>
    </row>
    <row r="38" spans="1:17" customFormat="1" ht="20.399999999999999" x14ac:dyDescent="0.3">
      <c r="A38" s="9">
        <f>IF(G38&lt;&gt;"",COUNTA(G$1:G38),"")</f>
        <v>31</v>
      </c>
      <c r="B38" s="10" t="s">
        <v>61</v>
      </c>
      <c r="C38" s="11" t="s">
        <v>81</v>
      </c>
      <c r="D38" s="12" t="s">
        <v>10</v>
      </c>
      <c r="E38" s="13">
        <v>12</v>
      </c>
      <c r="G38" s="2" t="s">
        <v>11</v>
      </c>
      <c r="Q38" s="8"/>
    </row>
    <row r="39" spans="1:17" customFormat="1" ht="14.4" x14ac:dyDescent="0.3">
      <c r="A39" s="9">
        <f>IF(G39&lt;&gt;"",COUNTA(G$1:G39),"")</f>
        <v>32</v>
      </c>
      <c r="B39" s="10" t="s">
        <v>62</v>
      </c>
      <c r="C39" s="11" t="s">
        <v>63</v>
      </c>
      <c r="D39" s="12" t="s">
        <v>35</v>
      </c>
      <c r="E39" s="17">
        <v>30</v>
      </c>
      <c r="G39" s="2" t="s">
        <v>11</v>
      </c>
      <c r="Q39" s="8"/>
    </row>
    <row r="40" spans="1:17" customFormat="1" ht="20.399999999999999" x14ac:dyDescent="0.3">
      <c r="A40" s="9">
        <f>IF(G40&lt;&gt;"",COUNTA(G$1:G40),"")</f>
        <v>33</v>
      </c>
      <c r="B40" s="10" t="s">
        <v>64</v>
      </c>
      <c r="C40" s="11" t="s">
        <v>65</v>
      </c>
      <c r="D40" s="12" t="s">
        <v>35</v>
      </c>
      <c r="E40" s="15">
        <v>5.04</v>
      </c>
      <c r="G40" s="2" t="s">
        <v>11</v>
      </c>
      <c r="Q40" s="8"/>
    </row>
    <row r="41" spans="1:17" customFormat="1" ht="30.6" x14ac:dyDescent="0.3">
      <c r="A41" s="9">
        <f>IF(G41&lt;&gt;"",COUNTA(G$1:G41),"")</f>
        <v>34</v>
      </c>
      <c r="B41" s="10" t="s">
        <v>66</v>
      </c>
      <c r="C41" s="11" t="s">
        <v>79</v>
      </c>
      <c r="D41" s="12" t="s">
        <v>10</v>
      </c>
      <c r="E41" s="13">
        <v>12</v>
      </c>
      <c r="G41" s="2" t="s">
        <v>11</v>
      </c>
      <c r="Q41" s="8"/>
    </row>
    <row r="42" spans="1:17" customFormat="1" ht="20.399999999999999" x14ac:dyDescent="0.3">
      <c r="A42" s="9">
        <f>IF(G42&lt;&gt;"",COUNTA(G$1:G42),"")</f>
        <v>35</v>
      </c>
      <c r="B42" s="10" t="s">
        <v>67</v>
      </c>
      <c r="C42" s="11" t="s">
        <v>68</v>
      </c>
      <c r="D42" s="12" t="s">
        <v>26</v>
      </c>
      <c r="E42" s="14">
        <v>12.7</v>
      </c>
      <c r="G42" s="2" t="s">
        <v>11</v>
      </c>
      <c r="Q42" s="8"/>
    </row>
    <row r="43" spans="1:17" customFormat="1" ht="14.4" x14ac:dyDescent="0.3">
      <c r="A43" s="9">
        <f>IF(G43&lt;&gt;"",COUNTA(G$1:G43),"")</f>
        <v>36</v>
      </c>
      <c r="B43" s="10" t="s">
        <v>69</v>
      </c>
      <c r="C43" s="11" t="s">
        <v>70</v>
      </c>
      <c r="D43" s="12" t="s">
        <v>32</v>
      </c>
      <c r="E43" s="18">
        <v>0.45050000000000001</v>
      </c>
      <c r="G43" s="2" t="s">
        <v>11</v>
      </c>
      <c r="Q43" s="8"/>
    </row>
    <row r="44" spans="1:17" customFormat="1" ht="30.6" x14ac:dyDescent="0.3">
      <c r="A44" s="9">
        <f>IF(G44&lt;&gt;"",COUNTA(G$1:G44),"")</f>
        <v>37</v>
      </c>
      <c r="B44" s="10" t="s">
        <v>71</v>
      </c>
      <c r="C44" s="11" t="s">
        <v>72</v>
      </c>
      <c r="D44" s="12" t="s">
        <v>32</v>
      </c>
      <c r="E44" s="18">
        <v>0.2001</v>
      </c>
      <c r="G44" s="2" t="s">
        <v>11</v>
      </c>
      <c r="Q44" s="8"/>
    </row>
    <row r="45" spans="1:17" customFormat="1" ht="14.4" x14ac:dyDescent="0.3">
      <c r="A45" s="9">
        <f>IF(G45&lt;&gt;"",COUNTA(G$1:G45),"")</f>
        <v>38</v>
      </c>
      <c r="B45" s="10" t="s">
        <v>73</v>
      </c>
      <c r="C45" s="11" t="s">
        <v>74</v>
      </c>
      <c r="D45" s="12" t="s">
        <v>10</v>
      </c>
      <c r="E45" s="13">
        <v>32</v>
      </c>
      <c r="G45" s="2" t="s">
        <v>11</v>
      </c>
      <c r="Q45" s="8"/>
    </row>
    <row r="46" spans="1:17" customFormat="1" ht="14.4" x14ac:dyDescent="0.3">
      <c r="A46" s="9">
        <f>IF(G46&lt;&gt;"",COUNTA(G$1:G46),"")</f>
        <v>39</v>
      </c>
      <c r="B46" s="10" t="s">
        <v>75</v>
      </c>
      <c r="C46" s="11" t="s">
        <v>76</v>
      </c>
      <c r="D46" s="12" t="s">
        <v>10</v>
      </c>
      <c r="E46" s="15">
        <v>1.76</v>
      </c>
      <c r="G46" s="2" t="s">
        <v>11</v>
      </c>
      <c r="Q46" s="8"/>
    </row>
    <row r="47" spans="1:17" customFormat="1" ht="39" customHeight="1" x14ac:dyDescent="0.3">
      <c r="A47" s="20" t="s">
        <v>78</v>
      </c>
      <c r="B47" s="20"/>
      <c r="C47" s="20"/>
      <c r="D47" s="20"/>
      <c r="E47" s="20"/>
    </row>
    <row r="48" spans="1:17" customFormat="1" ht="14.4" x14ac:dyDescent="0.3">
      <c r="B48" s="19"/>
      <c r="D48" s="19"/>
    </row>
  </sheetData>
  <mergeCells count="5">
    <mergeCell ref="A3:E3"/>
    <mergeCell ref="A47:E47"/>
    <mergeCell ref="A2:E2"/>
    <mergeCell ref="A6:E6"/>
    <mergeCell ref="A7:E7"/>
  </mergeCells>
  <printOptions horizontalCentered="1"/>
  <pageMargins left="0.78740155696868896" right="0.31496062874794001" top="0.31496062874794001" bottom="0.31496062874794001" header="0.19685038924217199" footer="0.19685038924217199"/>
  <pageSetup paperSize="9" fitToHeight="0" orientation="portrait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ЛСР на замену двух  стеклопакет</vt:lpstr>
      <vt:lpstr>'ЛСР на замену двух  стеклопакет'!Заголовки_для_печати</vt:lpstr>
      <vt:lpstr>'ЛСР на замену двух  стеклопакет'!Область_печати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Ковальчук Елена</cp:lastModifiedBy>
  <cp:lastPrinted>2023-06-08T12:07:32Z</cp:lastPrinted>
  <dcterms:created xsi:type="dcterms:W3CDTF">2020-09-30T08:50:27Z</dcterms:created>
  <dcterms:modified xsi:type="dcterms:W3CDTF">2025-04-04T11:59:15Z</dcterms:modified>
</cp:coreProperties>
</file>