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ena.Kovalchuk\Desktop\СМЕТЫ 2025\п. 802 перенос вытяжки хоспера на Вилла кафе\"/>
    </mc:Choice>
  </mc:AlternateContent>
  <xr:revisionPtr revIDLastSave="0" documentId="13_ncr:1_{46B223DE-F2AA-43D9-9F21-E7103A1AAF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СР   по переносу вытяжки хоспе" sheetId="1" r:id="rId1"/>
  </sheets>
  <definedNames>
    <definedName name="_xlnm.Print_Titles" localSheetId="0">'ЛСР   по переносу вытяжки хоспе'!$5:$5</definedName>
    <definedName name="_xlnm.Print_Area" localSheetId="0">'ЛСР   по переносу вытяжки хоспе'!$A$1:$E$53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" i="1" l="1"/>
  <c r="A50" i="1"/>
  <c r="A49" i="1"/>
  <c r="A48" i="1"/>
  <c r="A47" i="1"/>
  <c r="A46" i="1"/>
  <c r="A45" i="1"/>
  <c r="A44" i="1"/>
  <c r="A43" i="1"/>
  <c r="A41" i="1"/>
  <c r="A40" i="1"/>
  <c r="A39" i="1"/>
  <c r="A38" i="1"/>
  <c r="A36" i="1"/>
  <c r="A34" i="1"/>
  <c r="A32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<sst xmlns="http://schemas.openxmlformats.org/spreadsheetml/2006/main" count="176" uniqueCount="96">
  <si>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</si>
  <si>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</si>
  <si>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</si>
  <si>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</si>
  <si>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</si>
  <si>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</si>
  <si>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/>
  </si>
  <si>
    <t>1</t>
  </si>
  <si>
    <t>Демонтаж внутреннего блока кондиционера (Mitsubishi Heavy FDK56KXE6F) 5,6  кВт. с сохранением / Демонтаж внутреннего блока настенного типа мощностью: до 5 кВт</t>
  </si>
  <si>
    <t>шт</t>
  </si>
  <si>
    <t xml:space="preserve">1 </t>
  </si>
  <si>
    <t>2</t>
  </si>
  <si>
    <t>Монтаж внутреннего блока кондиционера Mitsubishi Heavy FDK56KXE6F 5,6  кВт. (которого демонтировали ранее и провели ТО-4) / Установка внутреннего блока канального типа мощностью: до 5 кВт</t>
  </si>
  <si>
    <t>3</t>
  </si>
  <si>
    <t>Sinbo d12 (1/2) (бухта 15м./стенка 0,81 мм)</t>
  </si>
  <si>
    <t>м</t>
  </si>
  <si>
    <t>4</t>
  </si>
  <si>
    <t>Трубная изоляция K-FLEX ST 13 x 15 -2 ST</t>
  </si>
  <si>
    <t>5</t>
  </si>
  <si>
    <t>Медная труба Узбекистан 3/8" ASTM B280  (9.52х0.81) бухта 15м</t>
  </si>
  <si>
    <t>6</t>
  </si>
  <si>
    <t>Трубная изоляция K-FLEX ST 13 x 10 -2 ST</t>
  </si>
  <si>
    <t>7</t>
  </si>
  <si>
    <t>Кабель силовой с медными жилами ВВГнг(A)-LS 5х1,5мк-660</t>
  </si>
  <si>
    <t>8</t>
  </si>
  <si>
    <t>AVIORA Лента для защиты термоизоляции 75мм 50м 302-158</t>
  </si>
  <si>
    <t>9</t>
  </si>
  <si>
    <t>Демонтаж кухонных зонтов / Демонтаж зонтов над оборудованием</t>
  </si>
  <si>
    <t>м2</t>
  </si>
  <si>
    <t>10</t>
  </si>
  <si>
    <t>Монтаж, собрать из двух демонтируемых зонтов -один для монтажа 1400*1250*650 / Установка зонтов над оборудованием</t>
  </si>
  <si>
    <t>12</t>
  </si>
  <si>
    <t>Разборка воздуховодов из листовой стали толщиной: до 0,9 мм диаметром/периметром до 495 мм /1550 мм</t>
  </si>
  <si>
    <t>13</t>
  </si>
  <si>
    <t>Демонтаж центробежных вентиляторов весом: до 0,05 т</t>
  </si>
  <si>
    <t>14</t>
  </si>
  <si>
    <t>Установка канальных вентиляторов массой до 10 кг</t>
  </si>
  <si>
    <t>15</t>
  </si>
  <si>
    <t>Вентилятор ВКК-250М канальный для круглых воздуховодов 1420 м3/час в металлическом корпусе</t>
  </si>
  <si>
    <t>16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</si>
  <si>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</si>
  <si>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17</t>
  </si>
  <si>
    <t>Трубы гибкие гофрированные, легкие, из самозатухающего ПВХ, с зондом, номинальный диаметр 16 мм</t>
  </si>
  <si>
    <t>18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</si>
  <si>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</si>
  <si>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19</t>
  </si>
  <si>
    <t>Монтаж вытяжной системы В-1</t>
  </si>
  <si>
    <t>20</t>
  </si>
  <si>
    <t>Прокладка воздуховодов из листовой оцинкованной стали и алюминия класса П (плотные) толщиной: 0,5 мм, диаметром до 200 мм</t>
  </si>
  <si>
    <t>21</t>
  </si>
  <si>
    <t>Воздуховоды из оцинкованной стали, прямой участок, толщина 0,5 мм, диаметр до 200 мм</t>
  </si>
  <si>
    <t>22</t>
  </si>
  <si>
    <t>Вентиляционный переход D250/200</t>
  </si>
  <si>
    <t>23</t>
  </si>
  <si>
    <t>Тройник для круглых воздуховодов из оцинкованной стали 200x100x200 мм</t>
  </si>
  <si>
    <t>24</t>
  </si>
  <si>
    <t>Тройник для круглых воздуховодов из оцинкованной стали 200x160x200 мм</t>
  </si>
  <si>
    <t>25</t>
  </si>
  <si>
    <t>Вентиляционный переход D200/100</t>
  </si>
  <si>
    <t>26</t>
  </si>
  <si>
    <t>Отвод круглый 90 ф100 (0,5) из оцинкованной стали</t>
  </si>
  <si>
    <t>27</t>
  </si>
  <si>
    <t>100TTV Дроссель-клапан, серия TTV, для круглых воздуховодов, D100, оцинкованная сталь</t>
  </si>
  <si>
    <t>28</t>
  </si>
  <si>
    <t>Хомут сантехнический Hom со шпилькой и дюбелем D200 (195-205мм) с гайкой М10</t>
  </si>
  <si>
    <t>Монтаж вытяжной системы В-2 (с зонта хоспера)</t>
  </si>
  <si>
    <t>29</t>
  </si>
  <si>
    <t>м3</t>
  </si>
  <si>
    <t>30</t>
  </si>
  <si>
    <t>Прокладка воздуховодов из листовой оцинкованной стали и алюминия класса Н (нормальные) толщиной: 0,9 мм, периметром до 4500 мм</t>
  </si>
  <si>
    <t>31</t>
  </si>
  <si>
    <t>Воздуховод прямоугольный 350х250  из оцинковонной стали толщиной 0,9 мм с фланцами</t>
  </si>
  <si>
    <t>32</t>
  </si>
  <si>
    <t>Тройник прямоугольный для воздуховодов 350х350 - 250х250 - 350х350 из оцинковонной стали толщиной 0,9 мм с фланцами</t>
  </si>
  <si>
    <t>33</t>
  </si>
  <si>
    <t>Отвод 90° прямоугольный 250*350 мм</t>
  </si>
  <si>
    <t>34</t>
  </si>
  <si>
    <t>Переход пр.700*250/350*250 мм, оц.0,7 на шине №20</t>
  </si>
  <si>
    <t>35</t>
  </si>
  <si>
    <t>Огнезащитное покрытие воздуховодов комплексной огнезащитой на основе плит теплоизоляционных с пределом огнестойкости: 2,0 часа</t>
  </si>
  <si>
    <t>37</t>
  </si>
  <si>
    <t>РОКВУЛ ALU1 WIRED MAT 105 EI 60 (25 мм)</t>
  </si>
  <si>
    <t>38</t>
  </si>
  <si>
    <t>ОГНЕЗА К - Негорючий клей и герметик для воздуховодов</t>
  </si>
  <si>
    <t>кг</t>
  </si>
  <si>
    <t>39</t>
  </si>
  <si>
    <t>Разборка элементов облицовки потолков с разборкой каркаса: плит растровых</t>
  </si>
  <si>
    <t>40</t>
  </si>
  <si>
    <t>Устройство потолков: плитно-ячеистых по каркасу из оцинкованного профиля</t>
  </si>
  <si>
    <t>41</t>
  </si>
  <si>
    <t>Заделка кабельных, трубных проходок и проходок воздуховодов противопожарной терморасширяющейся двухкомпонентной пеной, предел огнестойкости до 120 минут</t>
  </si>
  <si>
    <t>42</t>
  </si>
  <si>
    <t>Пена полиуретановая двухкомпонентная терморасширяющаяся противопожарная, объем 325 м</t>
  </si>
  <si>
    <t>Ремонтные работы по переносу вытяжки хоспера на Вилла кафе Литер Х  ЦБ0000071, по адресу: Российская Федерация, Республика Крым, г. Ялта, поселок Оползневое, ул. Генерала Острякова, д.9</t>
  </si>
  <si>
    <t>Сделать проходку в стене из пеноблока шириной 300 мм (300*400) / Пробивка проемов в конструкциях: из кирпича</t>
  </si>
  <si>
    <t xml:space="preserve">Подпись ответственного лица  ________________________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</si>
</sst>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54"/>
  <sheetViews>
    <sheetView tabSelected="1" topLeftCell="A35" workbookViewId="0">
      <selection activeCell="A8" sqref="A8:XFD9"/>
    </sheetView>
  </sheetViews>
  <sheetFormatPr defaultColWidth="9.109375" defaultRowHeight="11.25" customHeight="1" x14ac:dyDescent="0.2"/>
  <cols>
    <col min="1" max="1" width="5.6640625" style="1" customWidth="1"/>
    <col min="2" max="2" width="5.6640625" style="2" customWidth="1"/>
    <col min="3" max="3" width="74.77734375" style="2" customWidth="1"/>
    <col min="4" max="4" width="7.33203125" style="2" customWidth="1"/>
    <col min="5" max="5" width="12.33203125" style="2" customWidth="1"/>
    <col min="6" max="6" width="8.6640625" style="2" customWidth="1"/>
    <col min="7" max="7" width="8.109375" style="2" hidden="1" customWidth="1"/>
    <col min="8" max="8" width="8.5546875" style="2" customWidth="1"/>
    <col min="9" max="9" width="10" style="2" customWidth="1"/>
    <col min="10" max="10" width="7.88671875" style="2" customWidth="1"/>
    <col min="11" max="11" width="9.6640625" style="2" customWidth="1"/>
    <col min="12" max="12" width="11" style="2" hidden="1" customWidth="1"/>
    <col min="13" max="13" width="14.33203125" style="2" customWidth="1"/>
    <col min="14" max="16" width="9.109375" style="2"/>
    <col min="17" max="18" width="107.88671875" style="3" hidden="1" customWidth="1"/>
    <col min="19" max="21" width="49.44140625" style="3" hidden="1" customWidth="1"/>
    <col min="22" max="24" width="47" style="3" hidden="1" customWidth="1"/>
    <col min="25" max="27" width="49.44140625" style="3" hidden="1" customWidth="1"/>
    <col min="28" max="30" width="47" style="3" hidden="1" customWidth="1"/>
    <col min="31" max="16384" width="9.109375" style="2"/>
  </cols>
  <sheetData>
    <row r="2" spans="1:18" customFormat="1" ht="17.399999999999999" x14ac:dyDescent="0.3">
      <c r="A2" s="24" t="s">
        <v>0</v>
      </c>
      <c r="B2" s="24"/>
      <c r="C2" s="24"/>
      <c r="D2" s="24"/>
      <c r="E2" s="24"/>
    </row>
    <row r="3" spans="1:18" customFormat="1" ht="45.6" customHeight="1" x14ac:dyDescent="0.3">
      <c r="A3" s="21" t="s">
        <v>93</v>
      </c>
      <c r="B3" s="21"/>
      <c r="C3" s="21"/>
      <c r="D3" s="21"/>
      <c r="E3" s="21"/>
    </row>
    <row r="4" spans="1:18" customFormat="1" ht="36" customHeigh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</row>
    <row r="5" spans="1:18" customFormat="1" ht="14.4" x14ac:dyDescent="0.3">
      <c r="A5" s="6">
        <v>1</v>
      </c>
      <c r="B5" s="7">
        <v>2</v>
      </c>
      <c r="C5" s="7">
        <v>3</v>
      </c>
      <c r="D5" s="7">
        <v>4</v>
      </c>
      <c r="E5" s="7">
        <v>5</v>
      </c>
    </row>
    <row r="6" spans="1:18" customFormat="1" ht="14.4" x14ac:dyDescent="0.3">
      <c r="A6" s="23"/>
      <c r="B6" s="23"/>
      <c r="C6" s="23"/>
      <c r="D6" s="23"/>
      <c r="E6" s="23"/>
      <c r="Q6" s="8"/>
      <c r="R6" s="3" t="s">
        <v>6</v>
      </c>
    </row>
    <row r="7" spans="1:18" customFormat="1" ht="20.399999999999999" x14ac:dyDescent="0.3">
      <c r="A7" s="9">
        <f>IF(G7&lt;&gt;"",COUNTA(G$1:G7),"")</f>
        <v>1</v>
      </c>
      <c r="B7" s="10" t="s">
        <v>7</v>
      </c>
      <c r="C7" s="11" t="s">
        <v>8</v>
      </c>
      <c r="D7" s="12" t="s">
        <v>9</v>
      </c>
      <c r="E7" s="13">
        <v>1</v>
      </c>
      <c r="G7" s="2" t="s">
        <v>10</v>
      </c>
      <c r="Q7" s="8"/>
    </row>
    <row r="8" spans="1:18" customFormat="1" ht="20.399999999999999" x14ac:dyDescent="0.3">
      <c r="A8" s="9">
        <f>IF(G8&lt;&gt;"",COUNTA(G$1:G8),"")</f>
        <v>2</v>
      </c>
      <c r="B8" s="10" t="s">
        <v>11</v>
      </c>
      <c r="C8" s="11" t="s">
        <v>12</v>
      </c>
      <c r="D8" s="12" t="s">
        <v>9</v>
      </c>
      <c r="E8" s="13">
        <v>1</v>
      </c>
      <c r="G8" s="2" t="s">
        <v>10</v>
      </c>
      <c r="Q8" s="8"/>
    </row>
    <row r="9" spans="1:18" customFormat="1" ht="14.4" x14ac:dyDescent="0.3">
      <c r="A9" s="9">
        <f>IF(G9&lt;&gt;"",COUNTA(G$1:G9),"")</f>
        <v>3</v>
      </c>
      <c r="B9" s="10" t="s">
        <v>13</v>
      </c>
      <c r="C9" s="11" t="s">
        <v>14</v>
      </c>
      <c r="D9" s="12" t="s">
        <v>15</v>
      </c>
      <c r="E9" s="13">
        <v>5</v>
      </c>
      <c r="G9" s="2" t="s">
        <v>10</v>
      </c>
      <c r="Q9" s="8"/>
    </row>
    <row r="10" spans="1:18" customFormat="1" ht="14.4" x14ac:dyDescent="0.3">
      <c r="A10" s="9">
        <f>IF(G10&lt;&gt;"",COUNTA(G$1:G10),"")</f>
        <v>4</v>
      </c>
      <c r="B10" s="10" t="s">
        <v>16</v>
      </c>
      <c r="C10" s="11" t="s">
        <v>17</v>
      </c>
      <c r="D10" s="12" t="s">
        <v>15</v>
      </c>
      <c r="E10" s="13">
        <v>5</v>
      </c>
      <c r="G10" s="2" t="s">
        <v>10</v>
      </c>
      <c r="Q10" s="8"/>
    </row>
    <row r="11" spans="1:18" customFormat="1" ht="14.4" x14ac:dyDescent="0.3">
      <c r="A11" s="9">
        <f>IF(G11&lt;&gt;"",COUNTA(G$1:G11),"")</f>
        <v>5</v>
      </c>
      <c r="B11" s="10" t="s">
        <v>18</v>
      </c>
      <c r="C11" s="11" t="s">
        <v>19</v>
      </c>
      <c r="D11" s="12" t="s">
        <v>15</v>
      </c>
      <c r="E11" s="13">
        <v>5</v>
      </c>
      <c r="G11" s="2" t="s">
        <v>10</v>
      </c>
      <c r="Q11" s="8"/>
    </row>
    <row r="12" spans="1:18" customFormat="1" ht="14.4" x14ac:dyDescent="0.3">
      <c r="A12" s="9">
        <f>IF(G12&lt;&gt;"",COUNTA(G$1:G12),"")</f>
        <v>6</v>
      </c>
      <c r="B12" s="10" t="s">
        <v>20</v>
      </c>
      <c r="C12" s="11" t="s">
        <v>21</v>
      </c>
      <c r="D12" s="12" t="s">
        <v>15</v>
      </c>
      <c r="E12" s="13">
        <v>5</v>
      </c>
      <c r="G12" s="2" t="s">
        <v>10</v>
      </c>
      <c r="Q12" s="8"/>
    </row>
    <row r="13" spans="1:18" customFormat="1" ht="14.4" x14ac:dyDescent="0.3">
      <c r="A13" s="9">
        <f>IF(G13&lt;&gt;"",COUNTA(G$1:G13),"")</f>
        <v>7</v>
      </c>
      <c r="B13" s="10" t="s">
        <v>22</v>
      </c>
      <c r="C13" s="11" t="s">
        <v>23</v>
      </c>
      <c r="D13" s="12" t="s">
        <v>15</v>
      </c>
      <c r="E13" s="14">
        <v>6</v>
      </c>
      <c r="G13" s="2" t="s">
        <v>10</v>
      </c>
      <c r="Q13" s="8"/>
    </row>
    <row r="14" spans="1:18" customFormat="1" ht="14.4" x14ac:dyDescent="0.3">
      <c r="A14" s="9">
        <f>IF(G14&lt;&gt;"",COUNTA(G$1:G14),"")</f>
        <v>8</v>
      </c>
      <c r="B14" s="10" t="s">
        <v>24</v>
      </c>
      <c r="C14" s="11" t="s">
        <v>25</v>
      </c>
      <c r="D14" s="12" t="s">
        <v>15</v>
      </c>
      <c r="E14" s="13">
        <v>15</v>
      </c>
      <c r="G14" s="2" t="s">
        <v>10</v>
      </c>
      <c r="Q14" s="8"/>
    </row>
    <row r="15" spans="1:18" customFormat="1" ht="14.4" x14ac:dyDescent="0.3">
      <c r="A15" s="9">
        <f>IF(G15&lt;&gt;"",COUNTA(G$1:G15),"")</f>
        <v>9</v>
      </c>
      <c r="B15" s="10" t="s">
        <v>26</v>
      </c>
      <c r="C15" s="11" t="s">
        <v>27</v>
      </c>
      <c r="D15" s="12" t="s">
        <v>28</v>
      </c>
      <c r="E15" s="15">
        <v>6.5</v>
      </c>
      <c r="G15" s="2" t="s">
        <v>10</v>
      </c>
      <c r="Q15" s="8"/>
    </row>
    <row r="16" spans="1:18" customFormat="1" ht="20.399999999999999" x14ac:dyDescent="0.3">
      <c r="A16" s="9">
        <f>IF(G16&lt;&gt;"",COUNTA(G$1:G16),"")</f>
        <v>10</v>
      </c>
      <c r="B16" s="10" t="s">
        <v>29</v>
      </c>
      <c r="C16" s="11" t="s">
        <v>30</v>
      </c>
      <c r="D16" s="12" t="s">
        <v>28</v>
      </c>
      <c r="E16" s="15">
        <v>3.9</v>
      </c>
      <c r="G16" s="2" t="s">
        <v>10</v>
      </c>
      <c r="Q16" s="8"/>
    </row>
    <row r="17" spans="1:18" customFormat="1" ht="20.399999999999999" x14ac:dyDescent="0.3">
      <c r="A17" s="9">
        <f>IF(G17&lt;&gt;"",COUNTA(G$1:G17),"")</f>
        <v>11</v>
      </c>
      <c r="B17" s="10" t="s">
        <v>31</v>
      </c>
      <c r="C17" s="11" t="s">
        <v>32</v>
      </c>
      <c r="D17" s="12" t="s">
        <v>28</v>
      </c>
      <c r="E17" s="14">
        <v>18.2</v>
      </c>
      <c r="G17" s="2" t="s">
        <v>10</v>
      </c>
      <c r="Q17" s="8"/>
    </row>
    <row r="18" spans="1:18" customFormat="1" ht="14.4" x14ac:dyDescent="0.3">
      <c r="A18" s="9">
        <f>IF(G18&lt;&gt;"",COUNTA(G$1:G18),"")</f>
        <v>12</v>
      </c>
      <c r="B18" s="10" t="s">
        <v>33</v>
      </c>
      <c r="C18" s="11" t="s">
        <v>34</v>
      </c>
      <c r="D18" s="12" t="s">
        <v>9</v>
      </c>
      <c r="E18" s="14">
        <v>1</v>
      </c>
      <c r="G18" s="2" t="s">
        <v>10</v>
      </c>
      <c r="Q18" s="8"/>
    </row>
    <row r="19" spans="1:18" customFormat="1" ht="14.4" x14ac:dyDescent="0.3">
      <c r="A19" s="9">
        <f>IF(G19&lt;&gt;"",COUNTA(G$1:G19),"")</f>
        <v>13</v>
      </c>
      <c r="B19" s="10" t="s">
        <v>35</v>
      </c>
      <c r="C19" s="11" t="s">
        <v>36</v>
      </c>
      <c r="D19" s="12" t="s">
        <v>9</v>
      </c>
      <c r="E19" s="13">
        <v>1</v>
      </c>
      <c r="G19" s="2" t="s">
        <v>10</v>
      </c>
      <c r="Q19" s="8"/>
    </row>
    <row r="20" spans="1:18" customFormat="1" ht="14.4" x14ac:dyDescent="0.3">
      <c r="A20" s="9">
        <f>IF(G20&lt;&gt;"",COUNTA(G$1:G20),"")</f>
        <v>14</v>
      </c>
      <c r="B20" s="10" t="s">
        <v>37</v>
      </c>
      <c r="C20" s="11" t="s">
        <v>38</v>
      </c>
      <c r="D20" s="12" t="s">
        <v>9</v>
      </c>
      <c r="E20" s="13">
        <v>1</v>
      </c>
      <c r="G20" s="2" t="s">
        <v>10</v>
      </c>
      <c r="Q20" s="8"/>
    </row>
    <row r="21" spans="1:18" customFormat="1" ht="20.399999999999999" x14ac:dyDescent="0.3">
      <c r="A21" s="9">
        <f>IF(G21&lt;&gt;"",COUNTA(G$1:G21),"")</f>
        <v>15</v>
      </c>
      <c r="B21" s="10" t="s">
        <v>39</v>
      </c>
      <c r="C21" s="11" t="s">
        <v>40</v>
      </c>
      <c r="D21" s="12" t="s">
        <v>15</v>
      </c>
      <c r="E21" s="14">
        <v>8</v>
      </c>
      <c r="G21" s="2" t="s">
        <v>10</v>
      </c>
      <c r="Q21" s="8"/>
    </row>
    <row r="22" spans="1:18" customFormat="1" ht="14.4" x14ac:dyDescent="0.3">
      <c r="A22" s="9">
        <f>IF(G22&lt;&gt;"",COUNTA(G$1:G22),"")</f>
        <v>16</v>
      </c>
      <c r="B22" s="10" t="s">
        <v>41</v>
      </c>
      <c r="C22" s="11" t="s">
        <v>42</v>
      </c>
      <c r="D22" s="12" t="s">
        <v>15</v>
      </c>
      <c r="E22" s="16">
        <v>8.16</v>
      </c>
      <c r="G22" s="2" t="s">
        <v>10</v>
      </c>
      <c r="Q22" s="8"/>
    </row>
    <row r="23" spans="1:18" customFormat="1" ht="20.399999999999999" x14ac:dyDescent="0.3">
      <c r="A23" s="9">
        <f>IF(G23&lt;&gt;"",COUNTA(G$1:G23),"")</f>
        <v>17</v>
      </c>
      <c r="B23" s="10" t="s">
        <v>43</v>
      </c>
      <c r="C23" s="11" t="s">
        <v>44</v>
      </c>
      <c r="D23" s="12" t="s">
        <v>15</v>
      </c>
      <c r="E23" s="14">
        <v>8</v>
      </c>
      <c r="G23" s="2" t="s">
        <v>10</v>
      </c>
      <c r="Q23" s="8"/>
    </row>
    <row r="24" spans="1:18" customFormat="1" ht="14.4" x14ac:dyDescent="0.3">
      <c r="A24" s="9">
        <f>IF(G24&lt;&gt;"",COUNTA(G$1:G24),"")</f>
        <v>18</v>
      </c>
      <c r="B24" s="10" t="s">
        <v>45</v>
      </c>
      <c r="C24" s="11" t="s">
        <v>23</v>
      </c>
      <c r="D24" s="12" t="s">
        <v>15</v>
      </c>
      <c r="E24" s="14">
        <v>8.16</v>
      </c>
      <c r="G24" s="2" t="s">
        <v>10</v>
      </c>
      <c r="Q24" s="8"/>
    </row>
    <row r="25" spans="1:18" customFormat="1" ht="10.8" x14ac:dyDescent="0.3">
      <c r="A25" s="23" t="s">
        <v>46</v>
      </c>
      <c r="B25" s="23"/>
      <c r="C25" s="23"/>
      <c r="D25" s="23"/>
      <c r="E25" s="23"/>
      <c r="Q25" s="8"/>
      <c r="R25" s="3" t="s">
        <v>46</v>
      </c>
    </row>
    <row r="26" spans="1:18" customFormat="1" ht="20.399999999999999" x14ac:dyDescent="0.3">
      <c r="A26" s="9">
        <f>IF(G26&lt;&gt;"",COUNTA(G$1:G26),"")</f>
        <v>19</v>
      </c>
      <c r="B26" s="10" t="s">
        <v>47</v>
      </c>
      <c r="C26" s="11" t="s">
        <v>48</v>
      </c>
      <c r="D26" s="12" t="s">
        <v>28</v>
      </c>
      <c r="E26" s="14">
        <v>5.03</v>
      </c>
      <c r="G26" s="2" t="s">
        <v>10</v>
      </c>
      <c r="Q26" s="8"/>
    </row>
    <row r="27" spans="1:18" customFormat="1" ht="14.4" x14ac:dyDescent="0.3">
      <c r="A27" s="9">
        <f>IF(G27&lt;&gt;"",COUNTA(G$1:G27),"")</f>
        <v>20</v>
      </c>
      <c r="B27" s="10" t="s">
        <v>49</v>
      </c>
      <c r="C27" s="11" t="s">
        <v>50</v>
      </c>
      <c r="D27" s="12" t="s">
        <v>28</v>
      </c>
      <c r="E27" s="16">
        <v>5.03</v>
      </c>
      <c r="G27" s="2" t="s">
        <v>10</v>
      </c>
      <c r="Q27" s="8"/>
    </row>
    <row r="28" spans="1:18" customFormat="1" ht="14.4" x14ac:dyDescent="0.3">
      <c r="A28" s="9">
        <f>IF(G28&lt;&gt;"",COUNTA(G$1:G28),"")</f>
        <v>21</v>
      </c>
      <c r="B28" s="10" t="s">
        <v>51</v>
      </c>
      <c r="C28" s="11" t="s">
        <v>52</v>
      </c>
      <c r="D28" s="12" t="s">
        <v>28</v>
      </c>
      <c r="E28" s="16">
        <v>0.17</v>
      </c>
      <c r="G28" s="2" t="s">
        <v>10</v>
      </c>
      <c r="Q28" s="8"/>
    </row>
    <row r="29" spans="1:18" customFormat="1" ht="14.4" x14ac:dyDescent="0.3">
      <c r="A29" s="9">
        <f>IF(G29&lt;&gt;"",COUNTA(G$1:G29),"")</f>
        <v>22</v>
      </c>
      <c r="B29" s="10" t="s">
        <v>53</v>
      </c>
      <c r="C29" s="11" t="s">
        <v>54</v>
      </c>
      <c r="D29" s="12" t="s">
        <v>9</v>
      </c>
      <c r="E29" s="13">
        <v>1</v>
      </c>
      <c r="G29" s="2" t="s">
        <v>10</v>
      </c>
      <c r="Q29" s="8"/>
    </row>
    <row r="30" spans="1:18" customFormat="1" ht="14.4" x14ac:dyDescent="0.3">
      <c r="A30" s="9">
        <f>IF(G30&lt;&gt;"",COUNTA(G$1:G30),"")</f>
        <v>23</v>
      </c>
      <c r="B30" s="10" t="s">
        <v>55</v>
      </c>
      <c r="C30" s="11" t="s">
        <v>56</v>
      </c>
      <c r="D30" s="12" t="s">
        <v>9</v>
      </c>
      <c r="E30" s="13">
        <v>1</v>
      </c>
      <c r="G30" s="2" t="s">
        <v>10</v>
      </c>
      <c r="Q30" s="8"/>
    </row>
    <row r="31" spans="1:18" customFormat="1" ht="14.4" x14ac:dyDescent="0.3">
      <c r="A31" s="9">
        <f>IF(G31&lt;&gt;"",COUNTA(G$1:G31),"")</f>
        <v>24</v>
      </c>
      <c r="B31" s="10" t="s">
        <v>57</v>
      </c>
      <c r="C31" s="11" t="s">
        <v>58</v>
      </c>
      <c r="D31" s="12" t="s">
        <v>28</v>
      </c>
      <c r="E31" s="13">
        <v>1</v>
      </c>
      <c r="G31" s="2" t="s">
        <v>10</v>
      </c>
      <c r="Q31" s="8"/>
    </row>
    <row r="32" spans="1:18" customFormat="1" ht="14.4" x14ac:dyDescent="0.3">
      <c r="A32" s="9">
        <f>IF(G32&lt;&gt;"",COUNTA(G$1:G32),"")</f>
        <v>25</v>
      </c>
      <c r="B32" s="10" t="s">
        <v>59</v>
      </c>
      <c r="C32" s="11" t="s">
        <v>60</v>
      </c>
      <c r="D32" s="12" t="s">
        <v>9</v>
      </c>
      <c r="E32" s="13">
        <v>1</v>
      </c>
      <c r="G32" s="2" t="s">
        <v>10</v>
      </c>
      <c r="Q32" s="8"/>
    </row>
    <row r="33" spans="1:18" customFormat="1" ht="14.4" x14ac:dyDescent="0.3">
      <c r="A33" s="23"/>
      <c r="B33" s="23"/>
      <c r="C33" s="23"/>
      <c r="D33" s="23"/>
      <c r="E33" s="23"/>
      <c r="Q33" s="8"/>
      <c r="R33" s="3" t="s">
        <v>6</v>
      </c>
    </row>
    <row r="34" spans="1:18" customFormat="1" ht="14.4" x14ac:dyDescent="0.3">
      <c r="A34" s="9">
        <f>IF(G34&lt;&gt;"",COUNTA(G$1:G34),"")</f>
        <v>26</v>
      </c>
      <c r="B34" s="10" t="s">
        <v>61</v>
      </c>
      <c r="C34" s="11" t="s">
        <v>62</v>
      </c>
      <c r="D34" s="12" t="s">
        <v>9</v>
      </c>
      <c r="E34" s="13">
        <v>2</v>
      </c>
      <c r="G34" s="2" t="s">
        <v>10</v>
      </c>
      <c r="Q34" s="8"/>
    </row>
    <row r="35" spans="1:18" customFormat="1" ht="14.4" x14ac:dyDescent="0.3">
      <c r="A35" s="23"/>
      <c r="B35" s="23"/>
      <c r="C35" s="23"/>
      <c r="D35" s="23"/>
      <c r="E35" s="23"/>
      <c r="Q35" s="8"/>
      <c r="R35" s="3" t="s">
        <v>6</v>
      </c>
    </row>
    <row r="36" spans="1:18" customFormat="1" ht="14.4" x14ac:dyDescent="0.3">
      <c r="A36" s="9">
        <f>IF(G36&lt;&gt;"",COUNTA(G$1:G36),"")</f>
        <v>27</v>
      </c>
      <c r="B36" s="10" t="s">
        <v>63</v>
      </c>
      <c r="C36" s="11" t="s">
        <v>64</v>
      </c>
      <c r="D36" s="12" t="s">
        <v>9</v>
      </c>
      <c r="E36" s="13">
        <v>6</v>
      </c>
      <c r="G36" s="2" t="s">
        <v>10</v>
      </c>
      <c r="Q36" s="8"/>
    </row>
    <row r="37" spans="1:18" customFormat="1" ht="14.4" x14ac:dyDescent="0.3">
      <c r="A37" s="23" t="s">
        <v>65</v>
      </c>
      <c r="B37" s="23"/>
      <c r="C37" s="23"/>
      <c r="D37" s="23"/>
      <c r="E37" s="23"/>
      <c r="Q37" s="8"/>
      <c r="R37" s="3" t="s">
        <v>65</v>
      </c>
    </row>
    <row r="38" spans="1:18" customFormat="1" ht="20.399999999999999" x14ac:dyDescent="0.3">
      <c r="A38" s="9">
        <f>IF(G38&lt;&gt;"",COUNTA(G$1:G38),"")</f>
        <v>28</v>
      </c>
      <c r="B38" s="10" t="s">
        <v>66</v>
      </c>
      <c r="C38" s="20" t="s">
        <v>94</v>
      </c>
      <c r="D38" s="12" t="s">
        <v>67</v>
      </c>
      <c r="E38" s="17">
        <v>7.1999999999999995E-2</v>
      </c>
      <c r="G38" s="2" t="s">
        <v>10</v>
      </c>
      <c r="Q38" s="8"/>
    </row>
    <row r="39" spans="1:18" customFormat="1" ht="20.399999999999999" x14ac:dyDescent="0.3">
      <c r="A39" s="9">
        <f>IF(G39&lt;&gt;"",COUNTA(G$1:G39),"")</f>
        <v>29</v>
      </c>
      <c r="B39" s="10" t="s">
        <v>68</v>
      </c>
      <c r="C39" s="11" t="s">
        <v>69</v>
      </c>
      <c r="D39" s="12" t="s">
        <v>28</v>
      </c>
      <c r="E39" s="14">
        <v>16.8</v>
      </c>
      <c r="G39" s="2" t="s">
        <v>10</v>
      </c>
      <c r="Q39" s="8"/>
    </row>
    <row r="40" spans="1:18" customFormat="1" ht="14.4" x14ac:dyDescent="0.3">
      <c r="A40" s="9">
        <f>IF(G40&lt;&gt;"",COUNTA(G$1:G40),"")</f>
        <v>30</v>
      </c>
      <c r="B40" s="10" t="s">
        <v>70</v>
      </c>
      <c r="C40" s="11" t="s">
        <v>71</v>
      </c>
      <c r="D40" s="12" t="s">
        <v>28</v>
      </c>
      <c r="E40" s="15">
        <v>16.8</v>
      </c>
      <c r="G40" s="2" t="s">
        <v>10</v>
      </c>
      <c r="Q40" s="8"/>
    </row>
    <row r="41" spans="1:18" customFormat="1" ht="20.399999999999999" x14ac:dyDescent="0.3">
      <c r="A41" s="9">
        <f>IF(G41&lt;&gt;"",COUNTA(G$1:G41),"")</f>
        <v>31</v>
      </c>
      <c r="B41" s="10" t="s">
        <v>72</v>
      </c>
      <c r="C41" s="11" t="s">
        <v>73</v>
      </c>
      <c r="D41" s="12" t="s">
        <v>9</v>
      </c>
      <c r="E41" s="13">
        <v>2</v>
      </c>
      <c r="G41" s="2" t="s">
        <v>10</v>
      </c>
      <c r="Q41" s="8"/>
    </row>
    <row r="42" spans="1:18" customFormat="1" ht="14.4" x14ac:dyDescent="0.3">
      <c r="A42" s="23"/>
      <c r="B42" s="23"/>
      <c r="C42" s="23"/>
      <c r="D42" s="23"/>
      <c r="E42" s="23"/>
      <c r="Q42" s="8"/>
      <c r="R42" s="3" t="s">
        <v>6</v>
      </c>
    </row>
    <row r="43" spans="1:18" customFormat="1" ht="14.4" x14ac:dyDescent="0.3">
      <c r="A43" s="9">
        <f>IF(G43&lt;&gt;"",COUNTA(G$1:G43),"")</f>
        <v>32</v>
      </c>
      <c r="B43" s="10" t="s">
        <v>74</v>
      </c>
      <c r="C43" s="11" t="s">
        <v>75</v>
      </c>
      <c r="D43" s="12" t="s">
        <v>9</v>
      </c>
      <c r="E43" s="13">
        <v>1</v>
      </c>
      <c r="G43" s="2" t="s">
        <v>10</v>
      </c>
      <c r="Q43" s="8"/>
    </row>
    <row r="44" spans="1:18" customFormat="1" ht="14.4" x14ac:dyDescent="0.3">
      <c r="A44" s="9">
        <f>IF(G44&lt;&gt;"",COUNTA(G$1:G44),"")</f>
        <v>33</v>
      </c>
      <c r="B44" s="10" t="s">
        <v>76</v>
      </c>
      <c r="C44" s="11" t="s">
        <v>77</v>
      </c>
      <c r="D44" s="12" t="s">
        <v>28</v>
      </c>
      <c r="E44" s="15">
        <v>1.1000000000000001</v>
      </c>
      <c r="G44" s="2" t="s">
        <v>10</v>
      </c>
      <c r="Q44" s="8"/>
    </row>
    <row r="45" spans="1:18" customFormat="1" ht="20.399999999999999" x14ac:dyDescent="0.3">
      <c r="A45" s="9">
        <f>IF(G45&lt;&gt;"",COUNTA(G$1:G45),"")</f>
        <v>34</v>
      </c>
      <c r="B45" s="10" t="s">
        <v>78</v>
      </c>
      <c r="C45" s="11" t="s">
        <v>79</v>
      </c>
      <c r="D45" s="12" t="s">
        <v>28</v>
      </c>
      <c r="E45" s="14">
        <v>20.29</v>
      </c>
      <c r="G45" s="2" t="s">
        <v>10</v>
      </c>
      <c r="Q45" s="8"/>
    </row>
    <row r="46" spans="1:18" customFormat="1" ht="14.4" x14ac:dyDescent="0.3">
      <c r="A46" s="9">
        <f>IF(G46&lt;&gt;"",COUNTA(G$1:G46),"")</f>
        <v>35</v>
      </c>
      <c r="B46" s="10" t="s">
        <v>80</v>
      </c>
      <c r="C46" s="11" t="s">
        <v>81</v>
      </c>
      <c r="D46" s="12" t="s">
        <v>28</v>
      </c>
      <c r="E46" s="18">
        <v>20.898700000000002</v>
      </c>
      <c r="G46" s="2" t="s">
        <v>10</v>
      </c>
      <c r="Q46" s="8"/>
    </row>
    <row r="47" spans="1:18" customFormat="1" ht="14.4" x14ac:dyDescent="0.3">
      <c r="A47" s="9">
        <f>IF(G47&lt;&gt;"",COUNTA(G$1:G47),"")</f>
        <v>36</v>
      </c>
      <c r="B47" s="10" t="s">
        <v>82</v>
      </c>
      <c r="C47" s="11" t="s">
        <v>83</v>
      </c>
      <c r="D47" s="12" t="s">
        <v>84</v>
      </c>
      <c r="E47" s="13">
        <v>30</v>
      </c>
      <c r="G47" s="2" t="s">
        <v>10</v>
      </c>
      <c r="Q47" s="8"/>
    </row>
    <row r="48" spans="1:18" customFormat="1" ht="14.4" x14ac:dyDescent="0.3">
      <c r="A48" s="9">
        <f>IF(G48&lt;&gt;"",COUNTA(G$1:G48),"")</f>
        <v>37</v>
      </c>
      <c r="B48" s="10" t="s">
        <v>85</v>
      </c>
      <c r="C48" s="11" t="s">
        <v>86</v>
      </c>
      <c r="D48" s="12" t="s">
        <v>28</v>
      </c>
      <c r="E48" s="14">
        <v>12</v>
      </c>
      <c r="G48" s="2" t="s">
        <v>10</v>
      </c>
      <c r="Q48" s="8"/>
    </row>
    <row r="49" spans="1:17" customFormat="1" ht="14.4" x14ac:dyDescent="0.3">
      <c r="A49" s="9">
        <f>IF(G49&lt;&gt;"",COUNTA(G$1:G49),"")</f>
        <v>38</v>
      </c>
      <c r="B49" s="10" t="s">
        <v>87</v>
      </c>
      <c r="C49" s="11" t="s">
        <v>88</v>
      </c>
      <c r="D49" s="12" t="s">
        <v>28</v>
      </c>
      <c r="E49" s="14">
        <v>12</v>
      </c>
      <c r="G49" s="2" t="s">
        <v>10</v>
      </c>
      <c r="Q49" s="8"/>
    </row>
    <row r="50" spans="1:17" customFormat="1" ht="20.399999999999999" x14ac:dyDescent="0.3">
      <c r="A50" s="9">
        <f>IF(G50&lt;&gt;"",COUNTA(G$1:G50),"")</f>
        <v>39</v>
      </c>
      <c r="B50" s="10" t="s">
        <v>89</v>
      </c>
      <c r="C50" s="11" t="s">
        <v>90</v>
      </c>
      <c r="D50" s="12" t="s">
        <v>67</v>
      </c>
      <c r="E50" s="17">
        <v>1E-3</v>
      </c>
      <c r="G50" s="2" t="s">
        <v>10</v>
      </c>
      <c r="Q50" s="8"/>
    </row>
    <row r="51" spans="1:17" customFormat="1" ht="14.4" x14ac:dyDescent="0.3">
      <c r="A51" s="9">
        <f>IF(G51&lt;&gt;"",COUNTA(G$1:G51),"")</f>
        <v>40</v>
      </c>
      <c r="B51" s="10" t="s">
        <v>91</v>
      </c>
      <c r="C51" s="11" t="s">
        <v>92</v>
      </c>
      <c r="D51" s="12" t="s">
        <v>9</v>
      </c>
      <c r="E51" s="13">
        <v>1</v>
      </c>
      <c r="G51" s="2" t="s">
        <v>10</v>
      </c>
      <c r="Q51" s="8"/>
    </row>
    <row r="52" spans="1:17" customFormat="1" ht="42.6" customHeight="1" x14ac:dyDescent="0.3">
      <c r="A52" s="22" t="s">
        <v>95</v>
      </c>
      <c r="B52" s="22"/>
      <c r="C52" s="22"/>
      <c r="D52" s="22"/>
      <c r="E52" s="22"/>
    </row>
    <row r="54" spans="1:17" customFormat="1" ht="14.4" x14ac:dyDescent="0.3">
      <c r="B54" s="19"/>
      <c r="D54" s="19"/>
    </row>
  </sheetData>
  <mergeCells count="9">
    <mergeCell ref="A2:E2"/>
    <mergeCell ref="A6:E6"/>
    <mergeCell ref="A3:E3"/>
    <mergeCell ref="A52:E52"/>
    <mergeCell ref="A37:E37"/>
    <mergeCell ref="A42:E42"/>
    <mergeCell ref="A25:E25"/>
    <mergeCell ref="A33:E33"/>
    <mergeCell ref="A35:E35"/>
  </mergeCells>
  <printOptions horizontalCentered="1"/>
  <pageMargins left="0.78740155696868896" right="0.31496062874794001" top="0.31496062874794001" bottom="0.31496062874794001" header="0.19685038924217199" footer="0.19685038924217199"/>
  <pageSetup paperSize="9" fitToHeight="0" orientation="portrait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  по переносу вытяжки хоспе</vt:lpstr>
      <vt:lpstr>'ЛСР   по переносу вытяжки хоспе'!Заголовки_для_печати</vt:lpstr>
      <vt:lpstr>'ЛСР   по переносу вытяжки хоспе'!Область_печати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Ковальчук Елена</cp:lastModifiedBy>
  <cp:lastPrinted>2023-06-08T12:07:32Z</cp:lastPrinted>
  <dcterms:created xsi:type="dcterms:W3CDTF">2020-09-30T08:50:27Z</dcterms:created>
  <dcterms:modified xsi:type="dcterms:W3CDTF">2025-03-28T13:24:05Z</dcterms:modified>
</cp:coreProperties>
</file>