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56" yWindow="2088" windowWidth="19356" windowHeight="12828" tabRatio="339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Лист1!$A$6:$P$92</definedName>
  </definedNames>
  <calcPr calcId="125725"/>
</workbook>
</file>

<file path=xl/calcChain.xml><?xml version="1.0" encoding="utf-8"?>
<calcChain xmlns="http://schemas.openxmlformats.org/spreadsheetml/2006/main">
  <c r="P8" i="1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7"/>
  <c r="P92" l="1"/>
</calcChain>
</file>

<file path=xl/sharedStrings.xml><?xml version="1.0" encoding="utf-8"?>
<sst xmlns="http://schemas.openxmlformats.org/spreadsheetml/2006/main" count="441" uniqueCount="252">
  <si>
    <t>№ п/п</t>
  </si>
  <si>
    <t>Собственник</t>
  </si>
  <si>
    <t>Макс. разрешенная масса (для кат. C)</t>
  </si>
  <si>
    <t>Расчет страховой премии</t>
  </si>
  <si>
    <t>КТ</t>
  </si>
  <si>
    <t>КБМ</t>
  </si>
  <si>
    <t>КО</t>
  </si>
  <si>
    <t>КМ</t>
  </si>
  <si>
    <t>КПр</t>
  </si>
  <si>
    <t>Итого (руб.)</t>
  </si>
  <si>
    <t>АП 41030</t>
  </si>
  <si>
    <t>1318СА92</t>
  </si>
  <si>
    <t>Севастопольэнерго</t>
  </si>
  <si>
    <t>ст</t>
  </si>
  <si>
    <t>Борекс-2102</t>
  </si>
  <si>
    <t>1322СА92</t>
  </si>
  <si>
    <t>Экскаватор- погрузчик JCB 3CX 14H2W</t>
  </si>
  <si>
    <t>1323СА92</t>
  </si>
  <si>
    <t>Экскаватор- погрузчик JCB 3CX</t>
  </si>
  <si>
    <t>1325СА92</t>
  </si>
  <si>
    <t>UAZ PATRIOT</t>
  </si>
  <si>
    <t>А055СМ92</t>
  </si>
  <si>
    <t>B</t>
  </si>
  <si>
    <t>ПСС-131.18Э 481280-7 389</t>
  </si>
  <si>
    <t>А060МВ92</t>
  </si>
  <si>
    <t>C</t>
  </si>
  <si>
    <t>Чайка-сервис 27844S</t>
  </si>
  <si>
    <t>А138ЕХ92</t>
  </si>
  <si>
    <t>ГАЗ GAZELLE NEXT A32R22</t>
  </si>
  <si>
    <t>А152ТХ92</t>
  </si>
  <si>
    <t>32591N (ГАЗЕЛЬ ЭТЛ)</t>
  </si>
  <si>
    <t>КС 45717К-3</t>
  </si>
  <si>
    <t>А258РЕ92</t>
  </si>
  <si>
    <t>БКМ-317</t>
  </si>
  <si>
    <t>А266ТХ92</t>
  </si>
  <si>
    <t>ГАЗ 330232</t>
  </si>
  <si>
    <t>А417ОК92</t>
  </si>
  <si>
    <t>А452ОК92</t>
  </si>
  <si>
    <t>А453ОК92</t>
  </si>
  <si>
    <t>А473ОК92</t>
  </si>
  <si>
    <t>ВИПО 18-01- С42</t>
  </si>
  <si>
    <t>А564УА92</t>
  </si>
  <si>
    <t>27844S</t>
  </si>
  <si>
    <t>А590КК92</t>
  </si>
  <si>
    <t>ГАЗ 221717</t>
  </si>
  <si>
    <t>А699КХ92</t>
  </si>
  <si>
    <t>ГАЗ C42R33</t>
  </si>
  <si>
    <t>А707ОК92</t>
  </si>
  <si>
    <t>А709ТУ92</t>
  </si>
  <si>
    <t>А717ОК92</t>
  </si>
  <si>
    <t>ГАЗ 22177</t>
  </si>
  <si>
    <t>А721КХ92</t>
  </si>
  <si>
    <t>А741ТУ92</t>
  </si>
  <si>
    <t>КАМАЗ 65117-C4</t>
  </si>
  <si>
    <t>А745ОК92</t>
  </si>
  <si>
    <t>УАЗ 3153</t>
  </si>
  <si>
    <t>А768СУ92</t>
  </si>
  <si>
    <t>27350H</t>
  </si>
  <si>
    <t>А774ОК92</t>
  </si>
  <si>
    <t>ГАЗ 33081</t>
  </si>
  <si>
    <t>А811СУ92</t>
  </si>
  <si>
    <t>КАМАЗ 5511</t>
  </si>
  <si>
    <t>А877СУ92</t>
  </si>
  <si>
    <t>ГАЗ 330273</t>
  </si>
  <si>
    <t>А888СУ92</t>
  </si>
  <si>
    <t>УАЗ 3962</t>
  </si>
  <si>
    <t>А889СУ92</t>
  </si>
  <si>
    <t>УАЗ 3741</t>
  </si>
  <si>
    <t>А890СУ92</t>
  </si>
  <si>
    <t>TOYOTA CAMRY</t>
  </si>
  <si>
    <t>А891СУ92</t>
  </si>
  <si>
    <t>ГАЗ 33023</t>
  </si>
  <si>
    <t>А898СУ92</t>
  </si>
  <si>
    <t>ГАЗ 3309</t>
  </si>
  <si>
    <t>А904СУ92</t>
  </si>
  <si>
    <t>УАЗ 31519</t>
  </si>
  <si>
    <t>А912СУ92</t>
  </si>
  <si>
    <t>А916СУ92</t>
  </si>
  <si>
    <t>А918СУ92</t>
  </si>
  <si>
    <t>48128N-0 (ПСС- 131.18Э)</t>
  </si>
  <si>
    <t>А923СУ92</t>
  </si>
  <si>
    <t>Toyota Land Cruiser 200</t>
  </si>
  <si>
    <t>А925НН92</t>
  </si>
  <si>
    <t>УАЗ 3909</t>
  </si>
  <si>
    <t>А927СУ92</t>
  </si>
  <si>
    <t>А933СУ92</t>
  </si>
  <si>
    <t>А934СУ92</t>
  </si>
  <si>
    <t>ВАЗ 213100</t>
  </si>
  <si>
    <t>А936СУ92</t>
  </si>
  <si>
    <t>А937СУ92</t>
  </si>
  <si>
    <t>А940СУ92</t>
  </si>
  <si>
    <t>А943СУ92</t>
  </si>
  <si>
    <t>А945СУ92</t>
  </si>
  <si>
    <t>А946СУ92</t>
  </si>
  <si>
    <t>А950НН92</t>
  </si>
  <si>
    <t>МЕРСЕДЕС БЕНЦ 416 СПРИНТЕР</t>
  </si>
  <si>
    <t>А950СУ92</t>
  </si>
  <si>
    <t>ГАЗ АС- G3309 АХЛ-2</t>
  </si>
  <si>
    <t>А951СУ92</t>
  </si>
  <si>
    <t>А953РУ92</t>
  </si>
  <si>
    <t>А955СУ92</t>
  </si>
  <si>
    <t>NISSAN PRIMERA</t>
  </si>
  <si>
    <t>А956СУ92</t>
  </si>
  <si>
    <t>А960СУ92</t>
  </si>
  <si>
    <t>А962СУ92</t>
  </si>
  <si>
    <t>А963СУ92</t>
  </si>
  <si>
    <t>А965СУ92</t>
  </si>
  <si>
    <t>А978СУ92</t>
  </si>
  <si>
    <t>А980СУ92</t>
  </si>
  <si>
    <t>А984РУ92</t>
  </si>
  <si>
    <t>КАМАЗ 43114</t>
  </si>
  <si>
    <t>А985СУ92</t>
  </si>
  <si>
    <t>А989РУ92</t>
  </si>
  <si>
    <t>А993РУ92</t>
  </si>
  <si>
    <t>3259 C3 (ГАЗЕЛЬ ЭТЛ)</t>
  </si>
  <si>
    <t>48128C-7 (ПСС- 131.18Э)</t>
  </si>
  <si>
    <t>5053S1</t>
  </si>
  <si>
    <t>2327SC</t>
  </si>
  <si>
    <t>УАЗ 315195-30</t>
  </si>
  <si>
    <t>47611-0000010(КА МАЗ)</t>
  </si>
  <si>
    <t>КАМАЗ 6511730</t>
  </si>
  <si>
    <t>ГАЗ 330273 288</t>
  </si>
  <si>
    <t>ГАЗ 330273-288</t>
  </si>
  <si>
    <t>TOYOTA Camry</t>
  </si>
  <si>
    <t>RENAULT Logan</t>
  </si>
  <si>
    <t>ГАЗ 330232-414</t>
  </si>
  <si>
    <t>А287УУ92</t>
  </si>
  <si>
    <t>А922УМ92</t>
  </si>
  <si>
    <t>А022УУ92</t>
  </si>
  <si>
    <t>А942УР92</t>
  </si>
  <si>
    <t>А922УР92</t>
  </si>
  <si>
    <t>А900УР92</t>
  </si>
  <si>
    <t>NKJ570STANKH32786</t>
  </si>
  <si>
    <t>-</t>
  </si>
  <si>
    <t>Специальный автогидроподъемник ПСС-131.18Э</t>
  </si>
  <si>
    <t>В922АТ92</t>
  </si>
  <si>
    <t>Мощность  двигателя, л.с. (для кат. В)</t>
  </si>
  <si>
    <t>Категория ТС</t>
  </si>
  <si>
    <t>Марка, модель ТС</t>
  </si>
  <si>
    <t>Тариф базовый</t>
  </si>
  <si>
    <t>XTA212300R0872284</t>
  </si>
  <si>
    <t>XTA212300R0872285</t>
  </si>
  <si>
    <t>XTT316300L1011333</t>
  </si>
  <si>
    <t>X7L4SRAV458778980</t>
  </si>
  <si>
    <t>X7L4SRAV458778979</t>
  </si>
  <si>
    <t>X7L4SRAV458778978</t>
  </si>
  <si>
    <t>X7L4SRAV458778991</t>
  </si>
  <si>
    <t>X96221770F0798799</t>
  </si>
  <si>
    <t>X96221717F0794714</t>
  </si>
  <si>
    <t>X96275270R0981930</t>
  </si>
  <si>
    <t>X96275270R0981893</t>
  </si>
  <si>
    <t>XTA212300R0875286</t>
  </si>
  <si>
    <t>XTA212300R0875175</t>
  </si>
  <si>
    <t>X96330232G2649998</t>
  </si>
  <si>
    <t>X96330232G2635791</t>
  </si>
  <si>
    <t>X96330232G2636556</t>
  </si>
  <si>
    <t>X96330232G2650843</t>
  </si>
  <si>
    <t>Y39182220K2082364</t>
  </si>
  <si>
    <t>X8948128NG0AC8007</t>
  </si>
  <si>
    <t>X8948128NG0AC8006</t>
  </si>
  <si>
    <t>X89R017HAG0EB0004</t>
  </si>
  <si>
    <t>XWX27350HH0000275</t>
  </si>
  <si>
    <t>JTMCV02J304235425</t>
  </si>
  <si>
    <t>XW7BF4FK70S176600</t>
  </si>
  <si>
    <t>ПСС-131.18Э</t>
  </si>
  <si>
    <t>X8948128NP0AC8141</t>
  </si>
  <si>
    <t>X8948128NP0AC8140</t>
  </si>
  <si>
    <t>VIN</t>
  </si>
  <si>
    <t>Государственный регистрационный знак</t>
  </si>
  <si>
    <t>Y7C31530020001981</t>
  </si>
  <si>
    <t>X9633081050882713</t>
  </si>
  <si>
    <t>XTC551100J0294816</t>
  </si>
  <si>
    <t>X96330273D0793931</t>
  </si>
  <si>
    <t>XTT37410030461514</t>
  </si>
  <si>
    <t>XTT37419490467824</t>
  </si>
  <si>
    <t>JTNBFYFK503021208</t>
  </si>
  <si>
    <t>YZD330230V1002576</t>
  </si>
  <si>
    <t>XTC65117081151940</t>
  </si>
  <si>
    <t>XTT31519570545399</t>
  </si>
  <si>
    <t>XTT31519590571626</t>
  </si>
  <si>
    <t>XTT31519990571710</t>
  </si>
  <si>
    <t>4T1BE46KX7U081503</t>
  </si>
  <si>
    <t>XTT37410240494145</t>
  </si>
  <si>
    <t>XTT37410040405663</t>
  </si>
  <si>
    <t>X9633023272279404</t>
  </si>
  <si>
    <t>XTA213100D0148313</t>
  </si>
  <si>
    <t>X96330273D0792544</t>
  </si>
  <si>
    <t>XTT37410040402999</t>
  </si>
  <si>
    <t>Y7C31519050032051</t>
  </si>
  <si>
    <t>X96330900B1012042</t>
  </si>
  <si>
    <t>X96330273D0794489</t>
  </si>
  <si>
    <t>WDF9046631E004046</t>
  </si>
  <si>
    <t>X96330900A0989442</t>
  </si>
  <si>
    <t>XTT37419470481337</t>
  </si>
  <si>
    <t>SJNBCAP12U0137912</t>
  </si>
  <si>
    <t>XTT37410030451985</t>
  </si>
  <si>
    <t>Y7D330230W1004057</t>
  </si>
  <si>
    <t>XTT315195B0595251</t>
  </si>
  <si>
    <t>X9633023272259354</t>
  </si>
  <si>
    <t>Y7C31530020001743</t>
  </si>
  <si>
    <t>X96330900C1030545</t>
  </si>
  <si>
    <t>XTC43114C32184156</t>
  </si>
  <si>
    <t>X96A32R22L0890404</t>
  </si>
  <si>
    <t>X8948128NJ0AC8106</t>
  </si>
  <si>
    <t>JCB3CXAPV02272197</t>
  </si>
  <si>
    <t>JCB3CXPCL02016312</t>
  </si>
  <si>
    <t>Х89481280F7AC8020</t>
  </si>
  <si>
    <t>XUB27844SE0000179</t>
  </si>
  <si>
    <t>XUS2327SCF0000329</t>
  </si>
  <si>
    <t>XUB27844SF0000083</t>
  </si>
  <si>
    <t>X08E31791L0000024</t>
  </si>
  <si>
    <t>3196СА92</t>
  </si>
  <si>
    <t>X89476110L0DA8159</t>
  </si>
  <si>
    <t>Y3918220L2138260</t>
  </si>
  <si>
    <t>X8948128NP0AC8061</t>
  </si>
  <si>
    <t>Экскаватор-погрузчик CASE 570ST</t>
  </si>
  <si>
    <t>X8948128NJ0AC8114</t>
  </si>
  <si>
    <t>ГАЗ Соболь 27527</t>
  </si>
  <si>
    <t>В159ВК92</t>
  </si>
  <si>
    <t>В180ВК92</t>
  </si>
  <si>
    <t>В197ВК92</t>
  </si>
  <si>
    <t>LADA Niva 212300-80</t>
  </si>
  <si>
    <t>В201ВК92</t>
  </si>
  <si>
    <t>Lada Niva 212300-80</t>
  </si>
  <si>
    <t>В341ВЕ92</t>
  </si>
  <si>
    <t>В848ВК92</t>
  </si>
  <si>
    <t>В856ВК92</t>
  </si>
  <si>
    <t>В859ВЕ92</t>
  </si>
  <si>
    <t>В986ЕВ92</t>
  </si>
  <si>
    <t>X8932591NL0AY4213</t>
  </si>
  <si>
    <t>X8948128CJ7AC8122</t>
  </si>
  <si>
    <t>X895053SIJ0GJ3001</t>
  </si>
  <si>
    <t>X893259C3J0AY4038</t>
  </si>
  <si>
    <t>XZ845717KK3000125</t>
  </si>
  <si>
    <t>Год выпуска</t>
  </si>
  <si>
    <t>ГАЗ САЗ 2507</t>
  </si>
  <si>
    <t>У175НК797</t>
  </si>
  <si>
    <t>X3E250700P0004991</t>
  </si>
  <si>
    <t>БКМ 317А</t>
  </si>
  <si>
    <t>О595НТ797</t>
  </si>
  <si>
    <t>X08E31772P1300026</t>
  </si>
  <si>
    <t>UAZ HUNTER</t>
  </si>
  <si>
    <t>М121РН797</t>
  </si>
  <si>
    <t>XTT315195J1000076</t>
  </si>
  <si>
    <t>ООО МСК, ИНН 7701395409</t>
  </si>
  <si>
    <t>ООО ГАЗПРОМБАНК АВТОЛИЗИНГ, ИНН 7728533208</t>
  </si>
  <si>
    <t>UAZ 374195-05</t>
  </si>
  <si>
    <t>М577РМ797</t>
  </si>
  <si>
    <t>XTT374195H1222698</t>
  </si>
  <si>
    <t>ФАВ 678116</t>
  </si>
  <si>
    <t>В655КЕ92</t>
  </si>
  <si>
    <t>X89678116R0GN0012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</si>
</sst>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92"/>
  <sheetViews>
    <sheetView tabSelected="1" zoomScale="85" zoomScaleNormal="85" workbookViewId="0">
      <selection activeCell="P92" sqref="P92"/>
    </sheetView>
  </sheetViews>
  <sheetFormatPr defaultColWidth="8.88671875" defaultRowHeight="15.6"/>
  <cols>
    <col min="1" max="1" width="6.44140625" customWidth="1"/>
    <col min="2" max="2" width="21.44140625" customWidth="1"/>
    <col min="3" max="3" width="13.6640625" style="1" customWidth="1"/>
    <col min="4" max="4" width="22.109375" style="2" customWidth="1"/>
    <col min="5" max="5" width="10.33203125" style="2" customWidth="1"/>
    <col min="6" max="6" width="19.6640625" customWidth="1"/>
    <col min="7" max="7" width="8.88671875" style="1" customWidth="1"/>
    <col min="8" max="9" width="8.88671875" customWidth="1"/>
    <col min="10" max="10" width="11.6640625" customWidth="1"/>
    <col min="11" max="15" width="8.88671875" customWidth="1"/>
    <col min="16" max="16" width="12" customWidth="1"/>
  </cols>
  <sheetData>
    <row r="4" spans="1:16" ht="37.950000000000003" customHeight="1">
      <c r="A4" s="33" t="s">
        <v>0</v>
      </c>
      <c r="B4" s="33" t="s">
        <v>138</v>
      </c>
      <c r="C4" s="27" t="s">
        <v>168</v>
      </c>
      <c r="D4" s="34" t="s">
        <v>167</v>
      </c>
      <c r="E4" s="34" t="s">
        <v>234</v>
      </c>
      <c r="F4" s="27" t="s">
        <v>1</v>
      </c>
      <c r="G4" s="27" t="s">
        <v>137</v>
      </c>
      <c r="H4" s="27" t="s">
        <v>136</v>
      </c>
      <c r="I4" s="27" t="s">
        <v>2</v>
      </c>
      <c r="J4" s="26" t="s">
        <v>3</v>
      </c>
      <c r="K4" s="26"/>
      <c r="L4" s="26"/>
      <c r="M4" s="26"/>
      <c r="N4" s="26"/>
      <c r="O4" s="26"/>
      <c r="P4" s="26"/>
    </row>
    <row r="5" spans="1:16" ht="30" customHeight="1">
      <c r="A5" s="33"/>
      <c r="B5" s="33"/>
      <c r="C5" s="27"/>
      <c r="D5" s="35"/>
      <c r="E5" s="35"/>
      <c r="F5" s="27"/>
      <c r="G5" s="27"/>
      <c r="H5" s="27"/>
      <c r="I5" s="27"/>
      <c r="J5" s="31" t="s">
        <v>139</v>
      </c>
      <c r="K5" s="27" t="s">
        <v>4</v>
      </c>
      <c r="L5" s="29" t="s">
        <v>5</v>
      </c>
      <c r="M5" s="27" t="s">
        <v>6</v>
      </c>
      <c r="N5" s="27" t="s">
        <v>7</v>
      </c>
      <c r="O5" s="26" t="s">
        <v>8</v>
      </c>
      <c r="P5" s="27" t="s">
        <v>9</v>
      </c>
    </row>
    <row r="6" spans="1:16" ht="14.4">
      <c r="A6" s="33"/>
      <c r="B6" s="33"/>
      <c r="C6" s="27"/>
      <c r="D6" s="36"/>
      <c r="E6" s="35"/>
      <c r="F6" s="28"/>
      <c r="G6" s="28"/>
      <c r="H6" s="28"/>
      <c r="I6" s="28"/>
      <c r="J6" s="32"/>
      <c r="K6" s="28"/>
      <c r="L6" s="30"/>
      <c r="M6" s="28"/>
      <c r="N6" s="28"/>
      <c r="O6" s="31"/>
      <c r="P6" s="28"/>
    </row>
    <row r="7" spans="1:16" ht="14.4">
      <c r="A7" s="3">
        <v>1</v>
      </c>
      <c r="B7" s="3" t="s">
        <v>10</v>
      </c>
      <c r="C7" s="3" t="s">
        <v>11</v>
      </c>
      <c r="D7" s="3">
        <v>651319</v>
      </c>
      <c r="E7" s="3">
        <v>2006</v>
      </c>
      <c r="F7" s="3" t="s">
        <v>12</v>
      </c>
      <c r="G7" s="4" t="s">
        <v>13</v>
      </c>
      <c r="H7" s="5"/>
      <c r="I7" s="5"/>
      <c r="J7" s="6">
        <v>3198</v>
      </c>
      <c r="K7" s="6">
        <v>0.82</v>
      </c>
      <c r="L7" s="6">
        <v>0.73</v>
      </c>
      <c r="M7" s="6">
        <v>1.97</v>
      </c>
      <c r="N7" s="6">
        <v>1</v>
      </c>
      <c r="O7" s="6">
        <v>1</v>
      </c>
      <c r="P7" s="7">
        <f>ROUND(J7*K7*L7*M7*N7*O7,2)</f>
        <v>3771.22</v>
      </c>
    </row>
    <row r="8" spans="1:16" ht="14.4">
      <c r="A8" s="3">
        <v>2</v>
      </c>
      <c r="B8" s="3" t="s">
        <v>14</v>
      </c>
      <c r="C8" s="3" t="s">
        <v>15</v>
      </c>
      <c r="D8" s="3">
        <v>840991</v>
      </c>
      <c r="E8" s="3">
        <v>2005</v>
      </c>
      <c r="F8" s="3" t="s">
        <v>12</v>
      </c>
      <c r="G8" s="4" t="s">
        <v>13</v>
      </c>
      <c r="H8" s="5"/>
      <c r="I8" s="5"/>
      <c r="J8" s="6">
        <v>3198</v>
      </c>
      <c r="K8" s="6">
        <v>0.82</v>
      </c>
      <c r="L8" s="6">
        <v>0.73</v>
      </c>
      <c r="M8" s="6">
        <v>1.97</v>
      </c>
      <c r="N8" s="6">
        <v>1</v>
      </c>
      <c r="O8" s="6">
        <v>1</v>
      </c>
      <c r="P8" s="7">
        <f t="shared" ref="P8:P71" si="0">ROUND(J8*K8*L8*M8*N8*O8,2)</f>
        <v>3771.22</v>
      </c>
    </row>
    <row r="9" spans="1:16" ht="41.4">
      <c r="A9" s="3">
        <v>3</v>
      </c>
      <c r="B9" s="3" t="s">
        <v>16</v>
      </c>
      <c r="C9" s="3" t="s">
        <v>17</v>
      </c>
      <c r="D9" s="3" t="s">
        <v>204</v>
      </c>
      <c r="E9" s="3">
        <v>2015</v>
      </c>
      <c r="F9" s="3" t="s">
        <v>12</v>
      </c>
      <c r="G9" s="4" t="s">
        <v>13</v>
      </c>
      <c r="H9" s="5"/>
      <c r="I9" s="5"/>
      <c r="J9" s="6">
        <v>3198</v>
      </c>
      <c r="K9" s="6">
        <v>0.82</v>
      </c>
      <c r="L9" s="6">
        <v>0.73</v>
      </c>
      <c r="M9" s="6">
        <v>1.97</v>
      </c>
      <c r="N9" s="6">
        <v>1</v>
      </c>
      <c r="O9" s="6">
        <v>1</v>
      </c>
      <c r="P9" s="7">
        <f t="shared" si="0"/>
        <v>3771.22</v>
      </c>
    </row>
    <row r="10" spans="1:16" ht="27.6">
      <c r="A10" s="3">
        <v>4</v>
      </c>
      <c r="B10" s="3" t="s">
        <v>18</v>
      </c>
      <c r="C10" s="3" t="s">
        <v>19</v>
      </c>
      <c r="D10" s="3" t="s">
        <v>205</v>
      </c>
      <c r="E10" s="3">
        <v>2011</v>
      </c>
      <c r="F10" s="3" t="s">
        <v>12</v>
      </c>
      <c r="G10" s="4" t="s">
        <v>13</v>
      </c>
      <c r="H10" s="8"/>
      <c r="I10" s="8"/>
      <c r="J10" s="6">
        <v>3198</v>
      </c>
      <c r="K10" s="6">
        <v>0.82</v>
      </c>
      <c r="L10" s="6">
        <v>0.73</v>
      </c>
      <c r="M10" s="6">
        <v>1.97</v>
      </c>
      <c r="N10" s="6">
        <v>1</v>
      </c>
      <c r="O10" s="6">
        <v>1</v>
      </c>
      <c r="P10" s="7">
        <f t="shared" si="0"/>
        <v>3771.22</v>
      </c>
    </row>
    <row r="11" spans="1:16" ht="27.6">
      <c r="A11" s="3">
        <v>5</v>
      </c>
      <c r="B11" s="3" t="s">
        <v>215</v>
      </c>
      <c r="C11" s="3" t="s">
        <v>211</v>
      </c>
      <c r="D11" s="3" t="s">
        <v>132</v>
      </c>
      <c r="E11" s="3">
        <v>2023</v>
      </c>
      <c r="F11" s="3" t="s">
        <v>12</v>
      </c>
      <c r="G11" s="9" t="s">
        <v>13</v>
      </c>
      <c r="H11" s="10"/>
      <c r="I11" s="10"/>
      <c r="J11" s="6">
        <v>3198</v>
      </c>
      <c r="K11" s="6">
        <v>0.82</v>
      </c>
      <c r="L11" s="6">
        <v>0.73</v>
      </c>
      <c r="M11" s="6">
        <v>1.97</v>
      </c>
      <c r="N11" s="6">
        <v>1</v>
      </c>
      <c r="O11" s="6">
        <v>1</v>
      </c>
      <c r="P11" s="7">
        <f t="shared" si="0"/>
        <v>3771.22</v>
      </c>
    </row>
    <row r="12" spans="1:16" ht="27.6">
      <c r="A12" s="3">
        <v>6</v>
      </c>
      <c r="B12" s="3" t="s">
        <v>114</v>
      </c>
      <c r="C12" s="3" t="s">
        <v>128</v>
      </c>
      <c r="D12" s="3" t="s">
        <v>232</v>
      </c>
      <c r="E12" s="3">
        <v>2018</v>
      </c>
      <c r="F12" s="3" t="s">
        <v>12</v>
      </c>
      <c r="G12" s="4" t="s">
        <v>22</v>
      </c>
      <c r="H12" s="8">
        <v>149.6</v>
      </c>
      <c r="I12" s="8"/>
      <c r="J12" s="6">
        <v>5722</v>
      </c>
      <c r="K12" s="6">
        <v>0.82</v>
      </c>
      <c r="L12" s="6">
        <v>0.73</v>
      </c>
      <c r="M12" s="6">
        <v>1.97</v>
      </c>
      <c r="N12" s="6">
        <v>1.4</v>
      </c>
      <c r="O12" s="6">
        <v>1</v>
      </c>
      <c r="P12" s="7">
        <f t="shared" si="0"/>
        <v>9446.67</v>
      </c>
    </row>
    <row r="13" spans="1:16" ht="14.4">
      <c r="A13" s="3">
        <v>7</v>
      </c>
      <c r="B13" s="3" t="s">
        <v>20</v>
      </c>
      <c r="C13" s="3" t="s">
        <v>21</v>
      </c>
      <c r="D13" s="3" t="s">
        <v>142</v>
      </c>
      <c r="E13" s="3">
        <v>2019</v>
      </c>
      <c r="F13" s="3" t="s">
        <v>12</v>
      </c>
      <c r="G13" s="4" t="s">
        <v>22</v>
      </c>
      <c r="H13" s="8">
        <v>149.6</v>
      </c>
      <c r="I13" s="8"/>
      <c r="J13" s="6">
        <v>5722</v>
      </c>
      <c r="K13" s="6">
        <v>0.82</v>
      </c>
      <c r="L13" s="6">
        <v>0.73</v>
      </c>
      <c r="M13" s="6">
        <v>1.97</v>
      </c>
      <c r="N13" s="6">
        <v>1.4</v>
      </c>
      <c r="O13" s="6">
        <v>1</v>
      </c>
      <c r="P13" s="7">
        <f t="shared" si="0"/>
        <v>9446.67</v>
      </c>
    </row>
    <row r="14" spans="1:16" ht="27.6">
      <c r="A14" s="3">
        <v>8</v>
      </c>
      <c r="B14" s="3" t="s">
        <v>23</v>
      </c>
      <c r="C14" s="3" t="s">
        <v>24</v>
      </c>
      <c r="D14" s="3" t="s">
        <v>206</v>
      </c>
      <c r="E14" s="3">
        <v>2015</v>
      </c>
      <c r="F14" s="3" t="s">
        <v>12</v>
      </c>
      <c r="G14" s="4" t="s">
        <v>25</v>
      </c>
      <c r="H14" s="8"/>
      <c r="I14" s="8">
        <v>6540</v>
      </c>
      <c r="J14" s="6">
        <v>11921</v>
      </c>
      <c r="K14" s="6">
        <v>0.82</v>
      </c>
      <c r="L14" s="6">
        <v>0.73</v>
      </c>
      <c r="M14" s="6">
        <v>1.97</v>
      </c>
      <c r="N14" s="6">
        <v>1</v>
      </c>
      <c r="O14" s="6">
        <v>1</v>
      </c>
      <c r="P14" s="7">
        <f t="shared" si="0"/>
        <v>14057.74</v>
      </c>
    </row>
    <row r="15" spans="1:16" ht="14.4">
      <c r="A15" s="3">
        <v>9</v>
      </c>
      <c r="B15" s="3" t="s">
        <v>26</v>
      </c>
      <c r="C15" s="3" t="s">
        <v>27</v>
      </c>
      <c r="D15" s="3" t="s">
        <v>207</v>
      </c>
      <c r="E15" s="3">
        <v>2014</v>
      </c>
      <c r="F15" s="3" t="s">
        <v>12</v>
      </c>
      <c r="G15" s="4" t="s">
        <v>25</v>
      </c>
      <c r="H15" s="8"/>
      <c r="I15" s="8">
        <v>6350</v>
      </c>
      <c r="J15" s="6">
        <v>11921</v>
      </c>
      <c r="K15" s="6">
        <v>0.82</v>
      </c>
      <c r="L15" s="6">
        <v>0.73</v>
      </c>
      <c r="M15" s="6">
        <v>1.97</v>
      </c>
      <c r="N15" s="6">
        <v>1</v>
      </c>
      <c r="O15" s="6">
        <v>1</v>
      </c>
      <c r="P15" s="7">
        <f t="shared" si="0"/>
        <v>14057.74</v>
      </c>
    </row>
    <row r="16" spans="1:16" ht="27.6">
      <c r="A16" s="3">
        <v>10</v>
      </c>
      <c r="B16" s="3" t="s">
        <v>28</v>
      </c>
      <c r="C16" s="3" t="s">
        <v>29</v>
      </c>
      <c r="D16" s="3" t="s">
        <v>202</v>
      </c>
      <c r="E16" s="3">
        <v>2020</v>
      </c>
      <c r="F16" s="3" t="s">
        <v>12</v>
      </c>
      <c r="G16" s="4" t="s">
        <v>22</v>
      </c>
      <c r="H16" s="8">
        <v>149.6</v>
      </c>
      <c r="I16" s="8"/>
      <c r="J16" s="6">
        <v>5722</v>
      </c>
      <c r="K16" s="6">
        <v>0.82</v>
      </c>
      <c r="L16" s="6">
        <v>0.73</v>
      </c>
      <c r="M16" s="6">
        <v>1.97</v>
      </c>
      <c r="N16" s="6">
        <v>1.4</v>
      </c>
      <c r="O16" s="6">
        <v>1</v>
      </c>
      <c r="P16" s="7">
        <f t="shared" si="0"/>
        <v>9446.67</v>
      </c>
    </row>
    <row r="17" spans="1:16" ht="14.4">
      <c r="A17" s="3">
        <v>11</v>
      </c>
      <c r="B17" s="3" t="s">
        <v>31</v>
      </c>
      <c r="C17" s="3" t="s">
        <v>32</v>
      </c>
      <c r="D17" s="3" t="s">
        <v>233</v>
      </c>
      <c r="E17" s="3">
        <v>2019</v>
      </c>
      <c r="F17" s="3" t="s">
        <v>12</v>
      </c>
      <c r="G17" s="4" t="s">
        <v>25</v>
      </c>
      <c r="H17" s="8"/>
      <c r="I17" s="8">
        <v>21500</v>
      </c>
      <c r="J17" s="6">
        <v>14957</v>
      </c>
      <c r="K17" s="6">
        <v>0.82</v>
      </c>
      <c r="L17" s="6">
        <v>0.73</v>
      </c>
      <c r="M17" s="6">
        <v>1.97</v>
      </c>
      <c r="N17" s="6">
        <v>1</v>
      </c>
      <c r="O17" s="6">
        <v>1</v>
      </c>
      <c r="P17" s="7">
        <f t="shared" si="0"/>
        <v>17637.919999999998</v>
      </c>
    </row>
    <row r="18" spans="1:16" ht="14.4">
      <c r="A18" s="3">
        <v>12</v>
      </c>
      <c r="B18" s="3" t="s">
        <v>33</v>
      </c>
      <c r="C18" s="3" t="s">
        <v>34</v>
      </c>
      <c r="D18" s="3" t="s">
        <v>210</v>
      </c>
      <c r="E18" s="3">
        <v>2020</v>
      </c>
      <c r="F18" s="3" t="s">
        <v>12</v>
      </c>
      <c r="G18" s="4" t="s">
        <v>25</v>
      </c>
      <c r="H18" s="8"/>
      <c r="I18" s="8">
        <v>6350</v>
      </c>
      <c r="J18" s="6">
        <v>11921</v>
      </c>
      <c r="K18" s="6">
        <v>0.82</v>
      </c>
      <c r="L18" s="6">
        <v>0.73</v>
      </c>
      <c r="M18" s="6">
        <v>1.97</v>
      </c>
      <c r="N18" s="6">
        <v>1</v>
      </c>
      <c r="O18" s="6">
        <v>1</v>
      </c>
      <c r="P18" s="7">
        <f t="shared" si="0"/>
        <v>14057.74</v>
      </c>
    </row>
    <row r="19" spans="1:16" ht="14.4">
      <c r="A19" s="3">
        <v>13</v>
      </c>
      <c r="B19" s="3" t="s">
        <v>117</v>
      </c>
      <c r="C19" s="3" t="s">
        <v>126</v>
      </c>
      <c r="D19" s="3" t="s">
        <v>208</v>
      </c>
      <c r="E19" s="3">
        <v>2015</v>
      </c>
      <c r="F19" s="3" t="s">
        <v>12</v>
      </c>
      <c r="G19" s="4" t="s">
        <v>22</v>
      </c>
      <c r="H19" s="8">
        <v>125.12</v>
      </c>
      <c r="I19" s="8"/>
      <c r="J19" s="6">
        <v>5722</v>
      </c>
      <c r="K19" s="6">
        <v>0.82</v>
      </c>
      <c r="L19" s="6">
        <v>0.73</v>
      </c>
      <c r="M19" s="6">
        <v>1.97</v>
      </c>
      <c r="N19" s="6">
        <v>1.4</v>
      </c>
      <c r="O19" s="6">
        <v>1</v>
      </c>
      <c r="P19" s="7">
        <f t="shared" si="0"/>
        <v>9446.67</v>
      </c>
    </row>
    <row r="20" spans="1:16" ht="17.399999999999999" customHeight="1">
      <c r="A20" s="3">
        <v>14</v>
      </c>
      <c r="B20" s="3" t="s">
        <v>35</v>
      </c>
      <c r="C20" s="3" t="s">
        <v>36</v>
      </c>
      <c r="D20" s="3" t="s">
        <v>153</v>
      </c>
      <c r="E20" s="3">
        <v>2016</v>
      </c>
      <c r="F20" s="3" t="s">
        <v>12</v>
      </c>
      <c r="G20" s="4" t="s">
        <v>22</v>
      </c>
      <c r="H20" s="8">
        <v>106.8</v>
      </c>
      <c r="I20" s="8"/>
      <c r="J20" s="6">
        <v>5722</v>
      </c>
      <c r="K20" s="6">
        <v>0.82</v>
      </c>
      <c r="L20" s="6">
        <v>0.73</v>
      </c>
      <c r="M20" s="6">
        <v>1.97</v>
      </c>
      <c r="N20" s="6">
        <v>1.2</v>
      </c>
      <c r="O20" s="6">
        <v>1</v>
      </c>
      <c r="P20" s="7">
        <f t="shared" si="0"/>
        <v>8097.15</v>
      </c>
    </row>
    <row r="21" spans="1:16" ht="14.4">
      <c r="A21" s="3">
        <v>15</v>
      </c>
      <c r="B21" s="3" t="s">
        <v>35</v>
      </c>
      <c r="C21" s="3" t="s">
        <v>37</v>
      </c>
      <c r="D21" s="3" t="s">
        <v>154</v>
      </c>
      <c r="E21" s="3">
        <v>2015</v>
      </c>
      <c r="F21" s="3" t="s">
        <v>12</v>
      </c>
      <c r="G21" s="4" t="s">
        <v>22</v>
      </c>
      <c r="H21" s="8">
        <v>106.7</v>
      </c>
      <c r="I21" s="8"/>
      <c r="J21" s="6">
        <v>5722</v>
      </c>
      <c r="K21" s="6">
        <v>0.82</v>
      </c>
      <c r="L21" s="6">
        <v>0.73</v>
      </c>
      <c r="M21" s="6">
        <v>1.97</v>
      </c>
      <c r="N21" s="6">
        <v>1.2</v>
      </c>
      <c r="O21" s="6">
        <v>1</v>
      </c>
      <c r="P21" s="7">
        <f t="shared" si="0"/>
        <v>8097.15</v>
      </c>
    </row>
    <row r="22" spans="1:16" ht="14.4">
      <c r="A22" s="3">
        <v>16</v>
      </c>
      <c r="B22" s="3" t="s">
        <v>35</v>
      </c>
      <c r="C22" s="3" t="s">
        <v>38</v>
      </c>
      <c r="D22" s="3" t="s">
        <v>155</v>
      </c>
      <c r="E22" s="3">
        <v>2015</v>
      </c>
      <c r="F22" s="3" t="s">
        <v>12</v>
      </c>
      <c r="G22" s="4" t="s">
        <v>22</v>
      </c>
      <c r="H22" s="8">
        <v>106.7</v>
      </c>
      <c r="I22" s="8"/>
      <c r="J22" s="6">
        <v>5722</v>
      </c>
      <c r="K22" s="6">
        <v>0.82</v>
      </c>
      <c r="L22" s="6">
        <v>0.73</v>
      </c>
      <c r="M22" s="6">
        <v>1.97</v>
      </c>
      <c r="N22" s="6">
        <v>1.2</v>
      </c>
      <c r="O22" s="6">
        <v>1</v>
      </c>
      <c r="P22" s="7">
        <f t="shared" si="0"/>
        <v>8097.15</v>
      </c>
    </row>
    <row r="23" spans="1:16" ht="14.4">
      <c r="A23" s="3">
        <v>17</v>
      </c>
      <c r="B23" s="3" t="s">
        <v>35</v>
      </c>
      <c r="C23" s="3" t="s">
        <v>39</v>
      </c>
      <c r="D23" s="3" t="s">
        <v>156</v>
      </c>
      <c r="E23" s="3">
        <v>2016</v>
      </c>
      <c r="F23" s="3" t="s">
        <v>12</v>
      </c>
      <c r="G23" s="4" t="s">
        <v>22</v>
      </c>
      <c r="H23" s="8">
        <v>106.8</v>
      </c>
      <c r="I23" s="8"/>
      <c r="J23" s="6">
        <v>5722</v>
      </c>
      <c r="K23" s="6">
        <v>0.82</v>
      </c>
      <c r="L23" s="6">
        <v>0.73</v>
      </c>
      <c r="M23" s="6">
        <v>1.97</v>
      </c>
      <c r="N23" s="6">
        <v>1.2</v>
      </c>
      <c r="O23" s="6">
        <v>1</v>
      </c>
      <c r="P23" s="7">
        <f t="shared" si="0"/>
        <v>8097.15</v>
      </c>
    </row>
    <row r="24" spans="1:16" ht="14.4">
      <c r="A24" s="3">
        <v>18</v>
      </c>
      <c r="B24" s="3" t="s">
        <v>40</v>
      </c>
      <c r="C24" s="3" t="s">
        <v>41</v>
      </c>
      <c r="D24" s="3" t="s">
        <v>157</v>
      </c>
      <c r="E24" s="3">
        <v>2019</v>
      </c>
      <c r="F24" s="3" t="s">
        <v>12</v>
      </c>
      <c r="G24" s="4" t="s">
        <v>25</v>
      </c>
      <c r="H24" s="8"/>
      <c r="I24" s="8">
        <v>8700</v>
      </c>
      <c r="J24" s="6">
        <v>11921</v>
      </c>
      <c r="K24" s="6">
        <v>0.82</v>
      </c>
      <c r="L24" s="6">
        <v>0.73</v>
      </c>
      <c r="M24" s="6">
        <v>1.97</v>
      </c>
      <c r="N24" s="6">
        <v>1</v>
      </c>
      <c r="O24" s="6">
        <v>1</v>
      </c>
      <c r="P24" s="7">
        <f t="shared" si="0"/>
        <v>14057.74</v>
      </c>
    </row>
    <row r="25" spans="1:16" ht="14.4">
      <c r="A25" s="3">
        <v>19</v>
      </c>
      <c r="B25" s="3" t="s">
        <v>42</v>
      </c>
      <c r="C25" s="3" t="s">
        <v>43</v>
      </c>
      <c r="D25" s="3" t="s">
        <v>209</v>
      </c>
      <c r="E25" s="3">
        <v>2015</v>
      </c>
      <c r="F25" s="3" t="s">
        <v>12</v>
      </c>
      <c r="G25" s="4" t="s">
        <v>25</v>
      </c>
      <c r="H25" s="8"/>
      <c r="I25" s="8">
        <v>6540</v>
      </c>
      <c r="J25" s="6">
        <v>11921</v>
      </c>
      <c r="K25" s="6">
        <v>0.82</v>
      </c>
      <c r="L25" s="6">
        <v>0.73</v>
      </c>
      <c r="M25" s="6">
        <v>1.97</v>
      </c>
      <c r="N25" s="6">
        <v>1</v>
      </c>
      <c r="O25" s="6">
        <v>1</v>
      </c>
      <c r="P25" s="7">
        <f t="shared" si="0"/>
        <v>14057.74</v>
      </c>
    </row>
    <row r="26" spans="1:16" ht="14.4">
      <c r="A26" s="3">
        <v>20</v>
      </c>
      <c r="B26" s="3" t="s">
        <v>44</v>
      </c>
      <c r="C26" s="3" t="s">
        <v>45</v>
      </c>
      <c r="D26" s="3" t="s">
        <v>148</v>
      </c>
      <c r="E26" s="3">
        <v>2015</v>
      </c>
      <c r="F26" s="3" t="s">
        <v>12</v>
      </c>
      <c r="G26" s="4" t="s">
        <v>22</v>
      </c>
      <c r="H26" s="8">
        <v>106.8</v>
      </c>
      <c r="I26" s="8"/>
      <c r="J26" s="6">
        <v>5722</v>
      </c>
      <c r="K26" s="6">
        <v>0.82</v>
      </c>
      <c r="L26" s="6">
        <v>0.73</v>
      </c>
      <c r="M26" s="6">
        <v>1.97</v>
      </c>
      <c r="N26" s="6">
        <v>1.2</v>
      </c>
      <c r="O26" s="6">
        <v>1</v>
      </c>
      <c r="P26" s="7">
        <f t="shared" si="0"/>
        <v>8097.15</v>
      </c>
    </row>
    <row r="27" spans="1:16" ht="14.4">
      <c r="A27" s="3">
        <v>21</v>
      </c>
      <c r="B27" s="3" t="s">
        <v>46</v>
      </c>
      <c r="C27" s="3" t="s">
        <v>47</v>
      </c>
      <c r="D27" s="3" t="s">
        <v>158</v>
      </c>
      <c r="E27" s="3">
        <v>2016</v>
      </c>
      <c r="F27" s="3" t="s">
        <v>12</v>
      </c>
      <c r="G27" s="4" t="s">
        <v>25</v>
      </c>
      <c r="H27" s="8"/>
      <c r="I27" s="8">
        <v>8700</v>
      </c>
      <c r="J27" s="6">
        <v>11921</v>
      </c>
      <c r="K27" s="6">
        <v>0.82</v>
      </c>
      <c r="L27" s="6">
        <v>0.73</v>
      </c>
      <c r="M27" s="6">
        <v>1.97</v>
      </c>
      <c r="N27" s="6">
        <v>1</v>
      </c>
      <c r="O27" s="6">
        <v>1</v>
      </c>
      <c r="P27" s="7">
        <f t="shared" si="0"/>
        <v>14057.74</v>
      </c>
    </row>
    <row r="28" spans="1:16" ht="27" customHeight="1">
      <c r="A28" s="3">
        <v>22</v>
      </c>
      <c r="B28" s="3" t="s">
        <v>119</v>
      </c>
      <c r="C28" s="3" t="s">
        <v>48</v>
      </c>
      <c r="D28" s="3" t="s">
        <v>212</v>
      </c>
      <c r="E28" s="3">
        <v>2020</v>
      </c>
      <c r="F28" s="3" t="s">
        <v>12</v>
      </c>
      <c r="G28" s="4" t="s">
        <v>25</v>
      </c>
      <c r="H28" s="8"/>
      <c r="I28" s="8">
        <v>20900</v>
      </c>
      <c r="J28" s="6">
        <v>14957</v>
      </c>
      <c r="K28" s="6">
        <v>0.82</v>
      </c>
      <c r="L28" s="6">
        <v>0.73</v>
      </c>
      <c r="M28" s="6">
        <v>1.97</v>
      </c>
      <c r="N28" s="6">
        <v>1</v>
      </c>
      <c r="O28" s="6">
        <v>1</v>
      </c>
      <c r="P28" s="7">
        <f t="shared" si="0"/>
        <v>17637.919999999998</v>
      </c>
    </row>
    <row r="29" spans="1:16" ht="14.4">
      <c r="A29" s="3">
        <v>23</v>
      </c>
      <c r="B29" s="3" t="s">
        <v>46</v>
      </c>
      <c r="C29" s="3" t="s">
        <v>49</v>
      </c>
      <c r="D29" s="3" t="s">
        <v>159</v>
      </c>
      <c r="E29" s="3">
        <v>2016</v>
      </c>
      <c r="F29" s="3" t="s">
        <v>12</v>
      </c>
      <c r="G29" s="4" t="s">
        <v>25</v>
      </c>
      <c r="H29" s="8"/>
      <c r="I29" s="8">
        <v>8700</v>
      </c>
      <c r="J29" s="6">
        <v>11921</v>
      </c>
      <c r="K29" s="6">
        <v>0.82</v>
      </c>
      <c r="L29" s="6">
        <v>0.73</v>
      </c>
      <c r="M29" s="6">
        <v>1.97</v>
      </c>
      <c r="N29" s="6">
        <v>1</v>
      </c>
      <c r="O29" s="6">
        <v>1</v>
      </c>
      <c r="P29" s="7">
        <f t="shared" si="0"/>
        <v>14057.74</v>
      </c>
    </row>
    <row r="30" spans="1:16" ht="14.4">
      <c r="A30" s="3">
        <v>24</v>
      </c>
      <c r="B30" s="3" t="s">
        <v>50</v>
      </c>
      <c r="C30" s="3" t="s">
        <v>51</v>
      </c>
      <c r="D30" s="3" t="s">
        <v>147</v>
      </c>
      <c r="E30" s="3">
        <v>2015</v>
      </c>
      <c r="F30" s="3" t="s">
        <v>12</v>
      </c>
      <c r="G30" s="4" t="s">
        <v>22</v>
      </c>
      <c r="H30" s="8">
        <v>106.8</v>
      </c>
      <c r="I30" s="8"/>
      <c r="J30" s="6">
        <v>5722</v>
      </c>
      <c r="K30" s="6">
        <v>0.82</v>
      </c>
      <c r="L30" s="6">
        <v>0.73</v>
      </c>
      <c r="M30" s="6">
        <v>1.97</v>
      </c>
      <c r="N30" s="6">
        <v>1.2</v>
      </c>
      <c r="O30" s="6">
        <v>1</v>
      </c>
      <c r="P30" s="7">
        <f t="shared" si="0"/>
        <v>8097.15</v>
      </c>
    </row>
    <row r="31" spans="1:16" ht="14.4">
      <c r="A31" s="3">
        <v>25</v>
      </c>
      <c r="B31" s="3" t="s">
        <v>40</v>
      </c>
      <c r="C31" s="3" t="s">
        <v>52</v>
      </c>
      <c r="D31" s="3" t="s">
        <v>213</v>
      </c>
      <c r="E31" s="3">
        <v>2020</v>
      </c>
      <c r="F31" s="3" t="s">
        <v>12</v>
      </c>
      <c r="G31" s="4" t="s">
        <v>25</v>
      </c>
      <c r="H31" s="8"/>
      <c r="I31" s="8">
        <v>8700</v>
      </c>
      <c r="J31" s="6">
        <v>11921</v>
      </c>
      <c r="K31" s="6">
        <v>0.82</v>
      </c>
      <c r="L31" s="6">
        <v>0.73</v>
      </c>
      <c r="M31" s="6">
        <v>1.97</v>
      </c>
      <c r="N31" s="6">
        <v>1</v>
      </c>
      <c r="O31" s="6">
        <v>1</v>
      </c>
      <c r="P31" s="7">
        <f t="shared" si="0"/>
        <v>14057.74</v>
      </c>
    </row>
    <row r="32" spans="1:16" ht="30" customHeight="1">
      <c r="A32" s="3">
        <v>26</v>
      </c>
      <c r="B32" s="3" t="s">
        <v>53</v>
      </c>
      <c r="C32" s="3" t="s">
        <v>54</v>
      </c>
      <c r="D32" s="3" t="s">
        <v>160</v>
      </c>
      <c r="E32" s="3">
        <v>2016</v>
      </c>
      <c r="F32" s="3" t="s">
        <v>12</v>
      </c>
      <c r="G32" s="4" t="s">
        <v>25</v>
      </c>
      <c r="H32" s="8"/>
      <c r="I32" s="8">
        <v>24000</v>
      </c>
      <c r="J32" s="6">
        <v>14957</v>
      </c>
      <c r="K32" s="6">
        <v>0.82</v>
      </c>
      <c r="L32" s="6">
        <v>0.73</v>
      </c>
      <c r="M32" s="6">
        <v>1.97</v>
      </c>
      <c r="N32" s="6">
        <v>1</v>
      </c>
      <c r="O32" s="6">
        <v>1</v>
      </c>
      <c r="P32" s="7">
        <f t="shared" si="0"/>
        <v>17637.919999999998</v>
      </c>
    </row>
    <row r="33" spans="1:16" ht="14.4">
      <c r="A33" s="3">
        <v>27</v>
      </c>
      <c r="B33" s="3" t="s">
        <v>55</v>
      </c>
      <c r="C33" s="3" t="s">
        <v>56</v>
      </c>
      <c r="D33" s="3" t="s">
        <v>169</v>
      </c>
      <c r="E33" s="3">
        <v>2002</v>
      </c>
      <c r="F33" s="3" t="s">
        <v>12</v>
      </c>
      <c r="G33" s="4" t="s">
        <v>22</v>
      </c>
      <c r="H33" s="8">
        <v>97.9</v>
      </c>
      <c r="I33" s="8"/>
      <c r="J33" s="6">
        <v>5722</v>
      </c>
      <c r="K33" s="6">
        <v>0.82</v>
      </c>
      <c r="L33" s="6">
        <v>0.73</v>
      </c>
      <c r="M33" s="6">
        <v>1.97</v>
      </c>
      <c r="N33" s="6">
        <v>1.1000000000000001</v>
      </c>
      <c r="O33" s="6">
        <v>1</v>
      </c>
      <c r="P33" s="7">
        <f t="shared" si="0"/>
        <v>7422.38</v>
      </c>
    </row>
    <row r="34" spans="1:16" ht="14.4">
      <c r="A34" s="3">
        <v>28</v>
      </c>
      <c r="B34" s="3" t="s">
        <v>57</v>
      </c>
      <c r="C34" s="3" t="s">
        <v>58</v>
      </c>
      <c r="D34" s="3" t="s">
        <v>161</v>
      </c>
      <c r="E34" s="3">
        <v>2016</v>
      </c>
      <c r="F34" s="3" t="s">
        <v>12</v>
      </c>
      <c r="G34" s="4" t="s">
        <v>25</v>
      </c>
      <c r="H34" s="8"/>
      <c r="I34" s="8">
        <v>5820</v>
      </c>
      <c r="J34" s="6">
        <v>11921</v>
      </c>
      <c r="K34" s="6">
        <v>0.82</v>
      </c>
      <c r="L34" s="6">
        <v>0.73</v>
      </c>
      <c r="M34" s="6">
        <v>1.97</v>
      </c>
      <c r="N34" s="6">
        <v>1</v>
      </c>
      <c r="O34" s="6">
        <v>1</v>
      </c>
      <c r="P34" s="7">
        <f t="shared" si="0"/>
        <v>14057.74</v>
      </c>
    </row>
    <row r="35" spans="1:16" ht="14.4">
      <c r="A35" s="3">
        <v>29</v>
      </c>
      <c r="B35" s="3" t="s">
        <v>59</v>
      </c>
      <c r="C35" s="3" t="s">
        <v>60</v>
      </c>
      <c r="D35" s="3" t="s">
        <v>170</v>
      </c>
      <c r="E35" s="3">
        <v>2005</v>
      </c>
      <c r="F35" s="3" t="s">
        <v>12</v>
      </c>
      <c r="G35" s="4" t="s">
        <v>25</v>
      </c>
      <c r="H35" s="8"/>
      <c r="I35" s="8">
        <v>6300</v>
      </c>
      <c r="J35" s="6">
        <v>11921</v>
      </c>
      <c r="K35" s="6">
        <v>0.82</v>
      </c>
      <c r="L35" s="6">
        <v>0.73</v>
      </c>
      <c r="M35" s="6">
        <v>1.97</v>
      </c>
      <c r="N35" s="6">
        <v>1</v>
      </c>
      <c r="O35" s="6">
        <v>1</v>
      </c>
      <c r="P35" s="7">
        <f t="shared" si="0"/>
        <v>14057.74</v>
      </c>
    </row>
    <row r="36" spans="1:16" ht="14.4">
      <c r="A36" s="3">
        <v>30</v>
      </c>
      <c r="B36" s="3" t="s">
        <v>61</v>
      </c>
      <c r="C36" s="3" t="s">
        <v>62</v>
      </c>
      <c r="D36" s="3" t="s">
        <v>171</v>
      </c>
      <c r="E36" s="3">
        <v>1988</v>
      </c>
      <c r="F36" s="3" t="s">
        <v>12</v>
      </c>
      <c r="G36" s="4" t="s">
        <v>25</v>
      </c>
      <c r="H36" s="8"/>
      <c r="I36" s="8">
        <v>19150</v>
      </c>
      <c r="J36" s="6">
        <v>14957</v>
      </c>
      <c r="K36" s="6">
        <v>0.82</v>
      </c>
      <c r="L36" s="6">
        <v>0.73</v>
      </c>
      <c r="M36" s="6">
        <v>1.97</v>
      </c>
      <c r="N36" s="6">
        <v>1</v>
      </c>
      <c r="O36" s="6">
        <v>1</v>
      </c>
      <c r="P36" s="7">
        <f t="shared" si="0"/>
        <v>17637.919999999998</v>
      </c>
    </row>
    <row r="37" spans="1:16" ht="14.4">
      <c r="A37" s="3">
        <v>31</v>
      </c>
      <c r="B37" s="3" t="s">
        <v>63</v>
      </c>
      <c r="C37" s="3" t="s">
        <v>64</v>
      </c>
      <c r="D37" s="3" t="s">
        <v>172</v>
      </c>
      <c r="E37" s="3">
        <v>2013</v>
      </c>
      <c r="F37" s="3" t="s">
        <v>12</v>
      </c>
      <c r="G37" s="4" t="s">
        <v>22</v>
      </c>
      <c r="H37" s="8">
        <v>107</v>
      </c>
      <c r="I37" s="8"/>
      <c r="J37" s="6">
        <v>5722</v>
      </c>
      <c r="K37" s="6">
        <v>0.82</v>
      </c>
      <c r="L37" s="6">
        <v>0.73</v>
      </c>
      <c r="M37" s="6">
        <v>1.97</v>
      </c>
      <c r="N37" s="6">
        <v>1.2</v>
      </c>
      <c r="O37" s="6">
        <v>1</v>
      </c>
      <c r="P37" s="7">
        <f t="shared" si="0"/>
        <v>8097.15</v>
      </c>
    </row>
    <row r="38" spans="1:16" ht="14.4">
      <c r="A38" s="3">
        <v>32</v>
      </c>
      <c r="B38" s="3" t="s">
        <v>65</v>
      </c>
      <c r="C38" s="3" t="s">
        <v>66</v>
      </c>
      <c r="D38" s="3" t="s">
        <v>173</v>
      </c>
      <c r="E38" s="3">
        <v>2003</v>
      </c>
      <c r="F38" s="3" t="s">
        <v>12</v>
      </c>
      <c r="G38" s="4" t="s">
        <v>22</v>
      </c>
      <c r="H38" s="8">
        <v>91.9</v>
      </c>
      <c r="I38" s="8"/>
      <c r="J38" s="6">
        <v>5722</v>
      </c>
      <c r="K38" s="6">
        <v>0.82</v>
      </c>
      <c r="L38" s="6">
        <v>0.73</v>
      </c>
      <c r="M38" s="6">
        <v>1.97</v>
      </c>
      <c r="N38" s="6">
        <v>1.1000000000000001</v>
      </c>
      <c r="O38" s="6">
        <v>1</v>
      </c>
      <c r="P38" s="7">
        <f t="shared" si="0"/>
        <v>7422.38</v>
      </c>
    </row>
    <row r="39" spans="1:16" ht="14.4">
      <c r="A39" s="3">
        <v>33</v>
      </c>
      <c r="B39" s="3" t="s">
        <v>67</v>
      </c>
      <c r="C39" s="3" t="s">
        <v>68</v>
      </c>
      <c r="D39" s="3" t="s">
        <v>174</v>
      </c>
      <c r="E39" s="3">
        <v>2008</v>
      </c>
      <c r="F39" s="3" t="s">
        <v>12</v>
      </c>
      <c r="G39" s="4" t="s">
        <v>22</v>
      </c>
      <c r="H39" s="8">
        <v>99</v>
      </c>
      <c r="I39" s="8"/>
      <c r="J39" s="6">
        <v>5722</v>
      </c>
      <c r="K39" s="6">
        <v>0.82</v>
      </c>
      <c r="L39" s="6">
        <v>0.73</v>
      </c>
      <c r="M39" s="6">
        <v>1.97</v>
      </c>
      <c r="N39" s="6">
        <v>1.1000000000000001</v>
      </c>
      <c r="O39" s="6">
        <v>1</v>
      </c>
      <c r="P39" s="7">
        <f t="shared" si="0"/>
        <v>7422.38</v>
      </c>
    </row>
    <row r="40" spans="1:16" ht="14.4">
      <c r="A40" s="3">
        <v>34</v>
      </c>
      <c r="B40" s="3" t="s">
        <v>69</v>
      </c>
      <c r="C40" s="3" t="s">
        <v>70</v>
      </c>
      <c r="D40" s="3" t="s">
        <v>175</v>
      </c>
      <c r="E40" s="3">
        <v>2012</v>
      </c>
      <c r="F40" s="3" t="s">
        <v>12</v>
      </c>
      <c r="G40" s="4" t="s">
        <v>22</v>
      </c>
      <c r="H40" s="8">
        <v>181</v>
      </c>
      <c r="I40" s="8"/>
      <c r="J40" s="6">
        <v>5722</v>
      </c>
      <c r="K40" s="6">
        <v>0.82</v>
      </c>
      <c r="L40" s="6">
        <v>0.73</v>
      </c>
      <c r="M40" s="6">
        <v>1.97</v>
      </c>
      <c r="N40" s="6">
        <v>1.6</v>
      </c>
      <c r="O40" s="6">
        <v>1</v>
      </c>
      <c r="P40" s="7">
        <f t="shared" si="0"/>
        <v>10796.2</v>
      </c>
    </row>
    <row r="41" spans="1:16" ht="14.4">
      <c r="A41" s="3">
        <v>35</v>
      </c>
      <c r="B41" s="3" t="s">
        <v>71</v>
      </c>
      <c r="C41" s="3" t="s">
        <v>72</v>
      </c>
      <c r="D41" s="3" t="s">
        <v>176</v>
      </c>
      <c r="E41" s="3">
        <v>1997</v>
      </c>
      <c r="F41" s="3" t="s">
        <v>12</v>
      </c>
      <c r="G41" s="4" t="s">
        <v>22</v>
      </c>
      <c r="H41" s="8">
        <v>89.7</v>
      </c>
      <c r="I41" s="8"/>
      <c r="J41" s="6">
        <v>5722</v>
      </c>
      <c r="K41" s="6">
        <v>0.82</v>
      </c>
      <c r="L41" s="6">
        <v>0.73</v>
      </c>
      <c r="M41" s="6">
        <v>1.97</v>
      </c>
      <c r="N41" s="6">
        <v>1.1000000000000001</v>
      </c>
      <c r="O41" s="6">
        <v>1</v>
      </c>
      <c r="P41" s="7">
        <f t="shared" si="0"/>
        <v>7422.38</v>
      </c>
    </row>
    <row r="42" spans="1:16" ht="14.4">
      <c r="A42" s="3">
        <v>36</v>
      </c>
      <c r="B42" s="3" t="s">
        <v>116</v>
      </c>
      <c r="C42" s="3" t="s">
        <v>131</v>
      </c>
      <c r="D42" s="3" t="s">
        <v>231</v>
      </c>
      <c r="E42" s="3">
        <v>2018</v>
      </c>
      <c r="F42" s="3" t="s">
        <v>12</v>
      </c>
      <c r="G42" s="4" t="s">
        <v>25</v>
      </c>
      <c r="H42" s="8"/>
      <c r="I42" s="8">
        <v>21600</v>
      </c>
      <c r="J42" s="6">
        <v>14957</v>
      </c>
      <c r="K42" s="6">
        <v>0.82</v>
      </c>
      <c r="L42" s="6">
        <v>0.73</v>
      </c>
      <c r="M42" s="6">
        <v>1.97</v>
      </c>
      <c r="N42" s="6">
        <v>1</v>
      </c>
      <c r="O42" s="6">
        <v>1</v>
      </c>
      <c r="P42" s="7">
        <f t="shared" si="0"/>
        <v>17637.919999999998</v>
      </c>
    </row>
    <row r="43" spans="1:16" ht="14.4">
      <c r="A43" s="3">
        <v>37</v>
      </c>
      <c r="B43" s="3" t="s">
        <v>120</v>
      </c>
      <c r="C43" s="3" t="s">
        <v>74</v>
      </c>
      <c r="D43" s="3" t="s">
        <v>177</v>
      </c>
      <c r="E43" s="3">
        <v>2008</v>
      </c>
      <c r="F43" s="3" t="s">
        <v>12</v>
      </c>
      <c r="G43" s="4" t="s">
        <v>25</v>
      </c>
      <c r="H43" s="8"/>
      <c r="I43" s="8">
        <v>24000</v>
      </c>
      <c r="J43" s="6">
        <v>14957</v>
      </c>
      <c r="K43" s="6">
        <v>0.82</v>
      </c>
      <c r="L43" s="6">
        <v>0.73</v>
      </c>
      <c r="M43" s="6">
        <v>1.97</v>
      </c>
      <c r="N43" s="6">
        <v>1</v>
      </c>
      <c r="O43" s="6">
        <v>1</v>
      </c>
      <c r="P43" s="7">
        <f t="shared" si="0"/>
        <v>17637.919999999998</v>
      </c>
    </row>
    <row r="44" spans="1:16" ht="14.4">
      <c r="A44" s="3">
        <v>38</v>
      </c>
      <c r="B44" s="3" t="s">
        <v>75</v>
      </c>
      <c r="C44" s="3" t="s">
        <v>76</v>
      </c>
      <c r="D44" s="3" t="s">
        <v>178</v>
      </c>
      <c r="E44" s="3">
        <v>2007</v>
      </c>
      <c r="F44" s="3" t="s">
        <v>12</v>
      </c>
      <c r="G44" s="4" t="s">
        <v>22</v>
      </c>
      <c r="H44" s="8">
        <v>84</v>
      </c>
      <c r="I44" s="8"/>
      <c r="J44" s="6">
        <v>5722</v>
      </c>
      <c r="K44" s="6">
        <v>0.82</v>
      </c>
      <c r="L44" s="6">
        <v>0.73</v>
      </c>
      <c r="M44" s="6">
        <v>1.97</v>
      </c>
      <c r="N44" s="6">
        <v>1.1000000000000001</v>
      </c>
      <c r="O44" s="6">
        <v>1</v>
      </c>
      <c r="P44" s="7">
        <f t="shared" si="0"/>
        <v>7422.38</v>
      </c>
    </row>
    <row r="45" spans="1:16" ht="14.4">
      <c r="A45" s="3">
        <v>39</v>
      </c>
      <c r="B45" s="3" t="s">
        <v>118</v>
      </c>
      <c r="C45" s="3" t="s">
        <v>77</v>
      </c>
      <c r="D45" s="3" t="s">
        <v>179</v>
      </c>
      <c r="E45" s="3">
        <v>2009</v>
      </c>
      <c r="F45" s="3" t="s">
        <v>12</v>
      </c>
      <c r="G45" s="4" t="s">
        <v>22</v>
      </c>
      <c r="H45" s="8">
        <v>84.2</v>
      </c>
      <c r="I45" s="8"/>
      <c r="J45" s="6">
        <v>5722</v>
      </c>
      <c r="K45" s="6">
        <v>0.82</v>
      </c>
      <c r="L45" s="6">
        <v>0.73</v>
      </c>
      <c r="M45" s="6">
        <v>1.97</v>
      </c>
      <c r="N45" s="6">
        <v>1.1000000000000001</v>
      </c>
      <c r="O45" s="6">
        <v>1</v>
      </c>
      <c r="P45" s="7">
        <f t="shared" si="0"/>
        <v>7422.38</v>
      </c>
    </row>
    <row r="46" spans="1:16" ht="14.4">
      <c r="A46" s="3">
        <v>40</v>
      </c>
      <c r="B46" s="3" t="s">
        <v>118</v>
      </c>
      <c r="C46" s="3" t="s">
        <v>78</v>
      </c>
      <c r="D46" s="3" t="s">
        <v>180</v>
      </c>
      <c r="E46" s="3">
        <v>2009</v>
      </c>
      <c r="F46" s="3" t="s">
        <v>12</v>
      </c>
      <c r="G46" s="4" t="s">
        <v>22</v>
      </c>
      <c r="H46" s="8">
        <v>84.3</v>
      </c>
      <c r="I46" s="8"/>
      <c r="J46" s="6">
        <v>5722</v>
      </c>
      <c r="K46" s="6">
        <v>0.82</v>
      </c>
      <c r="L46" s="6">
        <v>0.73</v>
      </c>
      <c r="M46" s="6">
        <v>1.97</v>
      </c>
      <c r="N46" s="6">
        <v>1.1000000000000001</v>
      </c>
      <c r="O46" s="6">
        <v>1</v>
      </c>
      <c r="P46" s="7">
        <f t="shared" si="0"/>
        <v>7422.38</v>
      </c>
    </row>
    <row r="47" spans="1:16" ht="27.6">
      <c r="A47" s="3">
        <v>41</v>
      </c>
      <c r="B47" s="3" t="s">
        <v>79</v>
      </c>
      <c r="C47" s="3" t="s">
        <v>127</v>
      </c>
      <c r="D47" s="3" t="s">
        <v>203</v>
      </c>
      <c r="E47" s="3">
        <v>2018</v>
      </c>
      <c r="F47" s="3" t="s">
        <v>12</v>
      </c>
      <c r="G47" s="4" t="s">
        <v>25</v>
      </c>
      <c r="H47" s="8"/>
      <c r="I47" s="8">
        <v>8700</v>
      </c>
      <c r="J47" s="6">
        <v>11921</v>
      </c>
      <c r="K47" s="6">
        <v>0.82</v>
      </c>
      <c r="L47" s="6">
        <v>0.73</v>
      </c>
      <c r="M47" s="6">
        <v>1.97</v>
      </c>
      <c r="N47" s="6">
        <v>1</v>
      </c>
      <c r="O47" s="6">
        <v>1</v>
      </c>
      <c r="P47" s="7">
        <f t="shared" si="0"/>
        <v>14057.74</v>
      </c>
    </row>
    <row r="48" spans="1:16" ht="27.6">
      <c r="A48" s="3">
        <v>42</v>
      </c>
      <c r="B48" s="3" t="s">
        <v>79</v>
      </c>
      <c r="C48" s="3" t="s">
        <v>130</v>
      </c>
      <c r="D48" s="3" t="s">
        <v>216</v>
      </c>
      <c r="E48" s="3">
        <v>2018</v>
      </c>
      <c r="F48" s="3" t="s">
        <v>12</v>
      </c>
      <c r="G48" s="4" t="s">
        <v>25</v>
      </c>
      <c r="H48" s="8"/>
      <c r="I48" s="8">
        <v>8700</v>
      </c>
      <c r="J48" s="6">
        <v>11921</v>
      </c>
      <c r="K48" s="6">
        <v>0.82</v>
      </c>
      <c r="L48" s="6">
        <v>0.73</v>
      </c>
      <c r="M48" s="6">
        <v>1.97</v>
      </c>
      <c r="N48" s="6">
        <v>1</v>
      </c>
      <c r="O48" s="6">
        <v>1</v>
      </c>
      <c r="P48" s="7">
        <f t="shared" si="0"/>
        <v>14057.74</v>
      </c>
    </row>
    <row r="49" spans="1:16" ht="14.4">
      <c r="A49" s="3">
        <v>43</v>
      </c>
      <c r="B49" s="3" t="s">
        <v>69</v>
      </c>
      <c r="C49" s="3" t="s">
        <v>80</v>
      </c>
      <c r="D49" s="3" t="s">
        <v>181</v>
      </c>
      <c r="E49" s="3">
        <v>2006</v>
      </c>
      <c r="F49" s="3" t="s">
        <v>12</v>
      </c>
      <c r="G49" s="4" t="s">
        <v>22</v>
      </c>
      <c r="H49" s="8">
        <v>153.6</v>
      </c>
      <c r="I49" s="8"/>
      <c r="J49" s="6">
        <v>5722</v>
      </c>
      <c r="K49" s="6">
        <v>0.82</v>
      </c>
      <c r="L49" s="6">
        <v>0.73</v>
      </c>
      <c r="M49" s="6">
        <v>1.97</v>
      </c>
      <c r="N49" s="6">
        <v>1.6</v>
      </c>
      <c r="O49" s="6">
        <v>1</v>
      </c>
      <c r="P49" s="7">
        <f t="shared" si="0"/>
        <v>10796.2</v>
      </c>
    </row>
    <row r="50" spans="1:16" ht="27.6">
      <c r="A50" s="3">
        <v>44</v>
      </c>
      <c r="B50" s="3" t="s">
        <v>81</v>
      </c>
      <c r="C50" s="3" t="s">
        <v>82</v>
      </c>
      <c r="D50" s="3" t="s">
        <v>162</v>
      </c>
      <c r="E50" s="3">
        <v>2017</v>
      </c>
      <c r="F50" s="3" t="s">
        <v>12</v>
      </c>
      <c r="G50" s="4" t="s">
        <v>22</v>
      </c>
      <c r="H50" s="8">
        <v>249</v>
      </c>
      <c r="I50" s="8"/>
      <c r="J50" s="6">
        <v>5722</v>
      </c>
      <c r="K50" s="6">
        <v>0.82</v>
      </c>
      <c r="L50" s="6">
        <v>0.73</v>
      </c>
      <c r="M50" s="6">
        <v>1.97</v>
      </c>
      <c r="N50" s="6">
        <v>1.6</v>
      </c>
      <c r="O50" s="6">
        <v>1</v>
      </c>
      <c r="P50" s="7">
        <f t="shared" si="0"/>
        <v>10796.2</v>
      </c>
    </row>
    <row r="51" spans="1:16" ht="14.4">
      <c r="A51" s="3">
        <v>45</v>
      </c>
      <c r="B51" s="3" t="s">
        <v>83</v>
      </c>
      <c r="C51" s="3" t="s">
        <v>84</v>
      </c>
      <c r="D51" s="3" t="s">
        <v>182</v>
      </c>
      <c r="E51" s="3">
        <v>2004</v>
      </c>
      <c r="F51" s="3" t="s">
        <v>12</v>
      </c>
      <c r="G51" s="4" t="s">
        <v>22</v>
      </c>
      <c r="H51" s="8">
        <v>75.3</v>
      </c>
      <c r="I51" s="8"/>
      <c r="J51" s="6">
        <v>5722</v>
      </c>
      <c r="K51" s="6">
        <v>0.82</v>
      </c>
      <c r="L51" s="6">
        <v>0.73</v>
      </c>
      <c r="M51" s="6">
        <v>1.97</v>
      </c>
      <c r="N51" s="6">
        <v>1.1000000000000001</v>
      </c>
      <c r="O51" s="6">
        <v>1</v>
      </c>
      <c r="P51" s="7">
        <f t="shared" si="0"/>
        <v>7422.38</v>
      </c>
    </row>
    <row r="52" spans="1:16" ht="14.4">
      <c r="A52" s="3">
        <v>46</v>
      </c>
      <c r="B52" s="3" t="s">
        <v>67</v>
      </c>
      <c r="C52" s="3" t="s">
        <v>85</v>
      </c>
      <c r="D52" s="3" t="s">
        <v>183</v>
      </c>
      <c r="E52" s="3">
        <v>2004</v>
      </c>
      <c r="F52" s="3" t="s">
        <v>12</v>
      </c>
      <c r="G52" s="4" t="s">
        <v>22</v>
      </c>
      <c r="H52" s="8">
        <v>89.7</v>
      </c>
      <c r="I52" s="8"/>
      <c r="J52" s="6">
        <v>5722</v>
      </c>
      <c r="K52" s="6">
        <v>0.82</v>
      </c>
      <c r="L52" s="6">
        <v>0.73</v>
      </c>
      <c r="M52" s="6">
        <v>1.97</v>
      </c>
      <c r="N52" s="6">
        <v>1.1000000000000001</v>
      </c>
      <c r="O52" s="6">
        <v>1</v>
      </c>
      <c r="P52" s="7">
        <f t="shared" si="0"/>
        <v>7422.38</v>
      </c>
    </row>
    <row r="53" spans="1:16" ht="14.4">
      <c r="A53" s="3">
        <v>47</v>
      </c>
      <c r="B53" s="3" t="s">
        <v>125</v>
      </c>
      <c r="C53" s="3" t="s">
        <v>86</v>
      </c>
      <c r="D53" s="3" t="s">
        <v>184</v>
      </c>
      <c r="E53" s="3">
        <v>2007</v>
      </c>
      <c r="F53" s="3" t="s">
        <v>12</v>
      </c>
      <c r="G53" s="4" t="s">
        <v>22</v>
      </c>
      <c r="H53" s="8">
        <v>152</v>
      </c>
      <c r="I53" s="8"/>
      <c r="J53" s="6">
        <v>5722</v>
      </c>
      <c r="K53" s="6">
        <v>0.82</v>
      </c>
      <c r="L53" s="6">
        <v>0.73</v>
      </c>
      <c r="M53" s="6">
        <v>1.97</v>
      </c>
      <c r="N53" s="6">
        <v>1.6</v>
      </c>
      <c r="O53" s="6">
        <v>1</v>
      </c>
      <c r="P53" s="7">
        <f t="shared" si="0"/>
        <v>10796.2</v>
      </c>
    </row>
    <row r="54" spans="1:16" ht="14.4">
      <c r="A54" s="3">
        <v>48</v>
      </c>
      <c r="B54" s="3" t="s">
        <v>87</v>
      </c>
      <c r="C54" s="3" t="s">
        <v>88</v>
      </c>
      <c r="D54" s="3" t="s">
        <v>185</v>
      </c>
      <c r="E54" s="3">
        <v>2013</v>
      </c>
      <c r="F54" s="3" t="s">
        <v>12</v>
      </c>
      <c r="G54" s="4" t="s">
        <v>22</v>
      </c>
      <c r="H54" s="8">
        <v>83</v>
      </c>
      <c r="I54" s="8"/>
      <c r="J54" s="6">
        <v>5722</v>
      </c>
      <c r="K54" s="6">
        <v>0.82</v>
      </c>
      <c r="L54" s="6">
        <v>0.73</v>
      </c>
      <c r="M54" s="6">
        <v>1.97</v>
      </c>
      <c r="N54" s="6">
        <v>1.1000000000000001</v>
      </c>
      <c r="O54" s="6">
        <v>1</v>
      </c>
      <c r="P54" s="7">
        <f t="shared" si="0"/>
        <v>7422.38</v>
      </c>
    </row>
    <row r="55" spans="1:16" ht="14.4">
      <c r="A55" s="3">
        <v>49</v>
      </c>
      <c r="B55" s="3" t="s">
        <v>121</v>
      </c>
      <c r="C55" s="3" t="s">
        <v>89</v>
      </c>
      <c r="D55" s="3" t="s">
        <v>186</v>
      </c>
      <c r="E55" s="3">
        <v>2013</v>
      </c>
      <c r="F55" s="3" t="s">
        <v>12</v>
      </c>
      <c r="G55" s="4" t="s">
        <v>22</v>
      </c>
      <c r="H55" s="8">
        <v>89.7</v>
      </c>
      <c r="I55" s="8"/>
      <c r="J55" s="6">
        <v>5722</v>
      </c>
      <c r="K55" s="6">
        <v>0.82</v>
      </c>
      <c r="L55" s="6">
        <v>0.73</v>
      </c>
      <c r="M55" s="6">
        <v>1.97</v>
      </c>
      <c r="N55" s="6">
        <v>1.1000000000000001</v>
      </c>
      <c r="O55" s="6">
        <v>1</v>
      </c>
      <c r="P55" s="7">
        <f t="shared" si="0"/>
        <v>7422.38</v>
      </c>
    </row>
    <row r="56" spans="1:16" ht="14.4">
      <c r="A56" s="3">
        <v>50</v>
      </c>
      <c r="B56" s="3" t="s">
        <v>67</v>
      </c>
      <c r="C56" s="3" t="s">
        <v>90</v>
      </c>
      <c r="D56" s="3" t="s">
        <v>187</v>
      </c>
      <c r="E56" s="3">
        <v>2004</v>
      </c>
      <c r="F56" s="3" t="s">
        <v>12</v>
      </c>
      <c r="G56" s="4" t="s">
        <v>22</v>
      </c>
      <c r="H56" s="8">
        <v>89.7</v>
      </c>
      <c r="I56" s="8"/>
      <c r="J56" s="6">
        <v>5722</v>
      </c>
      <c r="K56" s="6">
        <v>0.82</v>
      </c>
      <c r="L56" s="6">
        <v>0.73</v>
      </c>
      <c r="M56" s="6">
        <v>1.97</v>
      </c>
      <c r="N56" s="6">
        <v>1.1000000000000001</v>
      </c>
      <c r="O56" s="6">
        <v>1</v>
      </c>
      <c r="P56" s="7">
        <f t="shared" si="0"/>
        <v>7422.38</v>
      </c>
    </row>
    <row r="57" spans="1:16" ht="27.6">
      <c r="A57" s="3">
        <v>51</v>
      </c>
      <c r="B57" s="3" t="s">
        <v>115</v>
      </c>
      <c r="C57" s="3" t="s">
        <v>129</v>
      </c>
      <c r="D57" s="3" t="s">
        <v>230</v>
      </c>
      <c r="E57" s="3">
        <v>2018</v>
      </c>
      <c r="F57" s="3" t="s">
        <v>12</v>
      </c>
      <c r="G57" s="4" t="s">
        <v>25</v>
      </c>
      <c r="H57" s="8"/>
      <c r="I57" s="8">
        <v>6350</v>
      </c>
      <c r="J57" s="6">
        <v>11921</v>
      </c>
      <c r="K57" s="6">
        <v>0.82</v>
      </c>
      <c r="L57" s="6">
        <v>0.73</v>
      </c>
      <c r="M57" s="6">
        <v>1.97</v>
      </c>
      <c r="N57" s="6">
        <v>1</v>
      </c>
      <c r="O57" s="6">
        <v>1</v>
      </c>
      <c r="P57" s="7">
        <f t="shared" si="0"/>
        <v>14057.74</v>
      </c>
    </row>
    <row r="58" spans="1:16" ht="14.4">
      <c r="A58" s="3">
        <v>52</v>
      </c>
      <c r="B58" s="3" t="s">
        <v>75</v>
      </c>
      <c r="C58" s="3" t="s">
        <v>91</v>
      </c>
      <c r="D58" s="3" t="s">
        <v>188</v>
      </c>
      <c r="E58" s="3">
        <v>2005</v>
      </c>
      <c r="F58" s="3" t="s">
        <v>12</v>
      </c>
      <c r="G58" s="4" t="s">
        <v>22</v>
      </c>
      <c r="H58" s="8">
        <v>84</v>
      </c>
      <c r="I58" s="8"/>
      <c r="J58" s="6">
        <v>5722</v>
      </c>
      <c r="K58" s="6">
        <v>0.82</v>
      </c>
      <c r="L58" s="6">
        <v>0.73</v>
      </c>
      <c r="M58" s="6">
        <v>1.97</v>
      </c>
      <c r="N58" s="6">
        <v>1.1000000000000001</v>
      </c>
      <c r="O58" s="6">
        <v>1</v>
      </c>
      <c r="P58" s="7">
        <f t="shared" si="0"/>
        <v>7422.38</v>
      </c>
    </row>
    <row r="59" spans="1:16" ht="14.4">
      <c r="A59" s="3">
        <v>53</v>
      </c>
      <c r="B59" s="3" t="s">
        <v>73</v>
      </c>
      <c r="C59" s="3" t="s">
        <v>92</v>
      </c>
      <c r="D59" s="3" t="s">
        <v>189</v>
      </c>
      <c r="E59" s="3">
        <v>2011</v>
      </c>
      <c r="F59" s="3" t="s">
        <v>12</v>
      </c>
      <c r="G59" s="4" t="s">
        <v>25</v>
      </c>
      <c r="H59" s="8"/>
      <c r="I59" s="8">
        <v>8180</v>
      </c>
      <c r="J59" s="6">
        <v>11921</v>
      </c>
      <c r="K59" s="6">
        <v>0.82</v>
      </c>
      <c r="L59" s="6">
        <v>0.73</v>
      </c>
      <c r="M59" s="6">
        <v>1.97</v>
      </c>
      <c r="N59" s="6">
        <v>1</v>
      </c>
      <c r="O59" s="6">
        <v>1</v>
      </c>
      <c r="P59" s="7">
        <f t="shared" si="0"/>
        <v>14057.74</v>
      </c>
    </row>
    <row r="60" spans="1:16" ht="14.4">
      <c r="A60" s="3">
        <v>54</v>
      </c>
      <c r="B60" s="3" t="s">
        <v>122</v>
      </c>
      <c r="C60" s="3" t="s">
        <v>93</v>
      </c>
      <c r="D60" s="3" t="s">
        <v>190</v>
      </c>
      <c r="E60" s="3">
        <v>2013</v>
      </c>
      <c r="F60" s="3" t="s">
        <v>12</v>
      </c>
      <c r="G60" s="4" t="s">
        <v>22</v>
      </c>
      <c r="H60" s="8">
        <v>106.8</v>
      </c>
      <c r="I60" s="8"/>
      <c r="J60" s="6">
        <v>5722</v>
      </c>
      <c r="K60" s="6">
        <v>0.82</v>
      </c>
      <c r="L60" s="6">
        <v>0.73</v>
      </c>
      <c r="M60" s="6">
        <v>1.97</v>
      </c>
      <c r="N60" s="6">
        <v>1.2</v>
      </c>
      <c r="O60" s="6">
        <v>1</v>
      </c>
      <c r="P60" s="7">
        <f t="shared" si="0"/>
        <v>8097.15</v>
      </c>
    </row>
    <row r="61" spans="1:16" ht="14.4">
      <c r="A61" s="3">
        <v>55</v>
      </c>
      <c r="B61" s="3" t="s">
        <v>123</v>
      </c>
      <c r="C61" s="3" t="s">
        <v>94</v>
      </c>
      <c r="D61" s="3" t="s">
        <v>163</v>
      </c>
      <c r="E61" s="3">
        <v>2017</v>
      </c>
      <c r="F61" s="3" t="s">
        <v>12</v>
      </c>
      <c r="G61" s="4" t="s">
        <v>22</v>
      </c>
      <c r="H61" s="8">
        <v>181</v>
      </c>
      <c r="I61" s="8"/>
      <c r="J61" s="6">
        <v>5722</v>
      </c>
      <c r="K61" s="6">
        <v>0.82</v>
      </c>
      <c r="L61" s="6">
        <v>0.73</v>
      </c>
      <c r="M61" s="6">
        <v>1.97</v>
      </c>
      <c r="N61" s="6">
        <v>1.6</v>
      </c>
      <c r="O61" s="6">
        <v>1</v>
      </c>
      <c r="P61" s="7">
        <f t="shared" si="0"/>
        <v>10796.2</v>
      </c>
    </row>
    <row r="62" spans="1:16" ht="27.6">
      <c r="A62" s="3">
        <v>56</v>
      </c>
      <c r="B62" s="3" t="s">
        <v>95</v>
      </c>
      <c r="C62" s="3" t="s">
        <v>96</v>
      </c>
      <c r="D62" s="3" t="s">
        <v>191</v>
      </c>
      <c r="E62" s="3">
        <v>2008</v>
      </c>
      <c r="F62" s="3" t="s">
        <v>12</v>
      </c>
      <c r="G62" s="4" t="s">
        <v>25</v>
      </c>
      <c r="H62" s="8"/>
      <c r="I62" s="8">
        <v>4600</v>
      </c>
      <c r="J62" s="6">
        <v>11921</v>
      </c>
      <c r="K62" s="6">
        <v>0.82</v>
      </c>
      <c r="L62" s="6">
        <v>0.73</v>
      </c>
      <c r="M62" s="6">
        <v>1.97</v>
      </c>
      <c r="N62" s="6">
        <v>1</v>
      </c>
      <c r="O62" s="6">
        <v>1</v>
      </c>
      <c r="P62" s="7">
        <f t="shared" si="0"/>
        <v>14057.74</v>
      </c>
    </row>
    <row r="63" spans="1:16" ht="14.4" customHeight="1">
      <c r="A63" s="3">
        <v>57</v>
      </c>
      <c r="B63" s="3" t="s">
        <v>97</v>
      </c>
      <c r="C63" s="3" t="s">
        <v>98</v>
      </c>
      <c r="D63" s="3" t="s">
        <v>192</v>
      </c>
      <c r="E63" s="3">
        <v>2010</v>
      </c>
      <c r="F63" s="3" t="s">
        <v>12</v>
      </c>
      <c r="G63" s="4" t="s">
        <v>25</v>
      </c>
      <c r="H63" s="8"/>
      <c r="I63" s="8">
        <v>8100</v>
      </c>
      <c r="J63" s="6">
        <v>11921</v>
      </c>
      <c r="K63" s="6">
        <v>0.82</v>
      </c>
      <c r="L63" s="6">
        <v>0.73</v>
      </c>
      <c r="M63" s="6">
        <v>1.97</v>
      </c>
      <c r="N63" s="6">
        <v>1</v>
      </c>
      <c r="O63" s="6">
        <v>1</v>
      </c>
      <c r="P63" s="7">
        <f t="shared" si="0"/>
        <v>14057.74</v>
      </c>
    </row>
    <row r="64" spans="1:16" ht="14.4">
      <c r="A64" s="3">
        <v>58</v>
      </c>
      <c r="B64" s="3" t="s">
        <v>124</v>
      </c>
      <c r="C64" s="3" t="s">
        <v>99</v>
      </c>
      <c r="D64" s="3" t="s">
        <v>146</v>
      </c>
      <c r="E64" s="3">
        <v>2017</v>
      </c>
      <c r="F64" s="3" t="s">
        <v>12</v>
      </c>
      <c r="G64" s="4" t="s">
        <v>22</v>
      </c>
      <c r="H64" s="8">
        <v>82</v>
      </c>
      <c r="I64" s="8"/>
      <c r="J64" s="6">
        <v>5722</v>
      </c>
      <c r="K64" s="6">
        <v>0.82</v>
      </c>
      <c r="L64" s="6">
        <v>0.73</v>
      </c>
      <c r="M64" s="6">
        <v>1.97</v>
      </c>
      <c r="N64" s="6">
        <v>1.1000000000000001</v>
      </c>
      <c r="O64" s="6">
        <v>1</v>
      </c>
      <c r="P64" s="7">
        <f t="shared" si="0"/>
        <v>7422.38</v>
      </c>
    </row>
    <row r="65" spans="1:16" ht="14.4">
      <c r="A65" s="3">
        <v>59</v>
      </c>
      <c r="B65" s="3" t="s">
        <v>83</v>
      </c>
      <c r="C65" s="3" t="s">
        <v>100</v>
      </c>
      <c r="D65" s="3" t="s">
        <v>193</v>
      </c>
      <c r="E65" s="3">
        <v>2006</v>
      </c>
      <c r="F65" s="3" t="s">
        <v>12</v>
      </c>
      <c r="G65" s="4" t="s">
        <v>22</v>
      </c>
      <c r="H65" s="8">
        <v>110.1</v>
      </c>
      <c r="I65" s="8"/>
      <c r="J65" s="6">
        <v>5722</v>
      </c>
      <c r="K65" s="6">
        <v>0.82</v>
      </c>
      <c r="L65" s="6">
        <v>0.73</v>
      </c>
      <c r="M65" s="6">
        <v>1.97</v>
      </c>
      <c r="N65" s="6">
        <v>1.2</v>
      </c>
      <c r="O65" s="6">
        <v>1</v>
      </c>
      <c r="P65" s="7">
        <f t="shared" si="0"/>
        <v>8097.15</v>
      </c>
    </row>
    <row r="66" spans="1:16" ht="14.4">
      <c r="A66" s="3">
        <v>60</v>
      </c>
      <c r="B66" s="3" t="s">
        <v>101</v>
      </c>
      <c r="C66" s="3" t="s">
        <v>102</v>
      </c>
      <c r="D66" s="3" t="s">
        <v>194</v>
      </c>
      <c r="E66" s="3">
        <v>2003</v>
      </c>
      <c r="F66" s="3" t="s">
        <v>12</v>
      </c>
      <c r="G66" s="4" t="s">
        <v>22</v>
      </c>
      <c r="H66" s="8">
        <v>149.6</v>
      </c>
      <c r="I66" s="8"/>
      <c r="J66" s="6">
        <v>5722</v>
      </c>
      <c r="K66" s="6">
        <v>0.82</v>
      </c>
      <c r="L66" s="6">
        <v>0.73</v>
      </c>
      <c r="M66" s="6">
        <v>1.97</v>
      </c>
      <c r="N66" s="6">
        <v>1.4</v>
      </c>
      <c r="O66" s="6">
        <v>1</v>
      </c>
      <c r="P66" s="7">
        <f t="shared" si="0"/>
        <v>9446.67</v>
      </c>
    </row>
    <row r="67" spans="1:16" ht="14.4">
      <c r="A67" s="3">
        <v>61</v>
      </c>
      <c r="B67" s="3" t="s">
        <v>65</v>
      </c>
      <c r="C67" s="3" t="s">
        <v>103</v>
      </c>
      <c r="D67" s="3" t="s">
        <v>195</v>
      </c>
      <c r="E67" s="3">
        <v>2003</v>
      </c>
      <c r="F67" s="3" t="s">
        <v>12</v>
      </c>
      <c r="G67" s="4" t="s">
        <v>22</v>
      </c>
      <c r="H67" s="8">
        <v>91.9</v>
      </c>
      <c r="I67" s="8"/>
      <c r="J67" s="6">
        <v>5722</v>
      </c>
      <c r="K67" s="6">
        <v>0.82</v>
      </c>
      <c r="L67" s="6">
        <v>0.73</v>
      </c>
      <c r="M67" s="6">
        <v>1.97</v>
      </c>
      <c r="N67" s="6">
        <v>1.1000000000000001</v>
      </c>
      <c r="O67" s="6">
        <v>1</v>
      </c>
      <c r="P67" s="7">
        <f t="shared" si="0"/>
        <v>7422.38</v>
      </c>
    </row>
    <row r="68" spans="1:16" ht="14.4" customHeight="1">
      <c r="A68" s="3">
        <v>62</v>
      </c>
      <c r="B68" s="3" t="s">
        <v>71</v>
      </c>
      <c r="C68" s="3" t="s">
        <v>104</v>
      </c>
      <c r="D68" s="3" t="s">
        <v>196</v>
      </c>
      <c r="E68" s="3">
        <v>1998</v>
      </c>
      <c r="F68" s="3" t="s">
        <v>12</v>
      </c>
      <c r="G68" s="4" t="s">
        <v>22</v>
      </c>
      <c r="H68" s="8">
        <v>89.7</v>
      </c>
      <c r="I68" s="8"/>
      <c r="J68" s="6">
        <v>5722</v>
      </c>
      <c r="K68" s="6">
        <v>0.82</v>
      </c>
      <c r="L68" s="6">
        <v>0.73</v>
      </c>
      <c r="M68" s="6">
        <v>1.97</v>
      </c>
      <c r="N68" s="6">
        <v>1.1000000000000001</v>
      </c>
      <c r="O68" s="6">
        <v>1</v>
      </c>
      <c r="P68" s="7">
        <f t="shared" si="0"/>
        <v>7422.38</v>
      </c>
    </row>
    <row r="69" spans="1:16" ht="14.4">
      <c r="A69" s="3">
        <v>63</v>
      </c>
      <c r="B69" s="3" t="s">
        <v>118</v>
      </c>
      <c r="C69" s="3" t="s">
        <v>105</v>
      </c>
      <c r="D69" s="3" t="s">
        <v>197</v>
      </c>
      <c r="E69" s="3">
        <v>2010</v>
      </c>
      <c r="F69" s="3" t="s">
        <v>12</v>
      </c>
      <c r="G69" s="4" t="s">
        <v>22</v>
      </c>
      <c r="H69" s="8">
        <v>84.3</v>
      </c>
      <c r="I69" s="8"/>
      <c r="J69" s="6">
        <v>5722</v>
      </c>
      <c r="K69" s="6">
        <v>0.82</v>
      </c>
      <c r="L69" s="6">
        <v>0.73</v>
      </c>
      <c r="M69" s="6">
        <v>1.97</v>
      </c>
      <c r="N69" s="6">
        <v>1.1000000000000001</v>
      </c>
      <c r="O69" s="6">
        <v>1</v>
      </c>
      <c r="P69" s="7">
        <f t="shared" si="0"/>
        <v>7422.38</v>
      </c>
    </row>
    <row r="70" spans="1:16" ht="14.4" customHeight="1">
      <c r="A70" s="3">
        <v>64</v>
      </c>
      <c r="B70" s="3" t="s">
        <v>125</v>
      </c>
      <c r="C70" s="3" t="s">
        <v>106</v>
      </c>
      <c r="D70" s="3" t="s">
        <v>198</v>
      </c>
      <c r="E70" s="3">
        <v>2007</v>
      </c>
      <c r="F70" s="3" t="s">
        <v>12</v>
      </c>
      <c r="G70" s="4" t="s">
        <v>22</v>
      </c>
      <c r="H70" s="8">
        <v>152</v>
      </c>
      <c r="I70" s="8"/>
      <c r="J70" s="6">
        <v>5722</v>
      </c>
      <c r="K70" s="6">
        <v>0.82</v>
      </c>
      <c r="L70" s="6">
        <v>0.73</v>
      </c>
      <c r="M70" s="6">
        <v>1.97</v>
      </c>
      <c r="N70" s="6">
        <v>1.6</v>
      </c>
      <c r="O70" s="6">
        <v>1</v>
      </c>
      <c r="P70" s="7">
        <f t="shared" si="0"/>
        <v>10796.2</v>
      </c>
    </row>
    <row r="71" spans="1:16" ht="14.4">
      <c r="A71" s="3">
        <v>65</v>
      </c>
      <c r="B71" s="3" t="s">
        <v>55</v>
      </c>
      <c r="C71" s="3" t="s">
        <v>107</v>
      </c>
      <c r="D71" s="3" t="s">
        <v>199</v>
      </c>
      <c r="E71" s="3">
        <v>2002</v>
      </c>
      <c r="F71" s="3" t="s">
        <v>12</v>
      </c>
      <c r="G71" s="4" t="s">
        <v>22</v>
      </c>
      <c r="H71" s="8">
        <v>84</v>
      </c>
      <c r="I71" s="8"/>
      <c r="J71" s="6">
        <v>5722</v>
      </c>
      <c r="K71" s="6">
        <v>0.82</v>
      </c>
      <c r="L71" s="6">
        <v>0.73</v>
      </c>
      <c r="M71" s="6">
        <v>1.97</v>
      </c>
      <c r="N71" s="6">
        <v>1.1000000000000001</v>
      </c>
      <c r="O71" s="6">
        <v>1</v>
      </c>
      <c r="P71" s="7">
        <f t="shared" si="0"/>
        <v>7422.38</v>
      </c>
    </row>
    <row r="72" spans="1:16" ht="14.4" customHeight="1">
      <c r="A72" s="3">
        <v>66</v>
      </c>
      <c r="B72" s="3" t="s">
        <v>73</v>
      </c>
      <c r="C72" s="3" t="s">
        <v>108</v>
      </c>
      <c r="D72" s="3" t="s">
        <v>200</v>
      </c>
      <c r="E72" s="3">
        <v>2012</v>
      </c>
      <c r="F72" s="3" t="s">
        <v>12</v>
      </c>
      <c r="G72" s="4" t="s">
        <v>25</v>
      </c>
      <c r="H72" s="8"/>
      <c r="I72" s="8">
        <v>8180</v>
      </c>
      <c r="J72" s="6">
        <v>11921</v>
      </c>
      <c r="K72" s="6">
        <v>0.82</v>
      </c>
      <c r="L72" s="6">
        <v>0.73</v>
      </c>
      <c r="M72" s="6">
        <v>1.97</v>
      </c>
      <c r="N72" s="6">
        <v>1</v>
      </c>
      <c r="O72" s="6">
        <v>1</v>
      </c>
      <c r="P72" s="7">
        <f t="shared" ref="P72:P91" si="1">ROUND(J72*K72*L72*M72*N72*O72,2)</f>
        <v>14057.74</v>
      </c>
    </row>
    <row r="73" spans="1:16" ht="14.4">
      <c r="A73" s="3">
        <v>67</v>
      </c>
      <c r="B73" s="3" t="s">
        <v>124</v>
      </c>
      <c r="C73" s="3" t="s">
        <v>109</v>
      </c>
      <c r="D73" s="3" t="s">
        <v>145</v>
      </c>
      <c r="E73" s="3">
        <v>2017</v>
      </c>
      <c r="F73" s="3" t="s">
        <v>12</v>
      </c>
      <c r="G73" s="4" t="s">
        <v>22</v>
      </c>
      <c r="H73" s="8">
        <v>82</v>
      </c>
      <c r="I73" s="8"/>
      <c r="J73" s="6">
        <v>5722</v>
      </c>
      <c r="K73" s="6">
        <v>0.82</v>
      </c>
      <c r="L73" s="6">
        <v>0.73</v>
      </c>
      <c r="M73" s="6">
        <v>1.97</v>
      </c>
      <c r="N73" s="6">
        <v>1.1000000000000001</v>
      </c>
      <c r="O73" s="6">
        <v>1</v>
      </c>
      <c r="P73" s="7">
        <f t="shared" si="1"/>
        <v>7422.38</v>
      </c>
    </row>
    <row r="74" spans="1:16" ht="14.4">
      <c r="A74" s="3">
        <v>68</v>
      </c>
      <c r="B74" s="3" t="s">
        <v>110</v>
      </c>
      <c r="C74" s="3" t="s">
        <v>111</v>
      </c>
      <c r="D74" s="3" t="s">
        <v>201</v>
      </c>
      <c r="E74" s="3">
        <v>2003</v>
      </c>
      <c r="F74" s="3" t="s">
        <v>12</v>
      </c>
      <c r="G74" s="4" t="s">
        <v>25</v>
      </c>
      <c r="H74" s="8"/>
      <c r="I74" s="8">
        <v>12700</v>
      </c>
      <c r="J74" s="6">
        <v>11921</v>
      </c>
      <c r="K74" s="6">
        <v>0.82</v>
      </c>
      <c r="L74" s="6">
        <v>0.73</v>
      </c>
      <c r="M74" s="6">
        <v>1.97</v>
      </c>
      <c r="N74" s="6">
        <v>1</v>
      </c>
      <c r="O74" s="6">
        <v>1</v>
      </c>
      <c r="P74" s="7">
        <f t="shared" si="1"/>
        <v>14057.74</v>
      </c>
    </row>
    <row r="75" spans="1:16" ht="14.4">
      <c r="A75" s="3">
        <v>69</v>
      </c>
      <c r="B75" s="3" t="s">
        <v>124</v>
      </c>
      <c r="C75" s="3" t="s">
        <v>112</v>
      </c>
      <c r="D75" s="3" t="s">
        <v>144</v>
      </c>
      <c r="E75" s="3">
        <v>2017</v>
      </c>
      <c r="F75" s="3" t="s">
        <v>12</v>
      </c>
      <c r="G75" s="4" t="s">
        <v>22</v>
      </c>
      <c r="H75" s="8">
        <v>82</v>
      </c>
      <c r="I75" s="8"/>
      <c r="J75" s="6">
        <v>5722</v>
      </c>
      <c r="K75" s="6">
        <v>0.82</v>
      </c>
      <c r="L75" s="6">
        <v>0.73</v>
      </c>
      <c r="M75" s="6">
        <v>1.97</v>
      </c>
      <c r="N75" s="6">
        <v>1.1000000000000001</v>
      </c>
      <c r="O75" s="6">
        <v>1</v>
      </c>
      <c r="P75" s="7">
        <f t="shared" si="1"/>
        <v>7422.38</v>
      </c>
    </row>
    <row r="76" spans="1:16" ht="14.4">
      <c r="A76" s="3">
        <v>70</v>
      </c>
      <c r="B76" s="3" t="s">
        <v>124</v>
      </c>
      <c r="C76" s="3" t="s">
        <v>113</v>
      </c>
      <c r="D76" s="3" t="s">
        <v>143</v>
      </c>
      <c r="E76" s="3">
        <v>2017</v>
      </c>
      <c r="F76" s="3" t="s">
        <v>12</v>
      </c>
      <c r="G76" s="4" t="s">
        <v>22</v>
      </c>
      <c r="H76" s="8">
        <v>82</v>
      </c>
      <c r="I76" s="8"/>
      <c r="J76" s="6">
        <v>5722</v>
      </c>
      <c r="K76" s="6">
        <v>0.82</v>
      </c>
      <c r="L76" s="6">
        <v>0.73</v>
      </c>
      <c r="M76" s="6">
        <v>1.97</v>
      </c>
      <c r="N76" s="6">
        <v>1.1000000000000001</v>
      </c>
      <c r="O76" s="6">
        <v>1</v>
      </c>
      <c r="P76" s="7">
        <f t="shared" si="1"/>
        <v>7422.38</v>
      </c>
    </row>
    <row r="77" spans="1:16" s="14" customFormat="1" ht="19.95" customHeight="1">
      <c r="A77" s="3">
        <v>71</v>
      </c>
      <c r="B77" s="3" t="s">
        <v>217</v>
      </c>
      <c r="C77" s="3" t="s">
        <v>218</v>
      </c>
      <c r="D77" s="3" t="s">
        <v>149</v>
      </c>
      <c r="E77" s="3">
        <v>2023</v>
      </c>
      <c r="F77" s="3" t="s">
        <v>12</v>
      </c>
      <c r="G77" s="12" t="s">
        <v>22</v>
      </c>
      <c r="H77" s="13">
        <v>106.7</v>
      </c>
      <c r="I77" s="13"/>
      <c r="J77" s="6">
        <v>5722</v>
      </c>
      <c r="K77" s="6">
        <v>0.82</v>
      </c>
      <c r="L77" s="6">
        <v>0.73</v>
      </c>
      <c r="M77" s="6">
        <v>1.97</v>
      </c>
      <c r="N77" s="6">
        <v>1.2</v>
      </c>
      <c r="O77" s="6">
        <v>1</v>
      </c>
      <c r="P77" s="7">
        <f t="shared" si="1"/>
        <v>8097.15</v>
      </c>
    </row>
    <row r="78" spans="1:16" s="14" customFormat="1" ht="19.95" customHeight="1">
      <c r="A78" s="3">
        <v>72</v>
      </c>
      <c r="B78" s="3" t="s">
        <v>217</v>
      </c>
      <c r="C78" s="3" t="s">
        <v>219</v>
      </c>
      <c r="D78" s="3" t="s">
        <v>150</v>
      </c>
      <c r="E78" s="3">
        <v>2023</v>
      </c>
      <c r="F78" s="3" t="s">
        <v>12</v>
      </c>
      <c r="G78" s="12" t="s">
        <v>22</v>
      </c>
      <c r="H78" s="13">
        <v>106.7</v>
      </c>
      <c r="I78" s="13"/>
      <c r="J78" s="6">
        <v>5722</v>
      </c>
      <c r="K78" s="6">
        <v>0.82</v>
      </c>
      <c r="L78" s="6">
        <v>0.73</v>
      </c>
      <c r="M78" s="6">
        <v>1.97</v>
      </c>
      <c r="N78" s="6">
        <v>1.2</v>
      </c>
      <c r="O78" s="6">
        <v>1</v>
      </c>
      <c r="P78" s="7">
        <f t="shared" si="1"/>
        <v>8097.15</v>
      </c>
    </row>
    <row r="79" spans="1:16" ht="14.4" customHeight="1">
      <c r="A79" s="3">
        <v>73</v>
      </c>
      <c r="B79" s="3" t="s">
        <v>221</v>
      </c>
      <c r="C79" s="3" t="s">
        <v>220</v>
      </c>
      <c r="D79" s="3" t="s">
        <v>152</v>
      </c>
      <c r="E79" s="3">
        <v>2023</v>
      </c>
      <c r="F79" s="3" t="s">
        <v>12</v>
      </c>
      <c r="G79" s="12" t="s">
        <v>22</v>
      </c>
      <c r="H79" s="15">
        <v>79.599999999999994</v>
      </c>
      <c r="I79" s="15"/>
      <c r="J79" s="6">
        <v>5722</v>
      </c>
      <c r="K79" s="16">
        <v>0.82</v>
      </c>
      <c r="L79" s="6">
        <v>0.73</v>
      </c>
      <c r="M79" s="16">
        <v>1.97</v>
      </c>
      <c r="N79" s="16">
        <v>1.1000000000000001</v>
      </c>
      <c r="O79" s="16">
        <v>1</v>
      </c>
      <c r="P79" s="7">
        <f t="shared" si="1"/>
        <v>7422.38</v>
      </c>
    </row>
    <row r="80" spans="1:16" ht="14.4" customHeight="1">
      <c r="A80" s="3">
        <v>74</v>
      </c>
      <c r="B80" s="3" t="s">
        <v>221</v>
      </c>
      <c r="C80" s="3" t="s">
        <v>222</v>
      </c>
      <c r="D80" s="3" t="s">
        <v>151</v>
      </c>
      <c r="E80" s="3">
        <v>2023</v>
      </c>
      <c r="F80" s="3" t="s">
        <v>12</v>
      </c>
      <c r="G80" s="12" t="s">
        <v>22</v>
      </c>
      <c r="H80" s="15">
        <v>79.599999999999994</v>
      </c>
      <c r="I80" s="15"/>
      <c r="J80" s="6">
        <v>5722</v>
      </c>
      <c r="K80" s="16">
        <v>0.82</v>
      </c>
      <c r="L80" s="6">
        <v>0.73</v>
      </c>
      <c r="M80" s="16">
        <v>1.97</v>
      </c>
      <c r="N80" s="16">
        <v>1.1000000000000001</v>
      </c>
      <c r="O80" s="16">
        <v>1</v>
      </c>
      <c r="P80" s="7">
        <f t="shared" si="1"/>
        <v>7422.38</v>
      </c>
    </row>
    <row r="81" spans="1:16" ht="14.4">
      <c r="A81" s="3">
        <v>75</v>
      </c>
      <c r="B81" s="17" t="s">
        <v>249</v>
      </c>
      <c r="C81" s="17" t="s">
        <v>250</v>
      </c>
      <c r="D81" s="17" t="s">
        <v>251</v>
      </c>
      <c r="E81" s="17">
        <v>2024</v>
      </c>
      <c r="F81" s="3" t="s">
        <v>12</v>
      </c>
      <c r="G81" s="4" t="s">
        <v>25</v>
      </c>
      <c r="I81" s="18">
        <v>35100</v>
      </c>
      <c r="J81" s="6">
        <v>11921</v>
      </c>
      <c r="K81" s="13">
        <v>0.82</v>
      </c>
      <c r="L81" s="6">
        <v>0.73</v>
      </c>
      <c r="M81" s="13">
        <v>1.97</v>
      </c>
      <c r="N81" s="13">
        <v>1</v>
      </c>
      <c r="O81" s="13">
        <v>1</v>
      </c>
      <c r="P81" s="7">
        <f t="shared" si="1"/>
        <v>14057.74</v>
      </c>
    </row>
    <row r="82" spans="1:16" s="20" customFormat="1" ht="14.4">
      <c r="A82" s="3">
        <v>76</v>
      </c>
      <c r="B82" s="3" t="s">
        <v>223</v>
      </c>
      <c r="C82" s="3" t="s">
        <v>224</v>
      </c>
      <c r="D82" s="3" t="s">
        <v>140</v>
      </c>
      <c r="E82" s="3">
        <v>2023</v>
      </c>
      <c r="F82" s="3" t="s">
        <v>12</v>
      </c>
      <c r="G82" s="12" t="s">
        <v>22</v>
      </c>
      <c r="H82" s="19">
        <v>79.5</v>
      </c>
      <c r="I82" s="19"/>
      <c r="J82" s="6">
        <v>5722</v>
      </c>
      <c r="K82" s="6">
        <v>0.82</v>
      </c>
      <c r="L82" s="6">
        <v>0.73</v>
      </c>
      <c r="M82" s="6">
        <v>1.97</v>
      </c>
      <c r="N82" s="6">
        <v>1.1000000000000001</v>
      </c>
      <c r="O82" s="6">
        <v>1</v>
      </c>
      <c r="P82" s="7">
        <f t="shared" si="1"/>
        <v>7422.38</v>
      </c>
    </row>
    <row r="83" spans="1:16" s="21" customFormat="1" ht="14.4" customHeight="1">
      <c r="A83" s="3">
        <v>77</v>
      </c>
      <c r="B83" s="3" t="s">
        <v>164</v>
      </c>
      <c r="C83" s="3" t="s">
        <v>225</v>
      </c>
      <c r="D83" s="3" t="s">
        <v>165</v>
      </c>
      <c r="E83" s="3">
        <v>2023</v>
      </c>
      <c r="F83" s="3" t="s">
        <v>12</v>
      </c>
      <c r="G83" s="4" t="s">
        <v>25</v>
      </c>
      <c r="H83" s="13"/>
      <c r="I83" s="13">
        <v>8700</v>
      </c>
      <c r="J83" s="6">
        <v>11921</v>
      </c>
      <c r="K83" s="6">
        <v>0.82</v>
      </c>
      <c r="L83" s="6">
        <v>0.73</v>
      </c>
      <c r="M83" s="6">
        <v>1.97</v>
      </c>
      <c r="N83" s="6">
        <v>1</v>
      </c>
      <c r="O83" s="6">
        <v>1</v>
      </c>
      <c r="P83" s="7">
        <f t="shared" si="1"/>
        <v>14057.74</v>
      </c>
    </row>
    <row r="84" spans="1:16" s="21" customFormat="1" ht="14.4" customHeight="1">
      <c r="A84" s="3">
        <v>78</v>
      </c>
      <c r="B84" s="3" t="s">
        <v>164</v>
      </c>
      <c r="C84" s="3" t="s">
        <v>226</v>
      </c>
      <c r="D84" s="3" t="s">
        <v>166</v>
      </c>
      <c r="E84" s="3">
        <v>2023</v>
      </c>
      <c r="F84" s="3" t="s">
        <v>12</v>
      </c>
      <c r="G84" s="4" t="s">
        <v>25</v>
      </c>
      <c r="H84" s="13"/>
      <c r="I84" s="13">
        <v>8700</v>
      </c>
      <c r="J84" s="6">
        <v>11921</v>
      </c>
      <c r="K84" s="6">
        <v>0.82</v>
      </c>
      <c r="L84" s="6">
        <v>0.73</v>
      </c>
      <c r="M84" s="6">
        <v>1.97</v>
      </c>
      <c r="N84" s="6">
        <v>1</v>
      </c>
      <c r="O84" s="6">
        <v>1</v>
      </c>
      <c r="P84" s="7">
        <f t="shared" si="1"/>
        <v>14057.74</v>
      </c>
    </row>
    <row r="85" spans="1:16" ht="14.4" customHeight="1">
      <c r="A85" s="3">
        <v>79</v>
      </c>
      <c r="B85" s="3" t="s">
        <v>223</v>
      </c>
      <c r="C85" s="3" t="s">
        <v>227</v>
      </c>
      <c r="D85" s="3" t="s">
        <v>141</v>
      </c>
      <c r="E85" s="3">
        <v>2023</v>
      </c>
      <c r="F85" s="3" t="s">
        <v>12</v>
      </c>
      <c r="G85" s="12" t="s">
        <v>22</v>
      </c>
      <c r="H85" s="19">
        <v>79.5</v>
      </c>
      <c r="I85" s="19"/>
      <c r="J85" s="6">
        <v>5722</v>
      </c>
      <c r="K85" s="6">
        <v>0.82</v>
      </c>
      <c r="L85" s="6">
        <v>0.73</v>
      </c>
      <c r="M85" s="6">
        <v>1.97</v>
      </c>
      <c r="N85" s="6">
        <v>1.1000000000000001</v>
      </c>
      <c r="O85" s="6">
        <v>1</v>
      </c>
      <c r="P85" s="7">
        <f t="shared" si="1"/>
        <v>7422.38</v>
      </c>
    </row>
    <row r="86" spans="1:16" s="21" customFormat="1" ht="41.4">
      <c r="A86" s="3">
        <v>80</v>
      </c>
      <c r="B86" s="3" t="s">
        <v>134</v>
      </c>
      <c r="C86" s="3" t="s">
        <v>135</v>
      </c>
      <c r="D86" s="3" t="s">
        <v>214</v>
      </c>
      <c r="E86" s="3">
        <v>2023</v>
      </c>
      <c r="F86" s="3" t="s">
        <v>12</v>
      </c>
      <c r="G86" s="4" t="s">
        <v>25</v>
      </c>
      <c r="H86" s="22" t="s">
        <v>133</v>
      </c>
      <c r="I86" s="22">
        <v>8700</v>
      </c>
      <c r="J86" s="6">
        <v>11921</v>
      </c>
      <c r="K86" s="16">
        <v>0.82</v>
      </c>
      <c r="L86" s="6">
        <v>0.73</v>
      </c>
      <c r="M86" s="16">
        <v>1.97</v>
      </c>
      <c r="N86" s="16">
        <v>1</v>
      </c>
      <c r="O86" s="16">
        <v>1</v>
      </c>
      <c r="P86" s="7">
        <f t="shared" si="1"/>
        <v>14057.74</v>
      </c>
    </row>
    <row r="87" spans="1:16" s="21" customFormat="1" ht="14.4">
      <c r="A87" s="3">
        <v>81</v>
      </c>
      <c r="B87" s="3" t="s">
        <v>30</v>
      </c>
      <c r="C87" s="3" t="s">
        <v>228</v>
      </c>
      <c r="D87" s="3" t="s">
        <v>229</v>
      </c>
      <c r="E87" s="3">
        <v>2020</v>
      </c>
      <c r="F87" s="3" t="s">
        <v>12</v>
      </c>
      <c r="G87" s="23" t="s">
        <v>22</v>
      </c>
      <c r="H87" s="24">
        <v>106.7</v>
      </c>
      <c r="I87" s="24"/>
      <c r="J87" s="6">
        <v>5722</v>
      </c>
      <c r="K87" s="16">
        <v>0.82</v>
      </c>
      <c r="L87" s="6">
        <v>0.73</v>
      </c>
      <c r="M87" s="16">
        <v>1.97</v>
      </c>
      <c r="N87" s="16">
        <v>1.2</v>
      </c>
      <c r="O87" s="16">
        <v>1</v>
      </c>
      <c r="P87" s="7">
        <f t="shared" si="1"/>
        <v>8097.15</v>
      </c>
    </row>
    <row r="88" spans="1:16" ht="28.2">
      <c r="A88" s="3">
        <v>82</v>
      </c>
      <c r="B88" s="17" t="s">
        <v>241</v>
      </c>
      <c r="C88" s="17" t="s">
        <v>242</v>
      </c>
      <c r="D88" s="25" t="s">
        <v>243</v>
      </c>
      <c r="E88" s="3">
        <v>2017</v>
      </c>
      <c r="F88" s="17" t="s">
        <v>244</v>
      </c>
      <c r="G88" s="18" t="s">
        <v>22</v>
      </c>
      <c r="H88" s="18">
        <v>128</v>
      </c>
      <c r="I88" s="11"/>
      <c r="J88" s="6">
        <v>5722</v>
      </c>
      <c r="K88" s="18">
        <v>1.8</v>
      </c>
      <c r="L88" s="18">
        <v>0.83</v>
      </c>
      <c r="M88" s="18">
        <v>1.97</v>
      </c>
      <c r="N88" s="18">
        <v>1.4</v>
      </c>
      <c r="O88" s="18">
        <v>1</v>
      </c>
      <c r="P88" s="7">
        <f t="shared" si="1"/>
        <v>23577.23</v>
      </c>
    </row>
    <row r="89" spans="1:16" ht="28.2">
      <c r="A89" s="3">
        <v>83</v>
      </c>
      <c r="B89" s="17" t="s">
        <v>246</v>
      </c>
      <c r="C89" s="17" t="s">
        <v>247</v>
      </c>
      <c r="D89" s="25" t="s">
        <v>248</v>
      </c>
      <c r="E89" s="3">
        <v>2017</v>
      </c>
      <c r="F89" s="17" t="s">
        <v>244</v>
      </c>
      <c r="G89" s="18" t="s">
        <v>22</v>
      </c>
      <c r="H89" s="18">
        <v>112</v>
      </c>
      <c r="I89" s="11"/>
      <c r="J89" s="6">
        <v>5722</v>
      </c>
      <c r="K89" s="18">
        <v>1.8</v>
      </c>
      <c r="L89" s="18">
        <v>0.83</v>
      </c>
      <c r="M89" s="18">
        <v>1.97</v>
      </c>
      <c r="N89" s="18">
        <v>1.2</v>
      </c>
      <c r="O89" s="18">
        <v>1</v>
      </c>
      <c r="P89" s="7">
        <f t="shared" si="1"/>
        <v>20209.05</v>
      </c>
    </row>
    <row r="90" spans="1:16" ht="55.8">
      <c r="A90" s="3">
        <v>84</v>
      </c>
      <c r="B90" s="17" t="s">
        <v>238</v>
      </c>
      <c r="C90" s="17" t="s">
        <v>239</v>
      </c>
      <c r="D90" s="25" t="s">
        <v>240</v>
      </c>
      <c r="E90" s="3">
        <v>2023</v>
      </c>
      <c r="F90" s="17" t="s">
        <v>245</v>
      </c>
      <c r="G90" s="4" t="s">
        <v>25</v>
      </c>
      <c r="H90" s="11"/>
      <c r="I90" s="18">
        <v>6850</v>
      </c>
      <c r="J90" s="6">
        <v>11921</v>
      </c>
      <c r="K90" s="18">
        <v>1.8</v>
      </c>
      <c r="L90" s="18">
        <v>0.77</v>
      </c>
      <c r="M90" s="18">
        <v>1.97</v>
      </c>
      <c r="N90" s="18">
        <v>1</v>
      </c>
      <c r="O90" s="18">
        <v>1</v>
      </c>
      <c r="P90" s="7">
        <f t="shared" si="1"/>
        <v>32549.34</v>
      </c>
    </row>
    <row r="91" spans="1:16" ht="55.8">
      <c r="A91" s="3">
        <v>85</v>
      </c>
      <c r="B91" s="17" t="s">
        <v>235</v>
      </c>
      <c r="C91" s="17" t="s">
        <v>236</v>
      </c>
      <c r="D91" s="25" t="s">
        <v>237</v>
      </c>
      <c r="E91" s="3">
        <v>2023</v>
      </c>
      <c r="F91" s="17" t="s">
        <v>245</v>
      </c>
      <c r="G91" s="4" t="s">
        <v>25</v>
      </c>
      <c r="H91" s="11"/>
      <c r="I91" s="18">
        <v>8700</v>
      </c>
      <c r="J91" s="6">
        <v>11921</v>
      </c>
      <c r="K91" s="18">
        <v>1.8</v>
      </c>
      <c r="L91" s="18">
        <v>0.77</v>
      </c>
      <c r="M91" s="18">
        <v>1.97</v>
      </c>
      <c r="N91" s="18">
        <v>1</v>
      </c>
      <c r="O91" s="18">
        <v>1</v>
      </c>
      <c r="P91" s="7">
        <f t="shared" si="1"/>
        <v>32549.34</v>
      </c>
    </row>
    <row r="92" spans="1:16">
      <c r="P92">
        <f>SUM(P7:P91)</f>
        <v>937574.71</v>
      </c>
    </row>
  </sheetData>
  <autoFilter ref="A6:P92"/>
  <sortState ref="A7:R87">
    <sortCondition ref="A7:A87"/>
  </sortState>
  <mergeCells count="17">
    <mergeCell ref="I4:I6"/>
    <mergeCell ref="A4:A6"/>
    <mergeCell ref="B4:B6"/>
    <mergeCell ref="C4:C6"/>
    <mergeCell ref="F4:F6"/>
    <mergeCell ref="G4:G6"/>
    <mergeCell ref="H4:H6"/>
    <mergeCell ref="D4:D6"/>
    <mergeCell ref="E4:E6"/>
    <mergeCell ref="J4:P4"/>
    <mergeCell ref="K5:K6"/>
    <mergeCell ref="L5:L6"/>
    <mergeCell ref="M5:M6"/>
    <mergeCell ref="N5:N6"/>
    <mergeCell ref="O5:O6"/>
    <mergeCell ref="P5:P6"/>
    <mergeCell ref="J5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2022-04-07T08:26:54Z</dcterms:created>
  <dcterms:modified xsi:type="dcterms:W3CDTF">2025-06-08T18:47:41Z</dcterms:modified>
</cp:coreProperties>
</file>