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2935" yWindow="-105" windowWidth="23250" windowHeight="12570"/>
  </bookViews>
  <sheets>
    <sheet name="4. Реконструкция ТП-214  РУ 6 к" sheetId="1" r:id="rId1"/>
    <sheet name="Лист1" sheetId="2" r:id="rId2"/>
  </sheets>
  <externalReferences>
    <externalReference r:id="rId3"/>
    <externalReference r:id="rId4"/>
    <externalReference r:id="rId5"/>
  </externalReferences>
  <definedNames>
    <definedName name="_xlnm.Print_Titles" localSheetId="0">'4. Реконструкция ТП-214  РУ 6 к'!$27:$27</definedName>
    <definedName name="_xlnm.Print_Area" localSheetId="0">'4. Реконструкция ТП-214  РУ 6 к'!$A:$O</definedName>
  </definedNames>
  <calcPr calcId="145621"/>
</workbook>
</file>

<file path=xl/calcChain.xml><?xml version="1.0" encoding="utf-8"?>
<calcChain xmlns="http://schemas.openxmlformats.org/spreadsheetml/2006/main">
  <c r="A7" i="2" l="1"/>
  <c r="A1" i="2"/>
</calcChain>
</file>

<file path=xl/sharedStrings.xml><?xml version="1.0" encoding="utf-8"?>
<sst xmlns="http://schemas.openxmlformats.org/spreadsheetml/2006/main" count="335" uniqueCount="143">
  <si>
    <t>СОГЛАСОВАНО:</t>
  </si>
  <si>
    <t>УТВЕРЖДАЮ:</t>
  </si>
  <si>
    <t/>
  </si>
  <si>
    <t>"____" ________________ 2025 года</t>
  </si>
  <si>
    <t>(наименование стройки)</t>
  </si>
  <si>
    <t>ЛОКАЛЬНАЯ РЕСУРСНАЯ СМЕТА № 4</t>
  </si>
  <si>
    <t>(локальная смета)</t>
  </si>
  <si>
    <t xml:space="preserve">на Реконструкцуия ТП-214 РУ 6 кВ яч.11, </t>
  </si>
  <si>
    <t>(наименование работ и затрат, наименование объекта)</t>
  </si>
  <si>
    <t>Основание:</t>
  </si>
  <si>
    <t>Сметная стоимость</t>
  </si>
  <si>
    <t>руб.</t>
  </si>
  <si>
    <t xml:space="preserve">   монтажных работ</t>
  </si>
  <si>
    <t xml:space="preserve">   прочих</t>
  </si>
  <si>
    <t xml:space="preserve">   оборудования</t>
  </si>
  <si>
    <t>Средства на оплату труда</t>
  </si>
  <si>
    <t>Сметная трудоемкость</t>
  </si>
  <si>
    <t>чел.час</t>
  </si>
  <si>
    <t xml:space="preserve">Составлен в текущих ценах по состоянию на </t>
  </si>
  <si>
    <t>1 кв. 2024 г.</t>
  </si>
  <si>
    <t>№ п/п</t>
  </si>
  <si>
    <t>Шифр и номер позиции норматива</t>
  </si>
  <si>
    <t>Наименование работ и затрат, единица измерения</t>
  </si>
  <si>
    <t>Кол-во</t>
  </si>
  <si>
    <t>Стоимость единицы, руб.</t>
  </si>
  <si>
    <t>Общая стоимость, руб.</t>
  </si>
  <si>
    <t>Затраты труда рабочих, чел.-ч, не занятых обслуживанием машин  / ТЗМ</t>
  </si>
  <si>
    <t>Всего</t>
  </si>
  <si>
    <t>эксплуатации машин</t>
  </si>
  <si>
    <t>материалы</t>
  </si>
  <si>
    <t>оплаты труда</t>
  </si>
  <si>
    <t>в т.ч. оплаты труда</t>
  </si>
  <si>
    <t>на единицу</t>
  </si>
  <si>
    <t>всего</t>
  </si>
  <si>
    <t>Раздел 1. Монтажные работы</t>
  </si>
  <si>
    <t>1</t>
  </si>
  <si>
    <t>ГЭСНм08-01-084-04
Приказ Минстроя России от 18.05.2022 №378/пр</t>
  </si>
  <si>
    <t>Камера сборных распределительных устройств: с выключателем нагрузки
(шт)</t>
  </si>
  <si>
    <t>8 716,12
7 647,05</t>
  </si>
  <si>
    <t>1 189,96
447,98</t>
  </si>
  <si>
    <t>21,6
0,8</t>
  </si>
  <si>
    <t>29,16
1,08</t>
  </si>
  <si>
    <t>421/пр_2020_прил.10_т.3_п.5_гр.5</t>
  </si>
  <si>
    <t>Производство работ осуществляется внутри работающих трансформаторных и распределительных подстанций, электропомещениях (щитовые, пультовые, подстанции, реакторные, распределительные устройства и пункты, кабельные шахты, тоннели и каналы, кабельные полуэтажи) с действующим электрооборудованием или кабельными линиями под напряжением ОЗП=1,35; ЭМ=1,35 к расх.; ЗПМ=1,35; ТЗ=1,35; ТЗМ=1,35</t>
  </si>
  <si>
    <t>Электротехнические установки на других объектах</t>
  </si>
  <si>
    <t>Накладные расходы 97% ФОТ (от 10 771,49)</t>
  </si>
  <si>
    <t>Сметная прибыль 51% ФОТ (от 10 771,49)</t>
  </si>
  <si>
    <t>Итого c накладными и см. прибылью</t>
  </si>
  <si>
    <t>2
О</t>
  </si>
  <si>
    <t>ТЦ_62.0.00.00_61_6141032091_10.07.2025_01_9.3</t>
  </si>
  <si>
    <t>Камера КСО393-6.1ВВ-У3
(шт)</t>
  </si>
  <si>
    <t>0
0</t>
  </si>
  <si>
    <t>Оборудование</t>
  </si>
  <si>
    <t>3</t>
  </si>
  <si>
    <t>ГЭСНм08-01-068-02
Приказ Минстроя России от 11.05.2023 №335/пр</t>
  </si>
  <si>
    <t>Шина сборная - одна полоса в фазе, медная или алюминиевая сечением: свыше 250 до 500 мм2
(100 м)</t>
  </si>
  <si>
    <t>23 047,77
19 684,07</t>
  </si>
  <si>
    <t>49,48
109,94</t>
  </si>
  <si>
    <t>55,6
7,54</t>
  </si>
  <si>
    <t>2,25
0,31</t>
  </si>
  <si>
    <t>Объем=3 / 100</t>
  </si>
  <si>
    <t>Накладные расходы 97% ФОТ (от 907,14)</t>
  </si>
  <si>
    <t>Сметная прибыль 51% ФОТ (от 907,14)</t>
  </si>
  <si>
    <t>4</t>
  </si>
  <si>
    <t>ТЦ_20.5.03.00_61_6141032091_23.04.2025_01_6.3</t>
  </si>
  <si>
    <t>Шина алюминиевая АД 31Т 60х6
(м)</t>
  </si>
  <si>
    <t>Материалы для монтажных работ</t>
  </si>
  <si>
    <t>5</t>
  </si>
  <si>
    <t>ГЭСНм08-02-472-07
Приказ Минстроя России от 14.11.2023 №817/пр</t>
  </si>
  <si>
    <t>Проводник заземляющий открыто по строительным основаниям: из полосовой стали сечением 160 мм2
(100 м)</t>
  </si>
  <si>
    <t>10 131,07
6 402,85</t>
  </si>
  <si>
    <t>16,48
5,15</t>
  </si>
  <si>
    <t>18,5
0,46</t>
  </si>
  <si>
    <t>0,5
0,01</t>
  </si>
  <si>
    <t>Объем=2 / 100</t>
  </si>
  <si>
    <t>Накладные расходы 97% ФОТ (от 178,03)</t>
  </si>
  <si>
    <t>Сметная прибыль 51% ФОТ (от 178,03)</t>
  </si>
  <si>
    <t>6</t>
  </si>
  <si>
    <t>ФСБЦ-08.3.07.01-0416
Приказ Минстроя России от 27.12.2022 №1133/пр</t>
  </si>
  <si>
    <t>Прокат стальной горячекатаный полосовой, марки стали 09Г2С, 12Г2С, размеры 40х4 мм
(т)</t>
  </si>
  <si>
    <t>Объем=1,25*2/1000</t>
  </si>
  <si>
    <t>7</t>
  </si>
  <si>
    <t>ГЭСНм08-02-147-10
Приказ Минстроя России от 02.08.2023 №551/пр</t>
  </si>
  <si>
    <t>Кабель до 35 кВ по установленным конструкциям и лоткам с креплением по всей длине, масса 1 м кабеля: до 1 кг
(100 м)</t>
  </si>
  <si>
    <t>5 915,12
4 873,09</t>
  </si>
  <si>
    <t>19,86
6,72</t>
  </si>
  <si>
    <t>14,08
0,4</t>
  </si>
  <si>
    <t>0,57
0,02</t>
  </si>
  <si>
    <t>Накладные расходы 97% ФОТ (от 204,08)</t>
  </si>
  <si>
    <t>Сметная прибыль 51% ФОТ (от 204,08)</t>
  </si>
  <si>
    <t>8</t>
  </si>
  <si>
    <t>ТЦ_21.0.00.00_61_6141032091_10.07.2025_01_7.3</t>
  </si>
  <si>
    <t>Кабель ВВГнгА 3х2,5
(м)</t>
  </si>
  <si>
    <t>ПНР</t>
  </si>
  <si>
    <t>9</t>
  </si>
  <si>
    <t>ГЭСНп01-11-011-01
Приказ Минстроя России от 18.05.2022 №378/пр</t>
  </si>
  <si>
    <t>Проверка наличия цепи между заземлителями и заземленными элементами
(100 измерений)</t>
  </si>
  <si>
    <t>6 094,77
6 094,77</t>
  </si>
  <si>
    <t>12,96
0</t>
  </si>
  <si>
    <t>0,35
0</t>
  </si>
  <si>
    <t>Пусконаладочные работы: 'вхолостую' - 80%, 'под нагрузкой' - 20%</t>
  </si>
  <si>
    <t>Накладные расходы 74% ФОТ (от 164,55)</t>
  </si>
  <si>
    <t>Сметная прибыль 36% ФОТ (от 164,55)</t>
  </si>
  <si>
    <t>10</t>
  </si>
  <si>
    <t>ГЭСНп01-11-028-01
Приказ Минстроя России от 18.05.2022 №378/пр</t>
  </si>
  <si>
    <t>Измерение сопротивления изоляции (на линию) мегаомметром кабельных и других линий напряжением до 1 кВ, предназначенных для передачи электроэнергии к распределительным устройствам, щитам, шкафам, коммутационным аппаратам и электропотребителям
(шт)</t>
  </si>
  <si>
    <t>150,49
150,49</t>
  </si>
  <si>
    <t>0,32
0</t>
  </si>
  <si>
    <t>0,43
0</t>
  </si>
  <si>
    <t>Накладные расходы 74% ФОТ (от 203,16)</t>
  </si>
  <si>
    <t>Сметная прибыль 36% ФОТ (от 203,16)</t>
  </si>
  <si>
    <t>11</t>
  </si>
  <si>
    <t>ГЭСНп01-03-008-01
Приказ Минстроя России от 18.05.2022 №378/пр</t>
  </si>
  <si>
    <t>Выключатель: нагрузки напряжением до 11 кВ
(шт)</t>
  </si>
  <si>
    <t>3 638,03
3 638,03</t>
  </si>
  <si>
    <t>8,1
0</t>
  </si>
  <si>
    <t>10,94
0</t>
  </si>
  <si>
    <t>Накладные расходы 74% ФОТ (от 4 911,34)</t>
  </si>
  <si>
    <t>Сметная прибыль 36% ФОТ (от 4 911,34)</t>
  </si>
  <si>
    <t>Итого по разделу 1 Монтажные работы</t>
  </si>
  <si>
    <t>44,19846
1,41399</t>
  </si>
  <si>
    <t>Итоги по смете: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</si>
  <si>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</si>
  <si>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</si>
  <si>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</si>
  <si>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</si>
  <si>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Оплата труда машинистов (Отм)</t>
  </si>
  <si>
    <t xml:space="preserve">               Материалы</t>
  </si>
  <si>
    <t xml:space="preserve">     Монтажные работы</t>
  </si>
  <si>
    <t xml:space="preserve">     Оборудование</t>
  </si>
  <si>
    <t xml:space="preserve">     Прочие затраты</t>
  </si>
  <si>
    <t xml:space="preserve">  Итого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</si>
  <si>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</si>
  <si>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</si>
  <si>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</si>
  <si>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   НДС 20%</t>
  </si>
  <si>
    <t xml:space="preserve">  ВСЕГО по смете</t>
  </si>
  <si>
    <t>[должность, подпись (инициалы, фамилия)]</t>
  </si>
  <si>
    <t xml:space="preserve">Проверил:  ____________________________ </t>
  </si>
  <si>
    <t>Выполнение мероприятий сетевой организации на разработку проектно-сметной документации в части мероприятий по технологическому присоединению энергопринимающих устройств заявителя ООО «Казьминский молочный комбинат» по адресу: г. Невинномысск, ул. Менделеева, 42 к сетям АО «НЭСК»</t>
  </si>
  <si>
    <t>2 кв. 2025 г.</t>
  </si>
  <si>
    <t>на Реконструкция ТП-214 РУ-6кВ в части установки дополнительной ячейки КСО.</t>
  </si>
  <si>
    <t xml:space="preserve">Составил: ____________________________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</si>
</sst>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b/>
      <sz val="8"/>
      <color rgb="FF000000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i/>
      <sz val="8"/>
      <color rgb="FF000000"/>
      <name val="Arial"/>
      <charset val="204"/>
    </font>
    <font>
      <sz val="10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  <xf numFmtId="49" fontId="1" fillId="0" borderId="1" xfId="0" applyNumberFormat="1" applyFont="1" applyBorder="1" applyAlignment="1">
      <alignment horizontal="right" vertical="top" wrapText="1"/>
    </xf>
    <xf numFmtId="49" fontId="1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right" vertical="top"/>
    </xf>
    <xf numFmtId="0" fontId="4" fillId="0" borderId="0" xfId="0" applyFont="1" applyAlignment="1">
      <alignment wrapText="1"/>
    </xf>
    <xf numFmtId="49" fontId="5" fillId="0" borderId="0" xfId="0" applyNumberFormat="1" applyFont="1" applyAlignment="1">
      <alignment horizontal="center" vertical="top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3" xfId="0" applyFont="1" applyBorder="1"/>
    <xf numFmtId="4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2" fontId="2" fillId="0" borderId="0" xfId="0" applyNumberFormat="1" applyFont="1"/>
    <xf numFmtId="0" fontId="2" fillId="0" borderId="0" xfId="0" applyFont="1" applyAlignment="1">
      <alignment horizontal="left" vertical="top"/>
    </xf>
    <xf numFmtId="0" fontId="1" fillId="0" borderId="1" xfId="0" applyFont="1" applyBorder="1"/>
    <xf numFmtId="2" fontId="2" fillId="0" borderId="0" xfId="0" applyNumberFormat="1" applyFont="1" applyAlignment="1">
      <alignment horizontal="right"/>
    </xf>
    <xf numFmtId="2" fontId="2" fillId="0" borderId="2" xfId="0" applyNumberFormat="1" applyFont="1" applyBorder="1"/>
    <xf numFmtId="0" fontId="2" fillId="0" borderId="2" xfId="0" applyFont="1" applyBorder="1" applyAlignment="1">
      <alignment horizontal="left" vertical="top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49" fontId="1" fillId="0" borderId="4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49" fontId="1" fillId="0" borderId="6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4" fontId="1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0" fillId="0" borderId="3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2" fontId="1" fillId="0" borderId="4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2" fontId="1" fillId="0" borderId="3" xfId="0" applyNumberFormat="1" applyFont="1" applyBorder="1" applyAlignment="1">
      <alignment horizontal="right" vertical="top"/>
    </xf>
    <xf numFmtId="164" fontId="1" fillId="0" borderId="4" xfId="0" applyNumberFormat="1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3" fillId="2" borderId="4" xfId="0" applyFont="1" applyFill="1" applyBorder="1" applyAlignment="1">
      <alignment horizontal="right" vertical="top" wrapText="1"/>
    </xf>
    <xf numFmtId="0" fontId="3" fillId="0" borderId="0" xfId="0" applyFont="1" applyAlignment="1">
      <alignment wrapText="1"/>
    </xf>
    <xf numFmtId="4" fontId="1" fillId="2" borderId="4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vertical="top" wrapText="1"/>
    </xf>
    <xf numFmtId="2" fontId="1" fillId="2" borderId="4" xfId="0" applyNumberFormat="1" applyFont="1" applyFill="1" applyBorder="1" applyAlignment="1">
      <alignment horizontal="right"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0" fontId="11" fillId="0" borderId="0" xfId="0" applyFont="1"/>
    <xf numFmtId="0" fontId="10" fillId="0" borderId="0" xfId="0" applyFont="1"/>
    <xf numFmtId="49" fontId="2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" fillId="2" borderId="5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vertical="top" wrapText="1"/>
    </xf>
    <xf numFmtId="49" fontId="3" fillId="2" borderId="5" xfId="0" applyNumberFormat="1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vertical="top" wrapText="1"/>
    </xf>
    <xf numFmtId="49" fontId="3" fillId="2" borderId="6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vertical="top" wrapText="1"/>
    </xf>
    <xf numFmtId="49" fontId="1" fillId="0" borderId="6" xfId="0" applyNumberFormat="1" applyFont="1" applyBorder="1" applyAlignment="1">
      <alignment vertical="top" wrapText="1"/>
    </xf>
    <xf numFmtId="49" fontId="7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49" fontId="1" fillId="0" borderId="1" xfId="0" applyNumberFormat="1" applyFont="1" applyBorder="1" applyAlignment="1">
      <alignment horizontal="right" vertical="top" wrapText="1"/>
    </xf>
    <xf numFmtId="49" fontId="6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&#1050;&#1051;%206%20&#1082;&#1042;%20&#1086;&#1090;%20&#1058;&#1055;-11%20&#1103;&#1095;.%20%20&#1076;&#1086;%20382%20-%20&#1051;&#1086;&#1082;&#1072;&#1083;&#1100;&#1085;&#1072;&#1103;%20&#1088;&#1077;&#1089;&#1091;&#1088;&#1089;&#1085;&#1072;&#1103;%20&#1089;&#1084;&#1077;&#1090;&#1072;%20&#1087;&#1086;%20&#1092;&#1086;&#1088;&#1084;&#1077;%20&#8470;4%20(&#1087;.%204.11%20&#1052;&#1044;&#1057;81-35.200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&#1056;&#1077;&#1082;&#1086;&#1085;&#1089;&#1090;&#1088;&#1091;&#1082;&#1094;&#1080;&#1103;%20&#1058;&#1055;-11%20&#1056;&#1059;%206%20&#1082;&#1042;%20&#1103;&#1095;.2%20-%20&#1051;&#1086;&#1082;&#1072;&#1083;&#1100;&#1085;&#1072;&#1103;%20&#1088;&#1077;&#1089;&#1091;&#1088;&#1089;&#1085;&#1072;&#1103;%20&#1089;&#1084;&#1077;&#1090;&#1072;%20&#1087;&#1086;%20&#1092;&#1086;&#1088;&#1084;&#1077;%20&#8470;4%20(&#1087;.%204.11%20&#1052;&#1044;&#1057;81-35.200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&#1050;&#1051;%206%20&#1082;&#1042;%20&#1086;&#1090;%20&#1058;&#1055;-214%20&#1103;&#1092;&#1095;.%2011%20&#1076;&#1086;%20382%20-%20&#1051;&#1086;&#1082;&#1072;&#1083;&#1100;&#1085;&#1072;&#1103;%20&#1088;&#1077;&#1089;&#1091;&#1088;&#1089;&#1085;&#1072;&#1103;%20&#1089;&#1084;&#1077;&#1090;&#1072;%20&#1087;&#1086;%20&#1092;&#1086;&#1088;&#1084;&#1077;%20&#8470;4%20(&#1087;.%204.11%20&#1052;&#1044;&#1057;81-35.2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КЛ 6 кВ от ТП-11 яч.  до 382"/>
    </sheetNames>
    <sheetDataSet>
      <sheetData sheetId="0">
        <row r="257">
          <cell r="J257">
            <v>4779271.46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 Реконструкция ТП-11 РУ 6 кВ "/>
    </sheetNames>
    <sheetDataSet>
      <sheetData sheetId="0">
        <row r="144">
          <cell r="J144">
            <v>1198760.6200000001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КЛ 6 кВ от ТП-214 яфч. 11 до"/>
    </sheetNames>
    <sheetDataSet>
      <sheetData sheetId="0">
        <row r="283">
          <cell r="J283">
            <v>37947828.229999997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109"/>
  <sheetViews>
    <sheetView tabSelected="1" workbookViewId="0">
      <selection activeCell="A13" sqref="A13:O13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3" width="11" style="1" customWidth="1"/>
    <col min="4" max="4" width="10.42578125" style="1" customWidth="1"/>
    <col min="5" max="5" width="13.28515625" style="1" customWidth="1"/>
    <col min="6" max="9" width="10.7109375" style="1" customWidth="1"/>
    <col min="10" max="10" width="12.7109375" style="1" customWidth="1"/>
    <col min="11" max="14" width="10.7109375" style="1" customWidth="1"/>
    <col min="15" max="15" width="12.140625" style="1" customWidth="1"/>
    <col min="16" max="16" width="9.140625" style="1"/>
    <col min="17" max="17" width="8.42578125" style="1" customWidth="1"/>
    <col min="18" max="18" width="8.7109375" style="1" customWidth="1"/>
    <col min="19" max="22" width="50.5703125" style="2" hidden="1" customWidth="1"/>
    <col min="23" max="26" width="44.28515625" style="2" hidden="1" customWidth="1"/>
    <col min="27" max="30" width="50.5703125" style="2" hidden="1" customWidth="1"/>
    <col min="31" max="34" width="44.28515625" style="2" hidden="1" customWidth="1"/>
    <col min="35" max="64" width="174.42578125" style="2" hidden="1" customWidth="1"/>
    <col min="65" max="69" width="56.140625" style="2" hidden="1" customWidth="1"/>
    <col min="70" max="81" width="134.28515625" style="2" hidden="1" customWidth="1"/>
    <col min="82" max="82" width="174.42578125" style="2" hidden="1" customWidth="1"/>
    <col min="83" max="83" width="34.7109375" style="2" hidden="1" customWidth="1"/>
    <col min="84" max="84" width="145.28515625" style="2" hidden="1" customWidth="1"/>
    <col min="85" max="88" width="54.85546875" style="2" hidden="1" customWidth="1"/>
    <col min="89" max="89" width="145.28515625" style="2" hidden="1" customWidth="1"/>
    <col min="90" max="90" width="174.42578125" style="2" hidden="1" customWidth="1"/>
    <col min="91" max="94" width="106.7109375" style="2" hidden="1" customWidth="1"/>
    <col min="95" max="95" width="85.28515625" style="2" hidden="1" customWidth="1"/>
    <col min="96" max="16384" width="9.140625" style="1"/>
  </cols>
  <sheetData>
    <row r="1" spans="1:69" customFormat="1" ht="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3"/>
    </row>
    <row r="2" spans="1:69" customFormat="1" ht="11.25" customHeight="1" x14ac:dyDescent="0.25">
      <c r="A2" s="105" t="s">
        <v>0</v>
      </c>
      <c r="B2" s="105"/>
      <c r="C2" s="105"/>
      <c r="D2" s="5"/>
      <c r="E2" s="3"/>
      <c r="F2" s="3"/>
      <c r="G2" s="3"/>
      <c r="H2" s="3"/>
      <c r="I2" s="3"/>
      <c r="J2" s="3"/>
      <c r="K2" s="3"/>
      <c r="L2" s="105" t="s">
        <v>1</v>
      </c>
      <c r="M2" s="105"/>
      <c r="N2" s="105"/>
      <c r="O2" s="105"/>
    </row>
    <row r="3" spans="1:69" customFormat="1" ht="12" customHeight="1" x14ac:dyDescent="0.25">
      <c r="A3" s="106"/>
      <c r="B3" s="106"/>
      <c r="C3" s="106"/>
      <c r="D3" s="106"/>
      <c r="E3" s="3"/>
      <c r="F3" s="3"/>
      <c r="G3" s="3"/>
      <c r="H3" s="3"/>
      <c r="I3" s="3"/>
      <c r="J3" s="3"/>
      <c r="K3" s="6"/>
      <c r="L3" s="107"/>
      <c r="M3" s="107"/>
      <c r="N3" s="107"/>
      <c r="O3" s="107"/>
    </row>
    <row r="4" spans="1:69" customFormat="1" ht="15" x14ac:dyDescent="0.25">
      <c r="A4" s="107"/>
      <c r="B4" s="107"/>
      <c r="C4" s="107"/>
      <c r="D4" s="107"/>
      <c r="E4" s="3"/>
      <c r="F4" s="3"/>
      <c r="G4" s="3"/>
      <c r="H4" s="3"/>
      <c r="I4" s="3"/>
      <c r="J4" s="3"/>
      <c r="K4" s="6"/>
      <c r="L4" s="107"/>
      <c r="M4" s="107"/>
      <c r="N4" s="107"/>
      <c r="O4" s="107"/>
      <c r="S4" s="2" t="s">
        <v>2</v>
      </c>
      <c r="T4" s="2" t="s">
        <v>2</v>
      </c>
      <c r="U4" s="2" t="s">
        <v>2</v>
      </c>
      <c r="V4" s="2" t="s">
        <v>2</v>
      </c>
      <c r="W4" s="2" t="s">
        <v>2</v>
      </c>
      <c r="X4" s="2" t="s">
        <v>2</v>
      </c>
      <c r="Y4" s="2" t="s">
        <v>2</v>
      </c>
      <c r="Z4" s="2" t="s">
        <v>2</v>
      </c>
    </row>
    <row r="5" spans="1:69" customFormat="1" ht="15" x14ac:dyDescent="0.25">
      <c r="A5" s="103"/>
      <c r="B5" s="103"/>
      <c r="C5" s="103"/>
      <c r="D5" s="103"/>
      <c r="E5" s="3"/>
      <c r="F5" s="3"/>
      <c r="G5" s="3"/>
      <c r="H5" s="3"/>
      <c r="I5" s="3"/>
      <c r="J5" s="3"/>
      <c r="K5" s="3"/>
      <c r="L5" s="103"/>
      <c r="M5" s="103"/>
      <c r="N5" s="103"/>
      <c r="O5" s="103"/>
      <c r="AA5" s="2" t="s">
        <v>2</v>
      </c>
      <c r="AB5" s="2" t="s">
        <v>2</v>
      </c>
      <c r="AC5" s="2" t="s">
        <v>2</v>
      </c>
      <c r="AD5" s="2" t="s">
        <v>2</v>
      </c>
      <c r="AE5" s="2" t="s">
        <v>2</v>
      </c>
      <c r="AF5" s="2" t="s">
        <v>2</v>
      </c>
      <c r="AG5" s="2" t="s">
        <v>2</v>
      </c>
      <c r="AH5" s="2" t="s">
        <v>2</v>
      </c>
    </row>
    <row r="6" spans="1:69" customFormat="1" ht="11.25" customHeight="1" x14ac:dyDescent="0.25">
      <c r="A6" s="8" t="s">
        <v>3</v>
      </c>
      <c r="B6" s="9"/>
      <c r="C6" s="9"/>
      <c r="D6" s="9"/>
      <c r="E6" s="3"/>
      <c r="F6" s="3"/>
      <c r="G6" s="3"/>
      <c r="H6" s="3"/>
      <c r="I6" s="3"/>
      <c r="J6" s="3"/>
      <c r="K6" s="3"/>
      <c r="L6" s="8"/>
      <c r="M6" s="9"/>
      <c r="N6" s="9"/>
      <c r="O6" s="10" t="s">
        <v>3</v>
      </c>
    </row>
    <row r="7" spans="1:69" customFormat="1" ht="11.2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3"/>
      <c r="O7" s="3"/>
    </row>
    <row r="8" spans="1:69" customFormat="1" ht="31.15" customHeight="1" x14ac:dyDescent="0.25">
      <c r="A8" s="100" t="s">
        <v>139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AI8" s="11" t="s">
        <v>2</v>
      </c>
      <c r="AJ8" s="11" t="s">
        <v>2</v>
      </c>
      <c r="AK8" s="11" t="s">
        <v>2</v>
      </c>
      <c r="AL8" s="11" t="s">
        <v>2</v>
      </c>
      <c r="AM8" s="11" t="s">
        <v>2</v>
      </c>
      <c r="AN8" s="11" t="s">
        <v>2</v>
      </c>
      <c r="AO8" s="11" t="s">
        <v>2</v>
      </c>
      <c r="AP8" s="11" t="s">
        <v>2</v>
      </c>
      <c r="AQ8" s="11" t="s">
        <v>2</v>
      </c>
      <c r="AR8" s="11" t="s">
        <v>2</v>
      </c>
      <c r="AS8" s="11" t="s">
        <v>2</v>
      </c>
      <c r="AT8" s="11" t="s">
        <v>2</v>
      </c>
      <c r="AU8" s="11" t="s">
        <v>2</v>
      </c>
      <c r="AV8" s="11" t="s">
        <v>2</v>
      </c>
      <c r="AW8" s="11" t="s">
        <v>2</v>
      </c>
    </row>
    <row r="9" spans="1:69" customFormat="1" ht="15" x14ac:dyDescent="0.25">
      <c r="A9" s="99" t="s">
        <v>4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69" customFormat="1" ht="1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69" customFormat="1" ht="28.5" customHeight="1" x14ac:dyDescent="0.25">
      <c r="A11" s="104" t="s">
        <v>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</row>
    <row r="12" spans="1:69" customFormat="1" ht="21" customHeight="1" x14ac:dyDescent="0.25">
      <c r="A12" s="99" t="s">
        <v>6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</row>
    <row r="13" spans="1:69" customFormat="1" ht="15" x14ac:dyDescent="0.25">
      <c r="A13" s="100" t="s">
        <v>141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AX13" s="11" t="s">
        <v>7</v>
      </c>
      <c r="AY13" s="11" t="s">
        <v>2</v>
      </c>
      <c r="AZ13" s="11" t="s">
        <v>2</v>
      </c>
      <c r="BA13" s="11" t="s">
        <v>2</v>
      </c>
      <c r="BB13" s="11" t="s">
        <v>2</v>
      </c>
      <c r="BC13" s="11" t="s">
        <v>2</v>
      </c>
      <c r="BD13" s="11" t="s">
        <v>2</v>
      </c>
      <c r="BE13" s="11" t="s">
        <v>2</v>
      </c>
      <c r="BF13" s="11" t="s">
        <v>2</v>
      </c>
      <c r="BG13" s="11" t="s">
        <v>2</v>
      </c>
      <c r="BH13" s="11" t="s">
        <v>2</v>
      </c>
      <c r="BI13" s="11" t="s">
        <v>2</v>
      </c>
      <c r="BJ13" s="11" t="s">
        <v>2</v>
      </c>
      <c r="BK13" s="11" t="s">
        <v>2</v>
      </c>
      <c r="BL13" s="11" t="s">
        <v>2</v>
      </c>
    </row>
    <row r="14" spans="1:69" customFormat="1" ht="15.75" customHeight="1" x14ac:dyDescent="0.25">
      <c r="A14" s="99" t="s">
        <v>8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</row>
    <row r="15" spans="1:69" customFormat="1" ht="15" x14ac:dyDescent="0.25">
      <c r="A15" s="3"/>
      <c r="B15" s="13" t="s">
        <v>9</v>
      </c>
      <c r="C15" s="101"/>
      <c r="D15" s="101"/>
      <c r="E15" s="101"/>
      <c r="F15" s="101"/>
      <c r="G15" s="101"/>
      <c r="H15" s="14"/>
      <c r="I15" s="14"/>
      <c r="J15" s="14"/>
      <c r="K15" s="14"/>
      <c r="L15" s="14"/>
      <c r="M15" s="14"/>
      <c r="N15" s="14"/>
      <c r="O15" s="14"/>
      <c r="BM15" s="15" t="s">
        <v>2</v>
      </c>
      <c r="BN15" s="15" t="s">
        <v>2</v>
      </c>
      <c r="BO15" s="15" t="s">
        <v>2</v>
      </c>
      <c r="BP15" s="15" t="s">
        <v>2</v>
      </c>
      <c r="BQ15" s="15" t="s">
        <v>2</v>
      </c>
    </row>
    <row r="16" spans="1:69" customFormat="1" ht="12.75" customHeight="1" x14ac:dyDescent="0.25">
      <c r="B16" s="16" t="s">
        <v>10</v>
      </c>
      <c r="C16" s="16"/>
      <c r="D16" s="17"/>
      <c r="E16" s="18">
        <v>1179614.76</v>
      </c>
      <c r="F16" s="19" t="s">
        <v>11</v>
      </c>
      <c r="H16" s="16"/>
      <c r="I16" s="16"/>
      <c r="J16" s="16"/>
      <c r="K16" s="16"/>
      <c r="L16" s="16"/>
      <c r="M16" s="20"/>
      <c r="N16" s="20"/>
      <c r="O16" s="16"/>
    </row>
    <row r="17" spans="1:88" customFormat="1" ht="12.75" customHeight="1" x14ac:dyDescent="0.25">
      <c r="B17" s="16" t="s">
        <v>12</v>
      </c>
      <c r="D17" s="17"/>
      <c r="E17" s="18">
        <v>34959.89</v>
      </c>
      <c r="F17" s="19" t="s">
        <v>11</v>
      </c>
      <c r="H17" s="16"/>
      <c r="I17" s="16"/>
      <c r="J17" s="16"/>
      <c r="K17" s="16"/>
      <c r="L17" s="16"/>
      <c r="M17" s="20"/>
      <c r="N17" s="20"/>
      <c r="O17" s="16"/>
    </row>
    <row r="18" spans="1:88" customFormat="1" ht="12.75" customHeight="1" x14ac:dyDescent="0.25">
      <c r="B18" s="16" t="s">
        <v>13</v>
      </c>
      <c r="D18" s="17"/>
      <c r="E18" s="18">
        <v>11086.01</v>
      </c>
      <c r="F18" s="19" t="s">
        <v>11</v>
      </c>
      <c r="H18" s="16"/>
      <c r="I18" s="16"/>
      <c r="J18" s="16"/>
      <c r="K18" s="16"/>
      <c r="L18" s="16"/>
      <c r="M18" s="20"/>
      <c r="N18" s="20"/>
      <c r="O18" s="16"/>
    </row>
    <row r="19" spans="1:88" customFormat="1" ht="12.75" customHeight="1" x14ac:dyDescent="0.25">
      <c r="B19" s="16" t="s">
        <v>14</v>
      </c>
      <c r="D19" s="17"/>
      <c r="E19" s="18">
        <v>936966.4</v>
      </c>
      <c r="F19" s="19" t="s">
        <v>11</v>
      </c>
      <c r="H19" s="16"/>
      <c r="I19" s="16"/>
      <c r="J19" s="16"/>
      <c r="K19" s="16"/>
      <c r="L19" s="16"/>
      <c r="M19" s="20"/>
      <c r="N19" s="20"/>
      <c r="O19" s="16"/>
    </row>
    <row r="20" spans="1:88" customFormat="1" ht="12.75" customHeight="1" x14ac:dyDescent="0.25">
      <c r="B20" s="16" t="s">
        <v>15</v>
      </c>
      <c r="C20" s="16"/>
      <c r="D20" s="17"/>
      <c r="E20" s="18">
        <v>17339.79</v>
      </c>
      <c r="F20" s="19" t="s">
        <v>11</v>
      </c>
      <c r="H20" s="16"/>
      <c r="J20" s="16"/>
      <c r="K20" s="16"/>
      <c r="L20" s="16"/>
      <c r="M20" s="21"/>
      <c r="N20" s="4"/>
      <c r="O20" s="22"/>
    </row>
    <row r="21" spans="1:88" customFormat="1" ht="12.75" customHeight="1" x14ac:dyDescent="0.25">
      <c r="B21" s="16" t="s">
        <v>16</v>
      </c>
      <c r="C21" s="16"/>
      <c r="D21" s="23"/>
      <c r="E21" s="18">
        <v>44.2</v>
      </c>
      <c r="F21" s="19" t="s">
        <v>17</v>
      </c>
      <c r="H21" s="16"/>
      <c r="J21" s="16"/>
      <c r="K21" s="16"/>
      <c r="L21" s="16"/>
      <c r="M21" s="24"/>
      <c r="N21" s="24"/>
      <c r="O21" s="19"/>
    </row>
    <row r="22" spans="1:88" customFormat="1" ht="15" x14ac:dyDescent="0.25">
      <c r="B22" s="16" t="s">
        <v>18</v>
      </c>
      <c r="C22" s="16"/>
      <c r="D22" s="102" t="s">
        <v>140</v>
      </c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BR22" s="15" t="s">
        <v>19</v>
      </c>
      <c r="BS22" s="15" t="s">
        <v>2</v>
      </c>
      <c r="BT22" s="15" t="s">
        <v>2</v>
      </c>
      <c r="BU22" s="15" t="s">
        <v>2</v>
      </c>
      <c r="BV22" s="15" t="s">
        <v>2</v>
      </c>
      <c r="BW22" s="15" t="s">
        <v>2</v>
      </c>
      <c r="BX22" s="15" t="s">
        <v>2</v>
      </c>
      <c r="BY22" s="15" t="s">
        <v>2</v>
      </c>
      <c r="BZ22" s="15" t="s">
        <v>2</v>
      </c>
      <c r="CA22" s="15" t="s">
        <v>2</v>
      </c>
      <c r="CB22" s="15" t="s">
        <v>2</v>
      </c>
      <c r="CC22" s="15" t="s">
        <v>2</v>
      </c>
    </row>
    <row r="23" spans="1:88" customFormat="1" ht="12.75" customHeight="1" x14ac:dyDescent="0.25">
      <c r="A23" s="16"/>
      <c r="B23" s="16"/>
      <c r="D23" s="25"/>
      <c r="E23" s="26"/>
      <c r="G23" s="16"/>
      <c r="H23" s="16"/>
      <c r="I23" s="16"/>
      <c r="J23" s="16"/>
      <c r="K23" s="16"/>
      <c r="L23" s="95"/>
      <c r="M23" s="95"/>
      <c r="N23" s="16"/>
    </row>
    <row r="24" spans="1:88" customFormat="1" ht="36" customHeight="1" x14ac:dyDescent="0.25">
      <c r="A24" s="92" t="s">
        <v>20</v>
      </c>
      <c r="B24" s="92" t="s">
        <v>21</v>
      </c>
      <c r="C24" s="92" t="s">
        <v>22</v>
      </c>
      <c r="D24" s="92"/>
      <c r="E24" s="92"/>
      <c r="F24" s="92" t="s">
        <v>23</v>
      </c>
      <c r="G24" s="96" t="s">
        <v>24</v>
      </c>
      <c r="H24" s="97"/>
      <c r="I24" s="98"/>
      <c r="J24" s="96" t="s">
        <v>25</v>
      </c>
      <c r="K24" s="97"/>
      <c r="L24" s="97"/>
      <c r="M24" s="98"/>
      <c r="N24" s="86" t="s">
        <v>26</v>
      </c>
      <c r="O24" s="87"/>
    </row>
    <row r="25" spans="1:88" customFormat="1" ht="36.75" customHeight="1" x14ac:dyDescent="0.25">
      <c r="A25" s="92"/>
      <c r="B25" s="92"/>
      <c r="C25" s="92"/>
      <c r="D25" s="92"/>
      <c r="E25" s="92"/>
      <c r="F25" s="92"/>
      <c r="G25" s="27" t="s">
        <v>27</v>
      </c>
      <c r="H25" s="27" t="s">
        <v>28</v>
      </c>
      <c r="I25" s="90" t="s">
        <v>29</v>
      </c>
      <c r="J25" s="92" t="s">
        <v>27</v>
      </c>
      <c r="K25" s="93" t="s">
        <v>30</v>
      </c>
      <c r="L25" s="27" t="s">
        <v>28</v>
      </c>
      <c r="M25" s="90" t="s">
        <v>29</v>
      </c>
      <c r="N25" s="88"/>
      <c r="O25" s="89"/>
    </row>
    <row r="26" spans="1:88" customFormat="1" ht="36" x14ac:dyDescent="0.25">
      <c r="A26" s="92"/>
      <c r="B26" s="92"/>
      <c r="C26" s="92"/>
      <c r="D26" s="92"/>
      <c r="E26" s="92"/>
      <c r="F26" s="92"/>
      <c r="G26" s="27" t="s">
        <v>30</v>
      </c>
      <c r="H26" s="28" t="s">
        <v>31</v>
      </c>
      <c r="I26" s="91"/>
      <c r="J26" s="92"/>
      <c r="K26" s="94"/>
      <c r="L26" s="28" t="s">
        <v>31</v>
      </c>
      <c r="M26" s="91"/>
      <c r="N26" s="27" t="s">
        <v>32</v>
      </c>
      <c r="O26" s="27" t="s">
        <v>33</v>
      </c>
    </row>
    <row r="27" spans="1:88" customFormat="1" ht="15" x14ac:dyDescent="0.25">
      <c r="A27" s="29">
        <v>1</v>
      </c>
      <c r="B27" s="29">
        <v>2</v>
      </c>
      <c r="C27" s="82">
        <v>3</v>
      </c>
      <c r="D27" s="82"/>
      <c r="E27" s="82"/>
      <c r="F27" s="29">
        <v>4</v>
      </c>
      <c r="G27" s="29">
        <v>5</v>
      </c>
      <c r="H27" s="29">
        <v>6</v>
      </c>
      <c r="I27" s="29">
        <v>7</v>
      </c>
      <c r="J27" s="29">
        <v>8</v>
      </c>
      <c r="K27" s="29">
        <v>9</v>
      </c>
      <c r="L27" s="29">
        <v>10</v>
      </c>
      <c r="M27" s="29">
        <v>11</v>
      </c>
      <c r="N27" s="29">
        <v>12</v>
      </c>
      <c r="O27" s="29">
        <v>13</v>
      </c>
    </row>
    <row r="28" spans="1:88" customFormat="1" ht="15" x14ac:dyDescent="0.25">
      <c r="A28" s="83" t="s">
        <v>34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5"/>
      <c r="CD28" s="30" t="s">
        <v>34</v>
      </c>
    </row>
    <row r="29" spans="1:88" customFormat="1" ht="45" x14ac:dyDescent="0.25">
      <c r="A29" s="31" t="s">
        <v>35</v>
      </c>
      <c r="B29" s="32" t="s">
        <v>36</v>
      </c>
      <c r="C29" s="76" t="s">
        <v>37</v>
      </c>
      <c r="D29" s="76"/>
      <c r="E29" s="76"/>
      <c r="F29" s="33">
        <v>1</v>
      </c>
      <c r="G29" s="34" t="s">
        <v>38</v>
      </c>
      <c r="H29" s="35">
        <v>881.45</v>
      </c>
      <c r="I29" s="35">
        <v>187.62</v>
      </c>
      <c r="J29" s="34">
        <v>12302.01</v>
      </c>
      <c r="K29" s="34">
        <v>10323.51</v>
      </c>
      <c r="L29" s="36" t="s">
        <v>39</v>
      </c>
      <c r="M29" s="35">
        <v>340.56</v>
      </c>
      <c r="N29" s="37" t="s">
        <v>40</v>
      </c>
      <c r="O29" s="37" t="s">
        <v>41</v>
      </c>
      <c r="CD29" s="30"/>
      <c r="CE29" s="2" t="s">
        <v>37</v>
      </c>
    </row>
    <row r="30" spans="1:88" customFormat="1" ht="34.5" x14ac:dyDescent="0.25">
      <c r="A30" s="38"/>
      <c r="B30" s="7" t="s">
        <v>42</v>
      </c>
      <c r="C30" s="73" t="s">
        <v>43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4"/>
      <c r="CD30" s="30"/>
      <c r="CF30" s="2" t="s">
        <v>43</v>
      </c>
    </row>
    <row r="31" spans="1:88" customFormat="1" ht="15" x14ac:dyDescent="0.25">
      <c r="A31" s="39"/>
      <c r="B31" s="75" t="s">
        <v>44</v>
      </c>
      <c r="C31" s="75"/>
      <c r="D31" s="75"/>
      <c r="E31" s="75"/>
      <c r="F31" s="40"/>
      <c r="G31" s="40"/>
      <c r="H31" s="40"/>
      <c r="I31" s="40"/>
      <c r="J31" s="40"/>
      <c r="K31" s="40"/>
      <c r="L31" s="40"/>
      <c r="M31" s="40"/>
      <c r="N31" s="40"/>
      <c r="O31" s="41"/>
      <c r="CD31" s="30"/>
      <c r="CG31" s="2" t="s">
        <v>44</v>
      </c>
      <c r="CH31" s="2" t="s">
        <v>2</v>
      </c>
      <c r="CI31" s="2" t="s">
        <v>2</v>
      </c>
      <c r="CJ31" s="2" t="s">
        <v>2</v>
      </c>
    </row>
    <row r="32" spans="1:88" customFormat="1" ht="15" x14ac:dyDescent="0.25">
      <c r="A32" s="39"/>
      <c r="B32" s="40"/>
      <c r="C32" s="40"/>
      <c r="D32" s="40"/>
      <c r="E32" s="42" t="s">
        <v>45</v>
      </c>
      <c r="F32" s="43"/>
      <c r="G32" s="44"/>
      <c r="H32" s="17"/>
      <c r="I32" s="17"/>
      <c r="J32" s="45">
        <v>10448.35</v>
      </c>
      <c r="K32" s="46"/>
      <c r="L32" s="46"/>
      <c r="M32" s="46"/>
      <c r="N32" s="47"/>
      <c r="O32" s="48"/>
      <c r="CD32" s="30"/>
    </row>
    <row r="33" spans="1:89" customFormat="1" ht="15" x14ac:dyDescent="0.25">
      <c r="A33" s="39"/>
      <c r="B33" s="40"/>
      <c r="C33" s="40"/>
      <c r="D33" s="40"/>
      <c r="E33" s="42" t="s">
        <v>46</v>
      </c>
      <c r="F33" s="43"/>
      <c r="G33" s="44"/>
      <c r="H33" s="17"/>
      <c r="I33" s="17"/>
      <c r="J33" s="45">
        <v>5493.46</v>
      </c>
      <c r="K33" s="46"/>
      <c r="L33" s="46"/>
      <c r="M33" s="46"/>
      <c r="N33" s="47"/>
      <c r="O33" s="48"/>
      <c r="CD33" s="30"/>
    </row>
    <row r="34" spans="1:89" customFormat="1" ht="15" x14ac:dyDescent="0.25">
      <c r="A34" s="39"/>
      <c r="B34" s="40"/>
      <c r="C34" s="40"/>
      <c r="D34" s="40"/>
      <c r="E34" s="42" t="s">
        <v>47</v>
      </c>
      <c r="F34" s="43"/>
      <c r="G34" s="44"/>
      <c r="H34" s="17"/>
      <c r="I34" s="17"/>
      <c r="J34" s="45">
        <v>28243.82</v>
      </c>
      <c r="K34" s="46"/>
      <c r="L34" s="46"/>
      <c r="M34" s="46"/>
      <c r="N34" s="47"/>
      <c r="O34" s="48"/>
      <c r="CD34" s="30"/>
    </row>
    <row r="35" spans="1:89" customFormat="1" ht="23.25" x14ac:dyDescent="0.25">
      <c r="A35" s="31" t="s">
        <v>48</v>
      </c>
      <c r="B35" s="32" t="s">
        <v>49</v>
      </c>
      <c r="C35" s="76" t="s">
        <v>50</v>
      </c>
      <c r="D35" s="76"/>
      <c r="E35" s="76"/>
      <c r="F35" s="33">
        <v>1</v>
      </c>
      <c r="G35" s="34">
        <v>936966.4</v>
      </c>
      <c r="H35" s="37"/>
      <c r="I35" s="37"/>
      <c r="J35" s="34">
        <v>936966.4</v>
      </c>
      <c r="K35" s="37"/>
      <c r="L35" s="36"/>
      <c r="M35" s="37"/>
      <c r="N35" s="37" t="s">
        <v>51</v>
      </c>
      <c r="O35" s="37" t="s">
        <v>51</v>
      </c>
      <c r="CD35" s="30"/>
      <c r="CE35" s="2" t="s">
        <v>50</v>
      </c>
    </row>
    <row r="36" spans="1:89" customFormat="1" ht="15" x14ac:dyDescent="0.25">
      <c r="A36" s="39"/>
      <c r="B36" s="75" t="s">
        <v>52</v>
      </c>
      <c r="C36" s="75"/>
      <c r="D36" s="75"/>
      <c r="E36" s="75"/>
      <c r="F36" s="40"/>
      <c r="G36" s="40"/>
      <c r="H36" s="40"/>
      <c r="I36" s="40"/>
      <c r="J36" s="40"/>
      <c r="K36" s="40"/>
      <c r="L36" s="40"/>
      <c r="M36" s="40"/>
      <c r="N36" s="40"/>
      <c r="O36" s="41"/>
      <c r="CD36" s="30"/>
      <c r="CG36" s="2" t="s">
        <v>52</v>
      </c>
      <c r="CH36" s="2" t="s">
        <v>2</v>
      </c>
      <c r="CI36" s="2" t="s">
        <v>2</v>
      </c>
      <c r="CJ36" s="2" t="s">
        <v>2</v>
      </c>
    </row>
    <row r="37" spans="1:89" customFormat="1" ht="45.75" x14ac:dyDescent="0.25">
      <c r="A37" s="31" t="s">
        <v>53</v>
      </c>
      <c r="B37" s="32" t="s">
        <v>54</v>
      </c>
      <c r="C37" s="76" t="s">
        <v>55</v>
      </c>
      <c r="D37" s="76"/>
      <c r="E37" s="76"/>
      <c r="F37" s="49">
        <v>0.03</v>
      </c>
      <c r="G37" s="34" t="s">
        <v>56</v>
      </c>
      <c r="H37" s="34">
        <v>1221.6400000000001</v>
      </c>
      <c r="I37" s="34">
        <v>2142.06</v>
      </c>
      <c r="J37" s="34">
        <v>1032.69</v>
      </c>
      <c r="K37" s="35">
        <v>797.2</v>
      </c>
      <c r="L37" s="36" t="s">
        <v>57</v>
      </c>
      <c r="M37" s="35">
        <v>76.069999999999993</v>
      </c>
      <c r="N37" s="37" t="s">
        <v>58</v>
      </c>
      <c r="O37" s="37" t="s">
        <v>59</v>
      </c>
      <c r="CD37" s="30"/>
      <c r="CE37" s="2" t="s">
        <v>55</v>
      </c>
    </row>
    <row r="38" spans="1:89" customFormat="1" ht="15" x14ac:dyDescent="0.25">
      <c r="A38" s="50"/>
      <c r="B38" s="51"/>
      <c r="C38" s="80" t="s">
        <v>60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1"/>
      <c r="CD38" s="30"/>
      <c r="CK38" s="2" t="s">
        <v>60</v>
      </c>
    </row>
    <row r="39" spans="1:89" customFormat="1" ht="34.5" x14ac:dyDescent="0.25">
      <c r="A39" s="38"/>
      <c r="B39" s="7" t="s">
        <v>42</v>
      </c>
      <c r="C39" s="73" t="s">
        <v>43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4"/>
      <c r="CD39" s="30"/>
      <c r="CF39" s="2" t="s">
        <v>43</v>
      </c>
    </row>
    <row r="40" spans="1:89" customFormat="1" ht="15" x14ac:dyDescent="0.25">
      <c r="A40" s="39"/>
      <c r="B40" s="75" t="s">
        <v>44</v>
      </c>
      <c r="C40" s="75"/>
      <c r="D40" s="75"/>
      <c r="E40" s="75"/>
      <c r="F40" s="40"/>
      <c r="G40" s="40"/>
      <c r="H40" s="40"/>
      <c r="I40" s="40"/>
      <c r="J40" s="40"/>
      <c r="K40" s="40"/>
      <c r="L40" s="40"/>
      <c r="M40" s="40"/>
      <c r="N40" s="40"/>
      <c r="O40" s="41"/>
      <c r="CD40" s="30"/>
      <c r="CG40" s="2" t="s">
        <v>44</v>
      </c>
      <c r="CH40" s="2" t="s">
        <v>2</v>
      </c>
      <c r="CI40" s="2" t="s">
        <v>2</v>
      </c>
      <c r="CJ40" s="2" t="s">
        <v>2</v>
      </c>
    </row>
    <row r="41" spans="1:89" customFormat="1" ht="15" x14ac:dyDescent="0.25">
      <c r="A41" s="39"/>
      <c r="B41" s="40"/>
      <c r="C41" s="40"/>
      <c r="D41" s="40"/>
      <c r="E41" s="42" t="s">
        <v>61</v>
      </c>
      <c r="F41" s="43"/>
      <c r="G41" s="44"/>
      <c r="H41" s="17"/>
      <c r="I41" s="17"/>
      <c r="J41" s="52">
        <v>879.93</v>
      </c>
      <c r="K41" s="46"/>
      <c r="L41" s="46"/>
      <c r="M41" s="46"/>
      <c r="N41" s="47"/>
      <c r="O41" s="48"/>
      <c r="CD41" s="30"/>
    </row>
    <row r="42" spans="1:89" customFormat="1" ht="15" x14ac:dyDescent="0.25">
      <c r="A42" s="39"/>
      <c r="B42" s="40"/>
      <c r="C42" s="40"/>
      <c r="D42" s="40"/>
      <c r="E42" s="42" t="s">
        <v>62</v>
      </c>
      <c r="F42" s="43"/>
      <c r="G42" s="44"/>
      <c r="H42" s="17"/>
      <c r="I42" s="17"/>
      <c r="J42" s="52">
        <v>462.64</v>
      </c>
      <c r="K42" s="46"/>
      <c r="L42" s="46"/>
      <c r="M42" s="46"/>
      <c r="N42" s="47"/>
      <c r="O42" s="48"/>
      <c r="CD42" s="30"/>
    </row>
    <row r="43" spans="1:89" customFormat="1" ht="15" x14ac:dyDescent="0.25">
      <c r="A43" s="39"/>
      <c r="B43" s="40"/>
      <c r="C43" s="40"/>
      <c r="D43" s="40"/>
      <c r="E43" s="42" t="s">
        <v>47</v>
      </c>
      <c r="F43" s="43"/>
      <c r="G43" s="44"/>
      <c r="H43" s="17"/>
      <c r="I43" s="17"/>
      <c r="J43" s="45">
        <v>2375.2600000000002</v>
      </c>
      <c r="K43" s="46"/>
      <c r="L43" s="46"/>
      <c r="M43" s="46"/>
      <c r="N43" s="47"/>
      <c r="O43" s="48"/>
      <c r="CD43" s="30"/>
    </row>
    <row r="44" spans="1:89" customFormat="1" ht="23.25" x14ac:dyDescent="0.25">
      <c r="A44" s="31" t="s">
        <v>63</v>
      </c>
      <c r="B44" s="32" t="s">
        <v>64</v>
      </c>
      <c r="C44" s="76" t="s">
        <v>65</v>
      </c>
      <c r="D44" s="76"/>
      <c r="E44" s="76"/>
      <c r="F44" s="33">
        <v>3</v>
      </c>
      <c r="G44" s="34">
        <v>930.44</v>
      </c>
      <c r="H44" s="37"/>
      <c r="I44" s="35">
        <v>930.44</v>
      </c>
      <c r="J44" s="34">
        <v>2791.32</v>
      </c>
      <c r="K44" s="37"/>
      <c r="L44" s="36"/>
      <c r="M44" s="34">
        <v>2791.32</v>
      </c>
      <c r="N44" s="37" t="s">
        <v>51</v>
      </c>
      <c r="O44" s="37" t="s">
        <v>51</v>
      </c>
      <c r="CD44" s="30"/>
      <c r="CE44" s="2" t="s">
        <v>65</v>
      </c>
    </row>
    <row r="45" spans="1:89" customFormat="1" ht="15" x14ac:dyDescent="0.25">
      <c r="A45" s="39"/>
      <c r="B45" s="75" t="s">
        <v>66</v>
      </c>
      <c r="C45" s="75"/>
      <c r="D45" s="75"/>
      <c r="E45" s="75"/>
      <c r="F45" s="40"/>
      <c r="G45" s="40"/>
      <c r="H45" s="40"/>
      <c r="I45" s="40"/>
      <c r="J45" s="40"/>
      <c r="K45" s="40"/>
      <c r="L45" s="40"/>
      <c r="M45" s="40"/>
      <c r="N45" s="40"/>
      <c r="O45" s="41"/>
      <c r="CD45" s="30"/>
      <c r="CG45" s="2" t="s">
        <v>66</v>
      </c>
      <c r="CH45" s="2" t="s">
        <v>2</v>
      </c>
      <c r="CI45" s="2" t="s">
        <v>2</v>
      </c>
      <c r="CJ45" s="2" t="s">
        <v>2</v>
      </c>
    </row>
    <row r="46" spans="1:89" customFormat="1" ht="45.75" x14ac:dyDescent="0.25">
      <c r="A46" s="31" t="s">
        <v>67</v>
      </c>
      <c r="B46" s="32" t="s">
        <v>68</v>
      </c>
      <c r="C46" s="76" t="s">
        <v>69</v>
      </c>
      <c r="D46" s="76"/>
      <c r="E46" s="76"/>
      <c r="F46" s="49">
        <v>0.02</v>
      </c>
      <c r="G46" s="34" t="s">
        <v>70</v>
      </c>
      <c r="H46" s="35">
        <v>610.6</v>
      </c>
      <c r="I46" s="34">
        <v>3117.62</v>
      </c>
      <c r="J46" s="35">
        <v>259.42</v>
      </c>
      <c r="K46" s="35">
        <v>172.88</v>
      </c>
      <c r="L46" s="36" t="s">
        <v>71</v>
      </c>
      <c r="M46" s="35">
        <v>64.91</v>
      </c>
      <c r="N46" s="37" t="s">
        <v>72</v>
      </c>
      <c r="O46" s="37" t="s">
        <v>73</v>
      </c>
      <c r="CD46" s="30"/>
      <c r="CE46" s="2" t="s">
        <v>69</v>
      </c>
    </row>
    <row r="47" spans="1:89" customFormat="1" ht="15" x14ac:dyDescent="0.25">
      <c r="A47" s="50"/>
      <c r="B47" s="51"/>
      <c r="C47" s="80" t="s">
        <v>74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1"/>
      <c r="CD47" s="30"/>
      <c r="CK47" s="2" t="s">
        <v>74</v>
      </c>
    </row>
    <row r="48" spans="1:89" customFormat="1" ht="34.5" x14ac:dyDescent="0.25">
      <c r="A48" s="38"/>
      <c r="B48" s="7" t="s">
        <v>42</v>
      </c>
      <c r="C48" s="73" t="s">
        <v>43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4"/>
      <c r="CD48" s="30"/>
      <c r="CF48" s="2" t="s">
        <v>43</v>
      </c>
    </row>
    <row r="49" spans="1:89" customFormat="1" ht="15" x14ac:dyDescent="0.25">
      <c r="A49" s="39"/>
      <c r="B49" s="75" t="s">
        <v>44</v>
      </c>
      <c r="C49" s="75"/>
      <c r="D49" s="75"/>
      <c r="E49" s="75"/>
      <c r="F49" s="40"/>
      <c r="G49" s="40"/>
      <c r="H49" s="40"/>
      <c r="I49" s="40"/>
      <c r="J49" s="40"/>
      <c r="K49" s="40"/>
      <c r="L49" s="40"/>
      <c r="M49" s="40"/>
      <c r="N49" s="40"/>
      <c r="O49" s="41"/>
      <c r="CD49" s="30"/>
      <c r="CG49" s="2" t="s">
        <v>44</v>
      </c>
      <c r="CH49" s="2" t="s">
        <v>2</v>
      </c>
      <c r="CI49" s="2" t="s">
        <v>2</v>
      </c>
      <c r="CJ49" s="2" t="s">
        <v>2</v>
      </c>
    </row>
    <row r="50" spans="1:89" customFormat="1" ht="15" x14ac:dyDescent="0.25">
      <c r="A50" s="39"/>
      <c r="B50" s="40"/>
      <c r="C50" s="40"/>
      <c r="D50" s="40"/>
      <c r="E50" s="42" t="s">
        <v>75</v>
      </c>
      <c r="F50" s="43"/>
      <c r="G50" s="44"/>
      <c r="H50" s="17"/>
      <c r="I50" s="17"/>
      <c r="J50" s="52">
        <v>172.69</v>
      </c>
      <c r="K50" s="46"/>
      <c r="L50" s="46"/>
      <c r="M50" s="46"/>
      <c r="N50" s="47"/>
      <c r="O50" s="48"/>
      <c r="CD50" s="30"/>
    </row>
    <row r="51" spans="1:89" customFormat="1" ht="15" x14ac:dyDescent="0.25">
      <c r="A51" s="39"/>
      <c r="B51" s="40"/>
      <c r="C51" s="40"/>
      <c r="D51" s="40"/>
      <c r="E51" s="42" t="s">
        <v>76</v>
      </c>
      <c r="F51" s="43"/>
      <c r="G51" s="44"/>
      <c r="H51" s="17"/>
      <c r="I51" s="17"/>
      <c r="J51" s="52">
        <v>90.8</v>
      </c>
      <c r="K51" s="46"/>
      <c r="L51" s="46"/>
      <c r="M51" s="46"/>
      <c r="N51" s="47"/>
      <c r="O51" s="48"/>
      <c r="CD51" s="30"/>
    </row>
    <row r="52" spans="1:89" customFormat="1" ht="15" x14ac:dyDescent="0.25">
      <c r="A52" s="39"/>
      <c r="B52" s="40"/>
      <c r="C52" s="40"/>
      <c r="D52" s="40"/>
      <c r="E52" s="42" t="s">
        <v>47</v>
      </c>
      <c r="F52" s="43"/>
      <c r="G52" s="44"/>
      <c r="H52" s="17"/>
      <c r="I52" s="17"/>
      <c r="J52" s="52">
        <v>522.91</v>
      </c>
      <c r="K52" s="46"/>
      <c r="L52" s="46"/>
      <c r="M52" s="46"/>
      <c r="N52" s="47"/>
      <c r="O52" s="48"/>
      <c r="CD52" s="30"/>
    </row>
    <row r="53" spans="1:89" customFormat="1" ht="45.75" x14ac:dyDescent="0.25">
      <c r="A53" s="31" t="s">
        <v>77</v>
      </c>
      <c r="B53" s="32" t="s">
        <v>78</v>
      </c>
      <c r="C53" s="76" t="s">
        <v>79</v>
      </c>
      <c r="D53" s="76"/>
      <c r="E53" s="76"/>
      <c r="F53" s="53">
        <v>2.5000000000000001E-3</v>
      </c>
      <c r="G53" s="34">
        <v>79130.210000000006</v>
      </c>
      <c r="H53" s="37"/>
      <c r="I53" s="34">
        <v>79130.210000000006</v>
      </c>
      <c r="J53" s="35">
        <v>197.83</v>
      </c>
      <c r="K53" s="37"/>
      <c r="L53" s="36"/>
      <c r="M53" s="35">
        <v>197.83</v>
      </c>
      <c r="N53" s="37" t="s">
        <v>51</v>
      </c>
      <c r="O53" s="37" t="s">
        <v>51</v>
      </c>
      <c r="CD53" s="30"/>
      <c r="CE53" s="2" t="s">
        <v>79</v>
      </c>
    </row>
    <row r="54" spans="1:89" customFormat="1" ht="15" x14ac:dyDescent="0.25">
      <c r="A54" s="50"/>
      <c r="B54" s="51"/>
      <c r="C54" s="80" t="s">
        <v>80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1"/>
      <c r="CD54" s="30"/>
      <c r="CK54" s="2" t="s">
        <v>80</v>
      </c>
    </row>
    <row r="55" spans="1:89" customFormat="1" ht="15" x14ac:dyDescent="0.25">
      <c r="A55" s="39"/>
      <c r="B55" s="75" t="s">
        <v>44</v>
      </c>
      <c r="C55" s="75"/>
      <c r="D55" s="75"/>
      <c r="E55" s="75"/>
      <c r="F55" s="40"/>
      <c r="G55" s="40"/>
      <c r="H55" s="40"/>
      <c r="I55" s="40"/>
      <c r="J55" s="40"/>
      <c r="K55" s="40"/>
      <c r="L55" s="40"/>
      <c r="M55" s="40"/>
      <c r="N55" s="40"/>
      <c r="O55" s="41"/>
      <c r="CD55" s="30"/>
      <c r="CG55" s="2" t="s">
        <v>44</v>
      </c>
      <c r="CH55" s="2" t="s">
        <v>2</v>
      </c>
      <c r="CI55" s="2" t="s">
        <v>2</v>
      </c>
      <c r="CJ55" s="2" t="s">
        <v>2</v>
      </c>
    </row>
    <row r="56" spans="1:89" customFormat="1" ht="45.75" x14ac:dyDescent="0.25">
      <c r="A56" s="31" t="s">
        <v>81</v>
      </c>
      <c r="B56" s="32" t="s">
        <v>82</v>
      </c>
      <c r="C56" s="76" t="s">
        <v>83</v>
      </c>
      <c r="D56" s="76"/>
      <c r="E56" s="76"/>
      <c r="F56" s="49">
        <v>0.03</v>
      </c>
      <c r="G56" s="34" t="s">
        <v>84</v>
      </c>
      <c r="H56" s="35">
        <v>490.3</v>
      </c>
      <c r="I56" s="35">
        <v>551.73</v>
      </c>
      <c r="J56" s="35">
        <v>243.42</v>
      </c>
      <c r="K56" s="35">
        <v>197.36</v>
      </c>
      <c r="L56" s="36" t="s">
        <v>85</v>
      </c>
      <c r="M56" s="35">
        <v>19.48</v>
      </c>
      <c r="N56" s="37" t="s">
        <v>86</v>
      </c>
      <c r="O56" s="37" t="s">
        <v>87</v>
      </c>
      <c r="CD56" s="30"/>
      <c r="CE56" s="2" t="s">
        <v>83</v>
      </c>
    </row>
    <row r="57" spans="1:89" customFormat="1" ht="15" x14ac:dyDescent="0.25">
      <c r="A57" s="50"/>
      <c r="B57" s="51"/>
      <c r="C57" s="80" t="s">
        <v>60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1"/>
      <c r="CD57" s="30"/>
      <c r="CK57" s="2" t="s">
        <v>60</v>
      </c>
    </row>
    <row r="58" spans="1:89" customFormat="1" ht="34.5" x14ac:dyDescent="0.25">
      <c r="A58" s="38"/>
      <c r="B58" s="7" t="s">
        <v>42</v>
      </c>
      <c r="C58" s="73" t="s">
        <v>43</v>
      </c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4"/>
      <c r="CD58" s="30"/>
      <c r="CF58" s="2" t="s">
        <v>43</v>
      </c>
    </row>
    <row r="59" spans="1:89" customFormat="1" ht="15" x14ac:dyDescent="0.25">
      <c r="A59" s="39"/>
      <c r="B59" s="75" t="s">
        <v>44</v>
      </c>
      <c r="C59" s="75"/>
      <c r="D59" s="75"/>
      <c r="E59" s="75"/>
      <c r="F59" s="40"/>
      <c r="G59" s="40"/>
      <c r="H59" s="40"/>
      <c r="I59" s="40"/>
      <c r="J59" s="40"/>
      <c r="K59" s="40"/>
      <c r="L59" s="40"/>
      <c r="M59" s="40"/>
      <c r="N59" s="40"/>
      <c r="O59" s="41"/>
      <c r="CD59" s="30"/>
      <c r="CG59" s="2" t="s">
        <v>44</v>
      </c>
      <c r="CH59" s="2" t="s">
        <v>2</v>
      </c>
      <c r="CI59" s="2" t="s">
        <v>2</v>
      </c>
      <c r="CJ59" s="2" t="s">
        <v>2</v>
      </c>
    </row>
    <row r="60" spans="1:89" customFormat="1" ht="15" x14ac:dyDescent="0.25">
      <c r="A60" s="39"/>
      <c r="B60" s="40"/>
      <c r="C60" s="40"/>
      <c r="D60" s="40"/>
      <c r="E60" s="42" t="s">
        <v>88</v>
      </c>
      <c r="F60" s="43"/>
      <c r="G60" s="44"/>
      <c r="H60" s="17"/>
      <c r="I60" s="17"/>
      <c r="J60" s="52">
        <v>197.96</v>
      </c>
      <c r="K60" s="46"/>
      <c r="L60" s="46"/>
      <c r="M60" s="46"/>
      <c r="N60" s="47"/>
      <c r="O60" s="48"/>
      <c r="CD60" s="30"/>
    </row>
    <row r="61" spans="1:89" customFormat="1" ht="15" x14ac:dyDescent="0.25">
      <c r="A61" s="39"/>
      <c r="B61" s="40"/>
      <c r="C61" s="40"/>
      <c r="D61" s="40"/>
      <c r="E61" s="42" t="s">
        <v>89</v>
      </c>
      <c r="F61" s="43"/>
      <c r="G61" s="44"/>
      <c r="H61" s="17"/>
      <c r="I61" s="17"/>
      <c r="J61" s="52">
        <v>104.08</v>
      </c>
      <c r="K61" s="46"/>
      <c r="L61" s="46"/>
      <c r="M61" s="46"/>
      <c r="N61" s="47"/>
      <c r="O61" s="48"/>
      <c r="CD61" s="30"/>
    </row>
    <row r="62" spans="1:89" customFormat="1" ht="15" x14ac:dyDescent="0.25">
      <c r="A62" s="39"/>
      <c r="B62" s="40"/>
      <c r="C62" s="40"/>
      <c r="D62" s="40"/>
      <c r="E62" s="42" t="s">
        <v>47</v>
      </c>
      <c r="F62" s="43"/>
      <c r="G62" s="44"/>
      <c r="H62" s="17"/>
      <c r="I62" s="17"/>
      <c r="J62" s="52">
        <v>545.46</v>
      </c>
      <c r="K62" s="46"/>
      <c r="L62" s="46"/>
      <c r="M62" s="46"/>
      <c r="N62" s="47"/>
      <c r="O62" s="48"/>
      <c r="CD62" s="30"/>
    </row>
    <row r="63" spans="1:89" customFormat="1" ht="23.25" x14ac:dyDescent="0.25">
      <c r="A63" s="31" t="s">
        <v>90</v>
      </c>
      <c r="B63" s="32" t="s">
        <v>91</v>
      </c>
      <c r="C63" s="76" t="s">
        <v>92</v>
      </c>
      <c r="D63" s="76"/>
      <c r="E63" s="76"/>
      <c r="F63" s="33">
        <v>3</v>
      </c>
      <c r="G63" s="34">
        <v>94.43</v>
      </c>
      <c r="H63" s="37"/>
      <c r="I63" s="35">
        <v>94.43</v>
      </c>
      <c r="J63" s="35">
        <v>283.29000000000002</v>
      </c>
      <c r="K63" s="37"/>
      <c r="L63" s="36"/>
      <c r="M63" s="35">
        <v>283.29000000000002</v>
      </c>
      <c r="N63" s="37" t="s">
        <v>51</v>
      </c>
      <c r="O63" s="37" t="s">
        <v>51</v>
      </c>
      <c r="CD63" s="30"/>
      <c r="CE63" s="2" t="s">
        <v>92</v>
      </c>
    </row>
    <row r="64" spans="1:89" customFormat="1" ht="15" x14ac:dyDescent="0.25">
      <c r="A64" s="39"/>
      <c r="B64" s="75" t="s">
        <v>66</v>
      </c>
      <c r="C64" s="75"/>
      <c r="D64" s="75"/>
      <c r="E64" s="75"/>
      <c r="F64" s="40"/>
      <c r="G64" s="40"/>
      <c r="H64" s="40"/>
      <c r="I64" s="40"/>
      <c r="J64" s="40"/>
      <c r="K64" s="40"/>
      <c r="L64" s="40"/>
      <c r="M64" s="40"/>
      <c r="N64" s="40"/>
      <c r="O64" s="41"/>
      <c r="CD64" s="30"/>
      <c r="CG64" s="2" t="s">
        <v>66</v>
      </c>
      <c r="CH64" s="2" t="s">
        <v>2</v>
      </c>
      <c r="CI64" s="2" t="s">
        <v>2</v>
      </c>
      <c r="CJ64" s="2" t="s">
        <v>2</v>
      </c>
    </row>
    <row r="65" spans="1:90" customFormat="1" ht="15" x14ac:dyDescent="0.25">
      <c r="A65" s="77" t="s">
        <v>93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9"/>
      <c r="CD65" s="30"/>
      <c r="CL65" s="54" t="s">
        <v>93</v>
      </c>
    </row>
    <row r="66" spans="1:90" customFormat="1" ht="45.75" x14ac:dyDescent="0.25">
      <c r="A66" s="31" t="s">
        <v>94</v>
      </c>
      <c r="B66" s="32" t="s">
        <v>95</v>
      </c>
      <c r="C66" s="76" t="s">
        <v>96</v>
      </c>
      <c r="D66" s="76"/>
      <c r="E66" s="76"/>
      <c r="F66" s="49">
        <v>0.02</v>
      </c>
      <c r="G66" s="34" t="s">
        <v>97</v>
      </c>
      <c r="H66" s="37"/>
      <c r="I66" s="37"/>
      <c r="J66" s="35">
        <v>164.55</v>
      </c>
      <c r="K66" s="35">
        <v>164.55</v>
      </c>
      <c r="L66" s="36"/>
      <c r="M66" s="37"/>
      <c r="N66" s="37" t="s">
        <v>98</v>
      </c>
      <c r="O66" s="37" t="s">
        <v>99</v>
      </c>
      <c r="CD66" s="30"/>
      <c r="CE66" s="2" t="s">
        <v>96</v>
      </c>
      <c r="CL66" s="54"/>
    </row>
    <row r="67" spans="1:90" customFormat="1" ht="15" x14ac:dyDescent="0.25">
      <c r="A67" s="50"/>
      <c r="B67" s="51"/>
      <c r="C67" s="80" t="s">
        <v>74</v>
      </c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1"/>
      <c r="CD67" s="30"/>
      <c r="CK67" s="2" t="s">
        <v>74</v>
      </c>
      <c r="CL67" s="54"/>
    </row>
    <row r="68" spans="1:90" customFormat="1" ht="34.5" x14ac:dyDescent="0.25">
      <c r="A68" s="38"/>
      <c r="B68" s="7" t="s">
        <v>42</v>
      </c>
      <c r="C68" s="73" t="s">
        <v>43</v>
      </c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4"/>
      <c r="CD68" s="30"/>
      <c r="CF68" s="2" t="s">
        <v>43</v>
      </c>
      <c r="CL68" s="54"/>
    </row>
    <row r="69" spans="1:90" customFormat="1" ht="15" x14ac:dyDescent="0.25">
      <c r="A69" s="39"/>
      <c r="B69" s="75" t="s">
        <v>100</v>
      </c>
      <c r="C69" s="75"/>
      <c r="D69" s="75"/>
      <c r="E69" s="75"/>
      <c r="F69" s="40"/>
      <c r="G69" s="40"/>
      <c r="H69" s="40"/>
      <c r="I69" s="40"/>
      <c r="J69" s="40"/>
      <c r="K69" s="40"/>
      <c r="L69" s="40"/>
      <c r="M69" s="40"/>
      <c r="N69" s="40"/>
      <c r="O69" s="41"/>
      <c r="CD69" s="30"/>
      <c r="CG69" s="2" t="s">
        <v>100</v>
      </c>
      <c r="CH69" s="2" t="s">
        <v>2</v>
      </c>
      <c r="CI69" s="2" t="s">
        <v>2</v>
      </c>
      <c r="CJ69" s="2" t="s">
        <v>2</v>
      </c>
      <c r="CL69" s="54"/>
    </row>
    <row r="70" spans="1:90" customFormat="1" ht="15" x14ac:dyDescent="0.25">
      <c r="A70" s="39"/>
      <c r="B70" s="40"/>
      <c r="C70" s="40"/>
      <c r="D70" s="40"/>
      <c r="E70" s="42" t="s">
        <v>101</v>
      </c>
      <c r="F70" s="43"/>
      <c r="G70" s="44"/>
      <c r="H70" s="17"/>
      <c r="I70" s="17"/>
      <c r="J70" s="52">
        <v>121.77</v>
      </c>
      <c r="K70" s="46"/>
      <c r="L70" s="46"/>
      <c r="M70" s="46"/>
      <c r="N70" s="47"/>
      <c r="O70" s="48"/>
      <c r="CD70" s="30"/>
      <c r="CL70" s="54"/>
    </row>
    <row r="71" spans="1:90" customFormat="1" ht="15" x14ac:dyDescent="0.25">
      <c r="A71" s="39"/>
      <c r="B71" s="40"/>
      <c r="C71" s="40"/>
      <c r="D71" s="40"/>
      <c r="E71" s="42" t="s">
        <v>102</v>
      </c>
      <c r="F71" s="43"/>
      <c r="G71" s="44"/>
      <c r="H71" s="17"/>
      <c r="I71" s="17"/>
      <c r="J71" s="52">
        <v>59.24</v>
      </c>
      <c r="K71" s="46"/>
      <c r="L71" s="46"/>
      <c r="M71" s="46"/>
      <c r="N71" s="47"/>
      <c r="O71" s="48"/>
      <c r="CD71" s="30"/>
      <c r="CL71" s="54"/>
    </row>
    <row r="72" spans="1:90" customFormat="1" ht="15" x14ac:dyDescent="0.25">
      <c r="A72" s="39"/>
      <c r="B72" s="40"/>
      <c r="C72" s="40"/>
      <c r="D72" s="40"/>
      <c r="E72" s="42" t="s">
        <v>47</v>
      </c>
      <c r="F72" s="43"/>
      <c r="G72" s="44"/>
      <c r="H72" s="17"/>
      <c r="I72" s="17"/>
      <c r="J72" s="52">
        <v>345.56</v>
      </c>
      <c r="K72" s="46"/>
      <c r="L72" s="46"/>
      <c r="M72" s="46"/>
      <c r="N72" s="47"/>
      <c r="O72" s="48"/>
      <c r="CD72" s="30"/>
      <c r="CL72" s="54"/>
    </row>
    <row r="73" spans="1:90" customFormat="1" ht="102" x14ac:dyDescent="0.25">
      <c r="A73" s="31" t="s">
        <v>103</v>
      </c>
      <c r="B73" s="32" t="s">
        <v>104</v>
      </c>
      <c r="C73" s="76" t="s">
        <v>105</v>
      </c>
      <c r="D73" s="76"/>
      <c r="E73" s="76"/>
      <c r="F73" s="33">
        <v>1</v>
      </c>
      <c r="G73" s="34" t="s">
        <v>106</v>
      </c>
      <c r="H73" s="37"/>
      <c r="I73" s="37"/>
      <c r="J73" s="35">
        <v>203.16</v>
      </c>
      <c r="K73" s="35">
        <v>203.16</v>
      </c>
      <c r="L73" s="36"/>
      <c r="M73" s="37"/>
      <c r="N73" s="37" t="s">
        <v>107</v>
      </c>
      <c r="O73" s="37" t="s">
        <v>108</v>
      </c>
      <c r="CD73" s="30"/>
      <c r="CE73" s="2" t="s">
        <v>105</v>
      </c>
      <c r="CL73" s="54"/>
    </row>
    <row r="74" spans="1:90" customFormat="1" ht="34.5" x14ac:dyDescent="0.25">
      <c r="A74" s="38"/>
      <c r="B74" s="7" t="s">
        <v>42</v>
      </c>
      <c r="C74" s="73" t="s">
        <v>43</v>
      </c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4"/>
      <c r="CD74" s="30"/>
      <c r="CF74" s="2" t="s">
        <v>43</v>
      </c>
      <c r="CL74" s="54"/>
    </row>
    <row r="75" spans="1:90" customFormat="1" ht="15" x14ac:dyDescent="0.25">
      <c r="A75" s="39"/>
      <c r="B75" s="75" t="s">
        <v>100</v>
      </c>
      <c r="C75" s="75"/>
      <c r="D75" s="75"/>
      <c r="E75" s="75"/>
      <c r="F75" s="40"/>
      <c r="G75" s="40"/>
      <c r="H75" s="40"/>
      <c r="I75" s="40"/>
      <c r="J75" s="40"/>
      <c r="K75" s="40"/>
      <c r="L75" s="40"/>
      <c r="M75" s="40"/>
      <c r="N75" s="40"/>
      <c r="O75" s="41"/>
      <c r="CD75" s="30"/>
      <c r="CG75" s="2" t="s">
        <v>100</v>
      </c>
      <c r="CH75" s="2" t="s">
        <v>2</v>
      </c>
      <c r="CI75" s="2" t="s">
        <v>2</v>
      </c>
      <c r="CJ75" s="2" t="s">
        <v>2</v>
      </c>
      <c r="CL75" s="54"/>
    </row>
    <row r="76" spans="1:90" customFormat="1" ht="15" x14ac:dyDescent="0.25">
      <c r="A76" s="39"/>
      <c r="B76" s="40"/>
      <c r="C76" s="40"/>
      <c r="D76" s="40"/>
      <c r="E76" s="42" t="s">
        <v>109</v>
      </c>
      <c r="F76" s="43"/>
      <c r="G76" s="44"/>
      <c r="H76" s="17"/>
      <c r="I76" s="17"/>
      <c r="J76" s="52">
        <v>150.34</v>
      </c>
      <c r="K76" s="46"/>
      <c r="L76" s="46"/>
      <c r="M76" s="46"/>
      <c r="N76" s="47"/>
      <c r="O76" s="48"/>
      <c r="CD76" s="30"/>
      <c r="CL76" s="54"/>
    </row>
    <row r="77" spans="1:90" customFormat="1" ht="15" x14ac:dyDescent="0.25">
      <c r="A77" s="39"/>
      <c r="B77" s="40"/>
      <c r="C77" s="40"/>
      <c r="D77" s="40"/>
      <c r="E77" s="42" t="s">
        <v>110</v>
      </c>
      <c r="F77" s="43"/>
      <c r="G77" s="44"/>
      <c r="H77" s="17"/>
      <c r="I77" s="17"/>
      <c r="J77" s="52">
        <v>73.14</v>
      </c>
      <c r="K77" s="46"/>
      <c r="L77" s="46"/>
      <c r="M77" s="46"/>
      <c r="N77" s="47"/>
      <c r="O77" s="48"/>
      <c r="CD77" s="30"/>
      <c r="CL77" s="54"/>
    </row>
    <row r="78" spans="1:90" customFormat="1" ht="15" x14ac:dyDescent="0.25">
      <c r="A78" s="39"/>
      <c r="B78" s="40"/>
      <c r="C78" s="40"/>
      <c r="D78" s="40"/>
      <c r="E78" s="42" t="s">
        <v>47</v>
      </c>
      <c r="F78" s="43"/>
      <c r="G78" s="44"/>
      <c r="H78" s="17"/>
      <c r="I78" s="17"/>
      <c r="J78" s="52">
        <v>426.64</v>
      </c>
      <c r="K78" s="46"/>
      <c r="L78" s="46"/>
      <c r="M78" s="46"/>
      <c r="N78" s="47"/>
      <c r="O78" s="48"/>
      <c r="CD78" s="30"/>
      <c r="CL78" s="54"/>
    </row>
    <row r="79" spans="1:90" customFormat="1" ht="45" x14ac:dyDescent="0.25">
      <c r="A79" s="31" t="s">
        <v>111</v>
      </c>
      <c r="B79" s="32" t="s">
        <v>112</v>
      </c>
      <c r="C79" s="76" t="s">
        <v>113</v>
      </c>
      <c r="D79" s="76"/>
      <c r="E79" s="76"/>
      <c r="F79" s="33">
        <v>1</v>
      </c>
      <c r="G79" s="34" t="s">
        <v>114</v>
      </c>
      <c r="H79" s="37"/>
      <c r="I79" s="37"/>
      <c r="J79" s="34">
        <v>4911.34</v>
      </c>
      <c r="K79" s="34">
        <v>4911.34</v>
      </c>
      <c r="L79" s="36"/>
      <c r="M79" s="37"/>
      <c r="N79" s="37" t="s">
        <v>115</v>
      </c>
      <c r="O79" s="37" t="s">
        <v>116</v>
      </c>
      <c r="CD79" s="30"/>
      <c r="CE79" s="2" t="s">
        <v>113</v>
      </c>
      <c r="CL79" s="54"/>
    </row>
    <row r="80" spans="1:90" customFormat="1" ht="34.5" x14ac:dyDescent="0.25">
      <c r="A80" s="38"/>
      <c r="B80" s="7" t="s">
        <v>42</v>
      </c>
      <c r="C80" s="73" t="s">
        <v>43</v>
      </c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4"/>
      <c r="CD80" s="30"/>
      <c r="CF80" s="2" t="s">
        <v>43</v>
      </c>
      <c r="CL80" s="54"/>
    </row>
    <row r="81" spans="1:94" customFormat="1" ht="15" x14ac:dyDescent="0.25">
      <c r="A81" s="39"/>
      <c r="B81" s="75" t="s">
        <v>100</v>
      </c>
      <c r="C81" s="75"/>
      <c r="D81" s="75"/>
      <c r="E81" s="75"/>
      <c r="F81" s="40"/>
      <c r="G81" s="40"/>
      <c r="H81" s="40"/>
      <c r="I81" s="40"/>
      <c r="J81" s="40"/>
      <c r="K81" s="40"/>
      <c r="L81" s="40"/>
      <c r="M81" s="40"/>
      <c r="N81" s="40"/>
      <c r="O81" s="41"/>
      <c r="CD81" s="30"/>
      <c r="CG81" s="2" t="s">
        <v>100</v>
      </c>
      <c r="CH81" s="2" t="s">
        <v>2</v>
      </c>
      <c r="CI81" s="2" t="s">
        <v>2</v>
      </c>
      <c r="CJ81" s="2" t="s">
        <v>2</v>
      </c>
      <c r="CL81" s="54"/>
    </row>
    <row r="82" spans="1:94" customFormat="1" ht="15" x14ac:dyDescent="0.25">
      <c r="A82" s="39"/>
      <c r="B82" s="40"/>
      <c r="C82" s="40"/>
      <c r="D82" s="40"/>
      <c r="E82" s="42" t="s">
        <v>117</v>
      </c>
      <c r="F82" s="43"/>
      <c r="G82" s="44"/>
      <c r="H82" s="17"/>
      <c r="I82" s="17"/>
      <c r="J82" s="45">
        <v>3634.39</v>
      </c>
      <c r="K82" s="46"/>
      <c r="L82" s="46"/>
      <c r="M82" s="46"/>
      <c r="N82" s="47"/>
      <c r="O82" s="48"/>
      <c r="CD82" s="30"/>
      <c r="CL82" s="54"/>
    </row>
    <row r="83" spans="1:94" customFormat="1" ht="15" x14ac:dyDescent="0.25">
      <c r="A83" s="39"/>
      <c r="B83" s="40"/>
      <c r="C83" s="40"/>
      <c r="D83" s="40"/>
      <c r="E83" s="42" t="s">
        <v>118</v>
      </c>
      <c r="F83" s="43"/>
      <c r="G83" s="44"/>
      <c r="H83" s="17"/>
      <c r="I83" s="17"/>
      <c r="J83" s="45">
        <v>1768.08</v>
      </c>
      <c r="K83" s="46"/>
      <c r="L83" s="46"/>
      <c r="M83" s="46"/>
      <c r="N83" s="47"/>
      <c r="O83" s="48"/>
      <c r="CD83" s="30"/>
      <c r="CL83" s="54"/>
    </row>
    <row r="84" spans="1:94" customFormat="1" ht="15" x14ac:dyDescent="0.25">
      <c r="A84" s="39"/>
      <c r="B84" s="40"/>
      <c r="C84" s="40"/>
      <c r="D84" s="40"/>
      <c r="E84" s="42" t="s">
        <v>47</v>
      </c>
      <c r="F84" s="43"/>
      <c r="G84" s="44"/>
      <c r="H84" s="17"/>
      <c r="I84" s="17"/>
      <c r="J84" s="45">
        <v>10313.81</v>
      </c>
      <c r="K84" s="46"/>
      <c r="L84" s="46"/>
      <c r="M84" s="46"/>
      <c r="N84" s="47"/>
      <c r="O84" s="48"/>
      <c r="CD84" s="30"/>
      <c r="CL84" s="54"/>
    </row>
    <row r="85" spans="1:94" customFormat="1" ht="22.5" x14ac:dyDescent="0.25">
      <c r="A85" s="70" t="s">
        <v>119</v>
      </c>
      <c r="B85" s="71"/>
      <c r="C85" s="71"/>
      <c r="D85" s="71"/>
      <c r="E85" s="71"/>
      <c r="F85" s="71"/>
      <c r="G85" s="71"/>
      <c r="H85" s="71"/>
      <c r="I85" s="72"/>
      <c r="J85" s="55"/>
      <c r="K85" s="55"/>
      <c r="L85" s="55"/>
      <c r="M85" s="55"/>
      <c r="N85" s="55"/>
      <c r="O85" s="55" t="s">
        <v>120</v>
      </c>
      <c r="CD85" s="30"/>
      <c r="CL85" s="54"/>
      <c r="CM85" s="56" t="s">
        <v>119</v>
      </c>
    </row>
    <row r="86" spans="1:94" customFormat="1" ht="15" x14ac:dyDescent="0.25">
      <c r="A86" s="70" t="s">
        <v>121</v>
      </c>
      <c r="B86" s="71"/>
      <c r="C86" s="71"/>
      <c r="D86" s="71"/>
      <c r="E86" s="71"/>
      <c r="F86" s="71"/>
      <c r="G86" s="71"/>
      <c r="H86" s="71"/>
      <c r="I86" s="72"/>
      <c r="J86" s="55"/>
      <c r="K86" s="55"/>
      <c r="L86" s="55"/>
      <c r="M86" s="55"/>
      <c r="N86" s="55"/>
      <c r="O86" s="55"/>
      <c r="CN86" s="56" t="s">
        <v>121</v>
      </c>
    </row>
    <row r="87" spans="1:94" customFormat="1" ht="15" x14ac:dyDescent="0.25">
      <c r="A87" s="67" t="s">
        <v>122</v>
      </c>
      <c r="B87" s="68"/>
      <c r="C87" s="68"/>
      <c r="D87" s="68"/>
      <c r="E87" s="68"/>
      <c r="F87" s="68"/>
      <c r="G87" s="68"/>
      <c r="H87" s="68"/>
      <c r="I87" s="69"/>
      <c r="J87" s="57">
        <v>22389.03</v>
      </c>
      <c r="K87" s="58"/>
      <c r="L87" s="58"/>
      <c r="M87" s="58"/>
      <c r="N87" s="58"/>
      <c r="O87" s="58"/>
      <c r="CN87" s="56"/>
      <c r="CO87" s="2" t="s">
        <v>122</v>
      </c>
    </row>
    <row r="88" spans="1:94" customFormat="1" ht="15" x14ac:dyDescent="0.25">
      <c r="A88" s="67" t="s">
        <v>123</v>
      </c>
      <c r="B88" s="68"/>
      <c r="C88" s="68"/>
      <c r="D88" s="68"/>
      <c r="E88" s="68"/>
      <c r="F88" s="68"/>
      <c r="G88" s="68"/>
      <c r="H88" s="68"/>
      <c r="I88" s="69"/>
      <c r="J88" s="58"/>
      <c r="K88" s="58"/>
      <c r="L88" s="58"/>
      <c r="M88" s="58"/>
      <c r="N88" s="58"/>
      <c r="O88" s="58"/>
      <c r="CN88" s="56"/>
      <c r="CO88" s="2" t="s">
        <v>123</v>
      </c>
    </row>
    <row r="89" spans="1:94" customFormat="1" ht="15" x14ac:dyDescent="0.25">
      <c r="A89" s="67" t="s">
        <v>124</v>
      </c>
      <c r="B89" s="68"/>
      <c r="C89" s="68"/>
      <c r="D89" s="68"/>
      <c r="E89" s="68"/>
      <c r="F89" s="68"/>
      <c r="G89" s="68"/>
      <c r="H89" s="68"/>
      <c r="I89" s="69"/>
      <c r="J89" s="57">
        <v>16770</v>
      </c>
      <c r="K89" s="58"/>
      <c r="L89" s="58"/>
      <c r="M89" s="58"/>
      <c r="N89" s="58"/>
      <c r="O89" s="58"/>
      <c r="CN89" s="56"/>
      <c r="CO89" s="2" t="s">
        <v>124</v>
      </c>
    </row>
    <row r="90" spans="1:94" customFormat="1" ht="15" x14ac:dyDescent="0.25">
      <c r="A90" s="67" t="s">
        <v>125</v>
      </c>
      <c r="B90" s="68"/>
      <c r="C90" s="68"/>
      <c r="D90" s="68"/>
      <c r="E90" s="68"/>
      <c r="F90" s="68"/>
      <c r="G90" s="68"/>
      <c r="H90" s="68"/>
      <c r="I90" s="69"/>
      <c r="J90" s="57">
        <v>1275.78</v>
      </c>
      <c r="K90" s="58"/>
      <c r="L90" s="58"/>
      <c r="M90" s="58"/>
      <c r="N90" s="58"/>
      <c r="O90" s="58"/>
      <c r="CN90" s="56"/>
      <c r="CO90" s="2" t="s">
        <v>125</v>
      </c>
    </row>
    <row r="91" spans="1:94" customFormat="1" ht="15" x14ac:dyDescent="0.25">
      <c r="A91" s="67" t="s">
        <v>126</v>
      </c>
      <c r="B91" s="68"/>
      <c r="C91" s="68"/>
      <c r="D91" s="68"/>
      <c r="E91" s="68"/>
      <c r="F91" s="68"/>
      <c r="G91" s="68"/>
      <c r="H91" s="68"/>
      <c r="I91" s="69"/>
      <c r="J91" s="59">
        <v>569.79</v>
      </c>
      <c r="K91" s="58"/>
      <c r="L91" s="58"/>
      <c r="M91" s="58"/>
      <c r="N91" s="58"/>
      <c r="O91" s="58"/>
      <c r="CN91" s="56"/>
      <c r="CO91" s="2" t="s">
        <v>126</v>
      </c>
    </row>
    <row r="92" spans="1:94" customFormat="1" ht="15" x14ac:dyDescent="0.25">
      <c r="A92" s="67" t="s">
        <v>127</v>
      </c>
      <c r="B92" s="68"/>
      <c r="C92" s="68"/>
      <c r="D92" s="68"/>
      <c r="E92" s="68"/>
      <c r="F92" s="68"/>
      <c r="G92" s="68"/>
      <c r="H92" s="68"/>
      <c r="I92" s="69"/>
      <c r="J92" s="57">
        <v>3773.46</v>
      </c>
      <c r="K92" s="58"/>
      <c r="L92" s="58"/>
      <c r="M92" s="58"/>
      <c r="N92" s="58"/>
      <c r="O92" s="58"/>
      <c r="CN92" s="56"/>
      <c r="CO92" s="2" t="s">
        <v>127</v>
      </c>
    </row>
    <row r="93" spans="1:94" customFormat="1" ht="15" x14ac:dyDescent="0.25">
      <c r="A93" s="67" t="s">
        <v>128</v>
      </c>
      <c r="B93" s="68"/>
      <c r="C93" s="68"/>
      <c r="D93" s="68"/>
      <c r="E93" s="68"/>
      <c r="F93" s="68"/>
      <c r="G93" s="68"/>
      <c r="H93" s="68"/>
      <c r="I93" s="69"/>
      <c r="J93" s="57">
        <v>34959.89</v>
      </c>
      <c r="K93" s="58"/>
      <c r="L93" s="58"/>
      <c r="M93" s="58"/>
      <c r="N93" s="58"/>
      <c r="O93" s="58"/>
      <c r="CN93" s="56"/>
      <c r="CO93" s="2" t="s">
        <v>128</v>
      </c>
    </row>
    <row r="94" spans="1:94" customFormat="1" ht="15" x14ac:dyDescent="0.25">
      <c r="A94" s="67" t="s">
        <v>129</v>
      </c>
      <c r="B94" s="68"/>
      <c r="C94" s="68"/>
      <c r="D94" s="68"/>
      <c r="E94" s="68"/>
      <c r="F94" s="68"/>
      <c r="G94" s="68"/>
      <c r="H94" s="68"/>
      <c r="I94" s="69"/>
      <c r="J94" s="57">
        <v>936966.4</v>
      </c>
      <c r="K94" s="58"/>
      <c r="L94" s="58"/>
      <c r="M94" s="58"/>
      <c r="N94" s="58"/>
      <c r="O94" s="58"/>
      <c r="CN94" s="56"/>
      <c r="CO94" s="2" t="s">
        <v>129</v>
      </c>
    </row>
    <row r="95" spans="1:94" customFormat="1" ht="15" x14ac:dyDescent="0.25">
      <c r="A95" s="67" t="s">
        <v>130</v>
      </c>
      <c r="B95" s="68"/>
      <c r="C95" s="68"/>
      <c r="D95" s="68"/>
      <c r="E95" s="68"/>
      <c r="F95" s="68"/>
      <c r="G95" s="68"/>
      <c r="H95" s="68"/>
      <c r="I95" s="69"/>
      <c r="J95" s="57">
        <v>11086.01</v>
      </c>
      <c r="K95" s="58"/>
      <c r="L95" s="58"/>
      <c r="M95" s="58"/>
      <c r="N95" s="58"/>
      <c r="O95" s="58"/>
      <c r="CN95" s="56"/>
      <c r="CO95" s="2" t="s">
        <v>130</v>
      </c>
    </row>
    <row r="96" spans="1:94" customFormat="1" ht="15" x14ac:dyDescent="0.25">
      <c r="A96" s="70" t="s">
        <v>131</v>
      </c>
      <c r="B96" s="71"/>
      <c r="C96" s="71"/>
      <c r="D96" s="71"/>
      <c r="E96" s="71"/>
      <c r="F96" s="71"/>
      <c r="G96" s="71"/>
      <c r="H96" s="71"/>
      <c r="I96" s="72"/>
      <c r="J96" s="60">
        <v>983012.3</v>
      </c>
      <c r="K96" s="55"/>
      <c r="L96" s="55"/>
      <c r="M96" s="55"/>
      <c r="N96" s="55"/>
      <c r="O96" s="55"/>
      <c r="CN96" s="56"/>
      <c r="CP96" s="56" t="s">
        <v>131</v>
      </c>
    </row>
    <row r="97" spans="1:95" customFormat="1" ht="15" x14ac:dyDescent="0.25">
      <c r="A97" s="67" t="s">
        <v>132</v>
      </c>
      <c r="B97" s="68"/>
      <c r="C97" s="68"/>
      <c r="D97" s="68"/>
      <c r="E97" s="68"/>
      <c r="F97" s="68"/>
      <c r="G97" s="68"/>
      <c r="H97" s="68"/>
      <c r="I97" s="69"/>
      <c r="J97" s="57">
        <v>17339.79</v>
      </c>
      <c r="K97" s="58"/>
      <c r="L97" s="58"/>
      <c r="M97" s="58"/>
      <c r="N97" s="58"/>
      <c r="O97" s="58"/>
      <c r="CN97" s="56"/>
      <c r="CO97" s="2" t="s">
        <v>132</v>
      </c>
      <c r="CP97" s="56"/>
    </row>
    <row r="98" spans="1:95" customFormat="1" ht="15" x14ac:dyDescent="0.25">
      <c r="A98" s="67" t="s">
        <v>133</v>
      </c>
      <c r="B98" s="68"/>
      <c r="C98" s="68"/>
      <c r="D98" s="68"/>
      <c r="E98" s="68"/>
      <c r="F98" s="68"/>
      <c r="G98" s="68"/>
      <c r="H98" s="68"/>
      <c r="I98" s="69"/>
      <c r="J98" s="57">
        <v>15605.43</v>
      </c>
      <c r="K98" s="58"/>
      <c r="L98" s="58"/>
      <c r="M98" s="58"/>
      <c r="N98" s="58"/>
      <c r="O98" s="58"/>
      <c r="CN98" s="56"/>
      <c r="CO98" s="2" t="s">
        <v>133</v>
      </c>
      <c r="CP98" s="56"/>
    </row>
    <row r="99" spans="1:95" customFormat="1" ht="15" x14ac:dyDescent="0.25">
      <c r="A99" s="67" t="s">
        <v>134</v>
      </c>
      <c r="B99" s="68"/>
      <c r="C99" s="68"/>
      <c r="D99" s="68"/>
      <c r="E99" s="68"/>
      <c r="F99" s="68"/>
      <c r="G99" s="68"/>
      <c r="H99" s="68"/>
      <c r="I99" s="69"/>
      <c r="J99" s="57">
        <v>8051.44</v>
      </c>
      <c r="K99" s="58"/>
      <c r="L99" s="58"/>
      <c r="M99" s="58"/>
      <c r="N99" s="58"/>
      <c r="O99" s="58"/>
      <c r="CN99" s="56"/>
      <c r="CO99" s="2" t="s">
        <v>134</v>
      </c>
      <c r="CP99" s="56"/>
    </row>
    <row r="100" spans="1:95" customFormat="1" ht="15" x14ac:dyDescent="0.25">
      <c r="A100" s="67" t="s">
        <v>135</v>
      </c>
      <c r="B100" s="68"/>
      <c r="C100" s="68"/>
      <c r="D100" s="68"/>
      <c r="E100" s="68"/>
      <c r="F100" s="68"/>
      <c r="G100" s="68"/>
      <c r="H100" s="68"/>
      <c r="I100" s="69"/>
      <c r="J100" s="57">
        <v>196602.46</v>
      </c>
      <c r="K100" s="58"/>
      <c r="L100" s="58"/>
      <c r="M100" s="58"/>
      <c r="N100" s="58"/>
      <c r="O100" s="58"/>
      <c r="CN100" s="56"/>
      <c r="CO100" s="2" t="s">
        <v>135</v>
      </c>
      <c r="CP100" s="56"/>
    </row>
    <row r="101" spans="1:95" customFormat="1" ht="22.5" x14ac:dyDescent="0.25">
      <c r="A101" s="70" t="s">
        <v>136</v>
      </c>
      <c r="B101" s="71"/>
      <c r="C101" s="71"/>
      <c r="D101" s="71"/>
      <c r="E101" s="71"/>
      <c r="F101" s="71"/>
      <c r="G101" s="71"/>
      <c r="H101" s="71"/>
      <c r="I101" s="72"/>
      <c r="J101" s="60">
        <v>1179614.76</v>
      </c>
      <c r="K101" s="55"/>
      <c r="L101" s="55"/>
      <c r="M101" s="55"/>
      <c r="N101" s="55"/>
      <c r="O101" s="55" t="s">
        <v>120</v>
      </c>
      <c r="CN101" s="56"/>
      <c r="CP101" s="56" t="s">
        <v>136</v>
      </c>
    </row>
    <row r="102" spans="1:95" customFormat="1" ht="53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95" s="16" customFormat="1" ht="12.75" customHeight="1" x14ac:dyDescent="0.2">
      <c r="A103" s="65" t="s">
        <v>142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1"/>
      <c r="Q103" s="61"/>
      <c r="R103" s="61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</row>
    <row r="104" spans="1:95" s="16" customFormat="1" ht="12.75" customHeight="1" x14ac:dyDescent="0.2">
      <c r="A104" s="66" t="s">
        <v>137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2"/>
      <c r="Q104" s="62"/>
      <c r="R104" s="62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</row>
    <row r="105" spans="1:95" s="16" customFormat="1" ht="13.5" customHeight="1" x14ac:dyDescent="0.25">
      <c r="A105" s="13"/>
      <c r="B105" s="13"/>
      <c r="C105" s="13"/>
      <c r="D105" s="13"/>
      <c r="E105" s="13"/>
      <c r="F105" s="13"/>
      <c r="G105" s="13"/>
      <c r="H105" s="63"/>
      <c r="I105" s="9"/>
      <c r="J105" s="9"/>
      <c r="K105" s="9"/>
      <c r="L105" s="9"/>
      <c r="M105" s="13"/>
      <c r="N105" s="13"/>
      <c r="O105" s="13"/>
      <c r="P105"/>
      <c r="Q105"/>
      <c r="R10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</row>
    <row r="106" spans="1:95" s="16" customFormat="1" ht="12.75" customHeight="1" x14ac:dyDescent="0.2">
      <c r="A106" s="65" t="s">
        <v>138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1"/>
      <c r="Q106" s="61"/>
      <c r="R106" s="61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</row>
    <row r="107" spans="1:95" s="16" customFormat="1" ht="12.75" customHeight="1" x14ac:dyDescent="0.2">
      <c r="A107" s="66" t="s">
        <v>137</v>
      </c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2"/>
      <c r="Q107" s="62"/>
      <c r="R107" s="62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</row>
    <row r="108" spans="1:95" s="16" customFormat="1" ht="13.5" customHeight="1" x14ac:dyDescent="0.25">
      <c r="A108" s="13"/>
      <c r="B108" s="13"/>
      <c r="C108" s="13"/>
      <c r="D108" s="13"/>
      <c r="E108" s="13"/>
      <c r="F108" s="13"/>
      <c r="G108" s="13"/>
      <c r="H108" s="63"/>
      <c r="I108" s="9"/>
      <c r="J108" s="9"/>
      <c r="K108" s="9"/>
      <c r="L108" s="9"/>
      <c r="M108" s="13"/>
      <c r="N108" s="13"/>
      <c r="O108" s="13"/>
      <c r="P108"/>
      <c r="Q108"/>
      <c r="R10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</row>
    <row r="109" spans="1:95" customFormat="1" ht="15" x14ac:dyDescent="0.25">
      <c r="A109" s="3"/>
      <c r="B109" s="3"/>
      <c r="C109" s="3"/>
      <c r="D109" s="3"/>
      <c r="E109" s="3"/>
      <c r="F109" s="3"/>
      <c r="G109" s="3"/>
      <c r="H109" s="13"/>
      <c r="I109" s="64"/>
      <c r="J109" s="64"/>
      <c r="K109" s="64"/>
      <c r="L109" s="64"/>
      <c r="M109" s="3"/>
      <c r="N109" s="3"/>
      <c r="O109" s="3"/>
    </row>
  </sheetData>
  <mergeCells count="87">
    <mergeCell ref="A2:C2"/>
    <mergeCell ref="L2:O2"/>
    <mergeCell ref="A3:D3"/>
    <mergeCell ref="L3:O3"/>
    <mergeCell ref="A4:D4"/>
    <mergeCell ref="L4:O4"/>
    <mergeCell ref="A5:D5"/>
    <mergeCell ref="L5:O5"/>
    <mergeCell ref="A8:O8"/>
    <mergeCell ref="A9:O9"/>
    <mergeCell ref="A11:O11"/>
    <mergeCell ref="A12:O12"/>
    <mergeCell ref="A13:O13"/>
    <mergeCell ref="A14:O14"/>
    <mergeCell ref="C15:G15"/>
    <mergeCell ref="D22:O22"/>
    <mergeCell ref="L23:M23"/>
    <mergeCell ref="A24:A26"/>
    <mergeCell ref="B24:B26"/>
    <mergeCell ref="C24:E26"/>
    <mergeCell ref="F24:F26"/>
    <mergeCell ref="G24:I24"/>
    <mergeCell ref="J24:M24"/>
    <mergeCell ref="N24:O25"/>
    <mergeCell ref="I25:I26"/>
    <mergeCell ref="J25:J26"/>
    <mergeCell ref="K25:K26"/>
    <mergeCell ref="M25:M26"/>
    <mergeCell ref="C27:E27"/>
    <mergeCell ref="A28:O28"/>
    <mergeCell ref="C29:E29"/>
    <mergeCell ref="C30:O30"/>
    <mergeCell ref="B31:E31"/>
    <mergeCell ref="C35:E35"/>
    <mergeCell ref="B36:E36"/>
    <mergeCell ref="C37:E37"/>
    <mergeCell ref="C38:O38"/>
    <mergeCell ref="C39:O39"/>
    <mergeCell ref="B40:E40"/>
    <mergeCell ref="C44:E44"/>
    <mergeCell ref="B45:E45"/>
    <mergeCell ref="C46:E46"/>
    <mergeCell ref="C47:O47"/>
    <mergeCell ref="C48:O48"/>
    <mergeCell ref="B49:E49"/>
    <mergeCell ref="C53:E53"/>
    <mergeCell ref="C54:O54"/>
    <mergeCell ref="B55:E55"/>
    <mergeCell ref="C56:E56"/>
    <mergeCell ref="C57:O57"/>
    <mergeCell ref="C58:O58"/>
    <mergeCell ref="B59:E59"/>
    <mergeCell ref="C63:E63"/>
    <mergeCell ref="B64:E64"/>
    <mergeCell ref="A65:O65"/>
    <mergeCell ref="C66:E66"/>
    <mergeCell ref="C67:O67"/>
    <mergeCell ref="C68:O68"/>
    <mergeCell ref="B69:E69"/>
    <mergeCell ref="C73:E73"/>
    <mergeCell ref="C74:O74"/>
    <mergeCell ref="B75:E75"/>
    <mergeCell ref="C79:E79"/>
    <mergeCell ref="C80:O80"/>
    <mergeCell ref="B81:E81"/>
    <mergeCell ref="A85:I85"/>
    <mergeCell ref="A86:I86"/>
    <mergeCell ref="A87:I87"/>
    <mergeCell ref="A88:I88"/>
    <mergeCell ref="A89:I89"/>
    <mergeCell ref="A90:I90"/>
    <mergeCell ref="A91:I91"/>
    <mergeCell ref="A92:I92"/>
    <mergeCell ref="A98:I98"/>
    <mergeCell ref="A99:I99"/>
    <mergeCell ref="A100:I100"/>
    <mergeCell ref="A101:I101"/>
    <mergeCell ref="A93:I93"/>
    <mergeCell ref="A94:I94"/>
    <mergeCell ref="A95:I95"/>
    <mergeCell ref="A96:I96"/>
    <mergeCell ref="A97:I97"/>
    <mergeCell ref="I109:L109"/>
    <mergeCell ref="A103:O103"/>
    <mergeCell ref="A104:O104"/>
    <mergeCell ref="A106:O106"/>
    <mergeCell ref="A107:O107"/>
  </mergeCells>
  <printOptions horizontalCentered="1"/>
  <pageMargins left="0.39370077848434498" right="0.39370077848434498" top="0.35433071851730302" bottom="0.31496062874794001" header="0.118110239505768" footer="0.118110239505768"/>
  <pageSetup paperSize="9" fitToHeight="0" orientation="landscape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:A7"/>
    </sheetView>
  </sheetViews>
  <sheetFormatPr defaultRowHeight="15" x14ac:dyDescent="0.25"/>
  <cols>
    <col min="1" max="1" width="33.140625" customWidth="1"/>
  </cols>
  <sheetData>
    <row r="1" spans="1:1" x14ac:dyDescent="0.25">
      <c r="A1" s="108">
        <f>'[1]2. КЛ 6 кВ от ТП-11 яч.  до 382'!$J$257+'[2]3. Реконструкция ТП-11 РУ 6 кВ '!$J$144+'4. Реконструкция ТП-214  РУ 6 к'!J101+'[3]1. КЛ 6 кВ от ТП-214 яфч. 11 до'!$J$283</f>
        <v>45105475.069999993</v>
      </c>
    </row>
    <row r="3" spans="1:1" x14ac:dyDescent="0.25">
      <c r="A3">
        <v>37947828.229999997</v>
      </c>
    </row>
    <row r="4" spans="1:1" x14ac:dyDescent="0.25">
      <c r="A4">
        <v>4779271.46</v>
      </c>
    </row>
    <row r="5" spans="1:1" x14ac:dyDescent="0.25">
      <c r="A5">
        <v>1198760.6200000001</v>
      </c>
    </row>
    <row r="6" spans="1:1" x14ac:dyDescent="0.25">
      <c r="A6">
        <v>1179614.76</v>
      </c>
    </row>
    <row r="7" spans="1:1" x14ac:dyDescent="0.25">
      <c r="A7">
        <f>SUM(A3:A6)</f>
        <v>45105475.069999993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4. Реконструкция ТП-214  РУ 6 к</vt:lpstr>
      <vt:lpstr>Лист1</vt:lpstr>
      <vt:lpstr>'4. Реконструкция ТП-214  РУ 6 к'!Заголовки_для_печати</vt:lpstr>
      <vt:lpstr>'4. Реконструкция ТП-214  РУ 6 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Мария</cp:lastModifiedBy>
  <cp:lastPrinted>2023-03-03T14:51:59Z</cp:lastPrinted>
  <dcterms:created xsi:type="dcterms:W3CDTF">2020-09-30T08:50:27Z</dcterms:created>
  <dcterms:modified xsi:type="dcterms:W3CDTF">2025-08-05T13:54:27Z</dcterms:modified>
</cp:coreProperties>
</file>