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15" yWindow="3360" windowWidth="29040" windowHeight="15840"/>
  </bookViews>
  <sheets>
    <sheet name="Лист1" sheetId="25" r:id="rId1"/>
  </sheets>
  <definedNames>
    <definedName name="Excel_BuiltIn_Print_Area">NA()</definedName>
  </definedNames>
  <calcPr calcId="144525" refMode="R1C1"/>
</workbook>
</file>

<file path=xl/calcChain.xml><?xml version="1.0" encoding="utf-8"?>
<calcChain xmlns="http://schemas.openxmlformats.org/spreadsheetml/2006/main">
  <c r="E15" i="25" l="1"/>
  <c r="F13" i="25" l="1"/>
  <c r="F12" i="25"/>
  <c r="F11" i="25"/>
  <c r="J13" i="25" l="1"/>
  <c r="K13" i="25" l="1"/>
  <c r="H13" i="25"/>
  <c r="K12" i="25"/>
  <c r="J12" i="25"/>
  <c r="H12" i="25"/>
  <c r="K11" i="25"/>
  <c r="J11" i="25"/>
  <c r="H11" i="25"/>
  <c r="E14" i="25" l="1"/>
  <c r="G14" i="25"/>
  <c r="I14" i="25"/>
</calcChain>
</file>

<file path=xl/sharedStrings.xml><?xml version="1.0" encoding="utf-8"?>
<sst xmlns="http://schemas.openxmlformats.org/spreadsheetml/2006/main" count="29" uniqueCount="25">
  <si>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</si>
  <si>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</si>
  <si>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</si>
  <si>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</si>
  <si>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</si>
  <si>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</si>
  <si>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</si>
  <si>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</si>
  <si>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</si>
  <si>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</si>
  <si>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</si>
  <si>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</si>
  <si>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</si>
  <si>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</si>
  <si>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</si>
  <si>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</si>
  <si>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</si>
  <si>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м</t>
  </si>
  <si>
    <t>Кабель АПвБШвнг 4х95</t>
  </si>
  <si>
    <t>Кабель АПвПУ 1х70/25</t>
  </si>
  <si>
    <t>Кабель АПвПУ 1х120/25</t>
  </si>
  <si>
    <t>Поставка кабеля АПвБШвнг 4х95 и АПвПУ 1х70/25, 1х120/25 для нужд АО «Орелоблэнерго»</t>
  </si>
  <si>
    <t>Участник №1
 (КП от 18.09.2025г)</t>
  </si>
  <si>
    <t>Участник №2
 (КП от 30.09.2025)</t>
  </si>
  <si>
    <t>Участник №3 
 (КП от 19.09.2025г)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</si>
</sst>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0" fontId="10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1" applyNumberFormat="0" applyAlignment="0" applyProtection="0"/>
    <xf numFmtId="0" fontId="21" fillId="11" borderId="1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5" fontId="22" fillId="4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7" fillId="0" borderId="0" xfId="0" applyFont="1" applyAlignment="1">
      <alignment horizontal="right" vertical="center" wrapText="1"/>
    </xf>
    <xf numFmtId="0" fontId="28" fillId="3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165" fontId="28" fillId="4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164" fontId="25" fillId="0" borderId="2" xfId="5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164" fontId="25" fillId="0" borderId="2" xfId="5" applyFont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wrapText="1"/>
    </xf>
    <xf numFmtId="164" fontId="25" fillId="0" borderId="4" xfId="5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64" fontId="23" fillId="0" borderId="5" xfId="5" applyFont="1" applyBorder="1" applyAlignment="1">
      <alignment horizontal="center" wrapText="1"/>
    </xf>
    <xf numFmtId="164" fontId="25" fillId="0" borderId="3" xfId="5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25" fillId="0" borderId="2" xfId="5" applyFont="1" applyFill="1" applyBorder="1" applyAlignment="1">
      <alignment horizontal="right" vertical="center" wrapText="1"/>
    </xf>
    <xf numFmtId="164" fontId="25" fillId="0" borderId="4" xfId="5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center" wrapText="1"/>
    </xf>
    <xf numFmtId="164" fontId="8" fillId="0" borderId="2" xfId="5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</cellXfs>
  <cellStyles count="39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 1 1" xfId="23"/>
    <cellStyle name="Heading 1 2" xfId="24"/>
    <cellStyle name="Heading 2 1" xfId="25"/>
    <cellStyle name="Heading 2 2" xfId="26"/>
    <cellStyle name="Heading 3" xfId="27"/>
    <cellStyle name="Heading 4" xfId="28"/>
    <cellStyle name="Neutral 1" xfId="29"/>
    <cellStyle name="Neutral 2" xfId="30"/>
    <cellStyle name="Note 1" xfId="31"/>
    <cellStyle name="Note 2" xfId="32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Обычный" xfId="0" builtinId="0"/>
    <cellStyle name="Обычный 2" xfId="1"/>
    <cellStyle name="Обычный 3" xfId="2"/>
    <cellStyle name="Обычный 4" xfId="3"/>
    <cellStyle name="Обычный 5" xfId="6"/>
    <cellStyle name="Стиль 1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A4" workbookViewId="0">
      <selection activeCell="F13" sqref="F13"/>
    </sheetView>
  </sheetViews>
  <sheetFormatPr defaultRowHeight="15" x14ac:dyDescent="0.25"/>
  <cols>
    <col min="1" max="1" width="5.85546875" style="6" customWidth="1"/>
    <col min="2" max="2" width="62.42578125" style="6" customWidth="1"/>
    <col min="3" max="3" width="9.140625" style="6"/>
    <col min="4" max="4" width="9.140625" style="6" customWidth="1"/>
    <col min="5" max="10" width="18.85546875" style="6" customWidth="1"/>
    <col min="11" max="11" width="17.28515625" style="7" customWidth="1"/>
    <col min="12" max="12" width="9.140625" style="6"/>
    <col min="13" max="13" width="11.140625" style="6" customWidth="1"/>
    <col min="14" max="16384" width="9.140625" style="6"/>
  </cols>
  <sheetData>
    <row r="1" spans="1:11" s="1" customFormat="1" ht="21" customHeight="1" x14ac:dyDescent="0.25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" customFormat="1" ht="30" customHeight="1" x14ac:dyDescent="0.25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.75" hidden="1" customHeight="1" x14ac:dyDescent="0.25">
      <c r="A3" s="9"/>
      <c r="B3" s="10"/>
      <c r="C3" s="11"/>
      <c r="D3" s="11"/>
      <c r="E3" s="11"/>
      <c r="F3" s="12"/>
      <c r="G3" s="11"/>
      <c r="H3" s="12"/>
      <c r="I3" s="11"/>
      <c r="J3" s="11"/>
      <c r="K3" s="33"/>
    </row>
    <row r="4" spans="1:11" s="1" customFormat="1" ht="64.5" customHeight="1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1" customFormat="1" ht="39.75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s="1" customFormat="1" ht="15.75" hidden="1" customHeight="1" x14ac:dyDescent="0.25">
      <c r="B6" s="2"/>
      <c r="C6" s="3"/>
      <c r="D6" s="4"/>
      <c r="E6" s="5"/>
      <c r="F6" s="4"/>
      <c r="G6" s="5"/>
      <c r="H6" s="4"/>
      <c r="I6" s="5"/>
      <c r="J6" s="4"/>
      <c r="K6" s="4"/>
    </row>
    <row r="7" spans="1:11" ht="15.75" thickBot="1" x14ac:dyDescent="0.3"/>
    <row r="8" spans="1:11" ht="16.5" customHeight="1" thickBot="1" x14ac:dyDescent="0.3">
      <c r="A8" s="49" t="s">
        <v>0</v>
      </c>
      <c r="B8" s="49" t="s">
        <v>1</v>
      </c>
      <c r="C8" s="49" t="s">
        <v>2</v>
      </c>
      <c r="D8" s="49" t="s">
        <v>3</v>
      </c>
      <c r="E8" s="51"/>
      <c r="F8" s="51"/>
      <c r="G8" s="51"/>
      <c r="H8" s="51"/>
      <c r="I8" s="51"/>
      <c r="J8" s="52"/>
      <c r="K8" s="53" t="s">
        <v>9</v>
      </c>
    </row>
    <row r="9" spans="1:11" ht="51" customHeight="1" thickBot="1" x14ac:dyDescent="0.3">
      <c r="A9" s="50"/>
      <c r="B9" s="50"/>
      <c r="C9" s="49"/>
      <c r="D9" s="49"/>
      <c r="E9" s="54" t="s">
        <v>22</v>
      </c>
      <c r="F9" s="54"/>
      <c r="G9" s="54" t="s">
        <v>23</v>
      </c>
      <c r="H9" s="54"/>
      <c r="I9" s="54" t="s">
        <v>24</v>
      </c>
      <c r="J9" s="55"/>
      <c r="K9" s="53"/>
    </row>
    <row r="10" spans="1:11" ht="60.75" customHeight="1" thickBot="1" x14ac:dyDescent="0.3">
      <c r="A10" s="50"/>
      <c r="B10" s="50"/>
      <c r="C10" s="49"/>
      <c r="D10" s="49"/>
      <c r="E10" s="34" t="s">
        <v>7</v>
      </c>
      <c r="F10" s="34" t="s">
        <v>16</v>
      </c>
      <c r="G10" s="34" t="s">
        <v>7</v>
      </c>
      <c r="H10" s="34" t="s">
        <v>8</v>
      </c>
      <c r="I10" s="34" t="s">
        <v>7</v>
      </c>
      <c r="J10" s="35" t="s">
        <v>10</v>
      </c>
      <c r="K10" s="53"/>
    </row>
    <row r="11" spans="1:11" s="17" customFormat="1" ht="39.75" customHeight="1" thickBot="1" x14ac:dyDescent="0.3">
      <c r="A11" s="23">
        <v>1</v>
      </c>
      <c r="B11" s="19" t="s">
        <v>18</v>
      </c>
      <c r="C11" s="20" t="s">
        <v>17</v>
      </c>
      <c r="D11" s="21">
        <v>415</v>
      </c>
      <c r="E11" s="18">
        <v>740.69</v>
      </c>
      <c r="F11" s="24">
        <f>E11*D11</f>
        <v>307386.35000000003</v>
      </c>
      <c r="G11" s="18">
        <v>852</v>
      </c>
      <c r="H11" s="24">
        <f t="shared" ref="H11:H13" si="0">ROUND(D11*G11,2)</f>
        <v>353580</v>
      </c>
      <c r="I11" s="18">
        <v>900.02</v>
      </c>
      <c r="J11" s="30">
        <f t="shared" ref="J11:J12" si="1">ROUND(D11*I11,2)</f>
        <v>373508.3</v>
      </c>
      <c r="K11" s="37">
        <f t="shared" ref="K11:K13" si="2">ROUND(AVERAGE(E11,G11,I11),2)</f>
        <v>830.9</v>
      </c>
    </row>
    <row r="12" spans="1:11" s="17" customFormat="1" ht="39.75" customHeight="1" thickBot="1" x14ac:dyDescent="0.3">
      <c r="A12" s="23">
        <v>2</v>
      </c>
      <c r="B12" s="19" t="s">
        <v>19</v>
      </c>
      <c r="C12" s="20" t="s">
        <v>17</v>
      </c>
      <c r="D12" s="22">
        <v>1185</v>
      </c>
      <c r="E12" s="18">
        <v>625.29999999999995</v>
      </c>
      <c r="F12" s="24">
        <f>E12*D12</f>
        <v>740980.5</v>
      </c>
      <c r="G12" s="18">
        <v>720</v>
      </c>
      <c r="H12" s="24">
        <f t="shared" si="0"/>
        <v>853200</v>
      </c>
      <c r="I12" s="18">
        <v>743.76</v>
      </c>
      <c r="J12" s="30">
        <f t="shared" si="1"/>
        <v>881355.6</v>
      </c>
      <c r="K12" s="37">
        <f t="shared" si="2"/>
        <v>696.35</v>
      </c>
    </row>
    <row r="13" spans="1:11" s="17" customFormat="1" ht="39.75" customHeight="1" thickBot="1" x14ac:dyDescent="0.3">
      <c r="A13" s="23">
        <v>3</v>
      </c>
      <c r="B13" s="19" t="s">
        <v>20</v>
      </c>
      <c r="C13" s="20" t="s">
        <v>17</v>
      </c>
      <c r="D13" s="22">
        <v>4770</v>
      </c>
      <c r="E13" s="18">
        <v>725.3</v>
      </c>
      <c r="F13" s="24">
        <f>E13*D13</f>
        <v>3459681</v>
      </c>
      <c r="G13" s="18">
        <v>835</v>
      </c>
      <c r="H13" s="24">
        <f t="shared" si="0"/>
        <v>3982950</v>
      </c>
      <c r="I13" s="18">
        <v>863.4</v>
      </c>
      <c r="J13" s="30">
        <f>ROUND(D13*I13,2)</f>
        <v>4118418</v>
      </c>
      <c r="K13" s="37">
        <f t="shared" si="2"/>
        <v>807.9</v>
      </c>
    </row>
    <row r="14" spans="1:11" s="17" customFormat="1" ht="39.75" customHeight="1" thickBot="1" x14ac:dyDescent="0.3">
      <c r="A14" s="25"/>
      <c r="B14" s="26"/>
      <c r="C14" s="27"/>
      <c r="D14" s="28"/>
      <c r="E14" s="41">
        <f>SUM(F11:F13)</f>
        <v>4508047.8499999996</v>
      </c>
      <c r="F14" s="41"/>
      <c r="G14" s="41">
        <f>SUM(H11:H13)</f>
        <v>5189730</v>
      </c>
      <c r="H14" s="41"/>
      <c r="I14" s="41">
        <f>SUM(J11:J13)</f>
        <v>5373281.9000000004</v>
      </c>
      <c r="J14" s="42"/>
      <c r="K14" s="37"/>
    </row>
    <row r="15" spans="1:11" s="8" customFormat="1" ht="36.75" customHeight="1" thickBot="1" x14ac:dyDescent="0.35">
      <c r="A15" s="29"/>
      <c r="B15" s="43" t="s">
        <v>15</v>
      </c>
      <c r="C15" s="43"/>
      <c r="D15" s="43"/>
      <c r="E15" s="44">
        <f>(E14+G14+I14)/3</f>
        <v>5023686.583333333</v>
      </c>
      <c r="F15" s="44"/>
      <c r="G15" s="44"/>
      <c r="H15" s="44"/>
      <c r="I15" s="44"/>
      <c r="J15" s="44"/>
      <c r="K15" s="36"/>
    </row>
    <row r="18" spans="2:14" s="13" customFormat="1" ht="21" customHeight="1" x14ac:dyDescent="0.3">
      <c r="B18" s="31" t="s">
        <v>11</v>
      </c>
      <c r="C18" s="38" t="s">
        <v>12</v>
      </c>
      <c r="D18" s="38"/>
      <c r="E18" s="38"/>
      <c r="F18" s="38"/>
      <c r="G18" s="31"/>
      <c r="H18" s="31"/>
      <c r="I18" s="31"/>
      <c r="J18" s="31"/>
      <c r="L18" s="15"/>
      <c r="M18" s="15"/>
      <c r="N18" s="15"/>
    </row>
    <row r="19" spans="2:14" ht="28.5" customHeight="1" x14ac:dyDescent="0.3">
      <c r="B19" s="39" t="s">
        <v>14</v>
      </c>
      <c r="C19" s="39"/>
      <c r="D19" s="39"/>
      <c r="E19" s="39"/>
      <c r="F19" s="39"/>
      <c r="G19" s="32"/>
      <c r="H19" s="32"/>
      <c r="I19" s="32"/>
      <c r="J19" s="32"/>
      <c r="K19" s="6"/>
      <c r="L19" s="7"/>
      <c r="M19" s="7"/>
      <c r="N19" s="7"/>
    </row>
    <row r="20" spans="2:14" s="14" customFormat="1" ht="46.5" customHeight="1" x14ac:dyDescent="0.25">
      <c r="B20" s="40" t="s">
        <v>13</v>
      </c>
      <c r="C20" s="40"/>
      <c r="D20" s="40"/>
      <c r="E20" s="40"/>
      <c r="F20" s="40"/>
      <c r="G20" s="40"/>
      <c r="H20" s="40"/>
      <c r="I20" s="40"/>
      <c r="J20" s="40"/>
      <c r="K20" s="40"/>
      <c r="L20" s="16"/>
      <c r="M20" s="16"/>
      <c r="N20" s="16"/>
    </row>
    <row r="21" spans="2:14" x14ac:dyDescent="0.25">
      <c r="K21" s="6"/>
      <c r="L21" s="7"/>
      <c r="M21" s="7"/>
      <c r="N21" s="7"/>
    </row>
  </sheetData>
  <mergeCells count="21">
    <mergeCell ref="A1:K1"/>
    <mergeCell ref="A2:K2"/>
    <mergeCell ref="A4:K4"/>
    <mergeCell ref="A5:K5"/>
    <mergeCell ref="A8:A10"/>
    <mergeCell ref="B8:B10"/>
    <mergeCell ref="C8:C10"/>
    <mergeCell ref="D8:D10"/>
    <mergeCell ref="E8:J8"/>
    <mergeCell ref="K8:K10"/>
    <mergeCell ref="E9:F9"/>
    <mergeCell ref="G9:H9"/>
    <mergeCell ref="I9:J9"/>
    <mergeCell ref="C18:F18"/>
    <mergeCell ref="B19:F19"/>
    <mergeCell ref="B20:K20"/>
    <mergeCell ref="E14:F14"/>
    <mergeCell ref="G14:H14"/>
    <mergeCell ref="I14:J14"/>
    <mergeCell ref="B15:D15"/>
    <mergeCell ref="E15:J1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2025-10-20T12:41:21Z</cp:lastPrinted>
  <dcterms:created xsi:type="dcterms:W3CDTF">2021-01-25T12:59:15Z</dcterms:created>
  <dcterms:modified xsi:type="dcterms:W3CDTF">2025-10-21T11:18:22Z</dcterms:modified>
</cp:coreProperties>
</file>