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15" yWindow="3360" windowWidth="29040" windowHeight="15840"/>
  </bookViews>
  <sheets>
    <sheet name="Лист1" sheetId="25" r:id="rId1"/>
  </sheets>
  <definedNames>
    <definedName name="Excel_BuiltIn_Print_Area">NA()</definedName>
    <definedName name="_xlnm.Print_Area" localSheetId="0">Лист1!$A$1:$M$18</definedName>
  </definedNames>
  <calcPr calcId="144525" refMode="R1C1"/>
</workbook>
</file>

<file path=xl/calcChain.xml><?xml version="1.0" encoding="utf-8"?>
<calcChain xmlns="http://schemas.openxmlformats.org/spreadsheetml/2006/main">
  <c r="J11" i="25" l="1"/>
  <c r="F13" i="25"/>
  <c r="M11" i="25"/>
  <c r="K11" i="25" l="1"/>
  <c r="I12" i="25" l="1"/>
  <c r="G12" i="25"/>
  <c r="G11" i="25"/>
</calcChain>
</file>

<file path=xl/sharedStrings.xml><?xml version="1.0" encoding="utf-8"?>
<sst xmlns="http://schemas.openxmlformats.org/spreadsheetml/2006/main" count="29" uniqueCount="27">
  <si>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</si>
  <si>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</si>
  <si>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</si>
  <si>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</si>
  <si>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</si>
  <si>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</si>
  <si>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</si>
  <si>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</si>
  <si>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</si>
  <si>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</si>
  <si>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</si>
  <si>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</si>
  <si>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</si>
  <si>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</si>
  <si>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</si>
  <si>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</si>
  <si>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</si>
  <si>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м</t>
  </si>
  <si>
    <t>ОКПД2</t>
  </si>
  <si>
    <t>Информация  о совокупном количестве баллов, согласно ПП Российской Федерации от 17 июля 2015 г. N 719, установлено не менее</t>
  </si>
  <si>
    <t>_</t>
  </si>
  <si>
    <t>Поставка кабеля АПвБШвнг 4х240 для нужд АО "Орелоблэнерго"</t>
  </si>
  <si>
    <t>Кабель АПвБШвнг (А) 4х240</t>
  </si>
  <si>
    <t>27.32.13.126 
ОГРАНИЧЕНИЕ</t>
  </si>
  <si>
    <t>Участник №1 
(КП от 04.12.2025г)</t>
  </si>
  <si>
    <t>Участник №2 
(КП от  05.12.2025г)</t>
  </si>
  <si>
    <t>Участник №3 
(КП от  04.12.2025г)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</si>
</sst>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#,##0.00\ [$руб.-419];[Red]\-#,##0.00\ [$руб.-419]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Arial Cyr"/>
      <family val="2"/>
      <charset val="204"/>
    </font>
    <font>
      <b/>
      <i/>
      <sz val="16"/>
      <color indexed="8"/>
      <name val="Arial Cyr"/>
      <charset val="204"/>
    </font>
    <font>
      <b/>
      <i/>
      <u/>
      <sz val="11"/>
      <color indexed="8"/>
      <name val="Arial Cyr"/>
      <charset val="204"/>
    </font>
    <font>
      <b/>
      <i/>
      <sz val="16"/>
      <color indexed="8"/>
      <name val="Arial Cyr"/>
      <family val="2"/>
      <charset val="204"/>
    </font>
    <font>
      <b/>
      <i/>
      <u/>
      <sz val="11"/>
      <color indexed="8"/>
      <name val="Arial Cyr"/>
      <family val="2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5" fillId="0" borderId="0"/>
    <xf numFmtId="0" fontId="6" fillId="0" borderId="0"/>
    <xf numFmtId="0" fontId="3" fillId="0" borderId="0"/>
    <xf numFmtId="0" fontId="7" fillId="0" borderId="0"/>
    <xf numFmtId="164" fontId="8" fillId="0" borderId="0" applyFont="0" applyFill="0" applyBorder="0" applyAlignment="0" applyProtection="0"/>
    <xf numFmtId="0" fontId="12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1" applyNumberFormat="0" applyAlignment="0" applyProtection="0"/>
    <xf numFmtId="0" fontId="22" fillId="11" borderId="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 applyBorder="0" applyProtection="0">
      <alignment horizontal="center"/>
    </xf>
    <xf numFmtId="0" fontId="29" fillId="0" borderId="0" applyBorder="0" applyProtection="0">
      <alignment horizontal="center"/>
    </xf>
    <xf numFmtId="0" fontId="27" fillId="0" borderId="0" applyBorder="0" applyProtection="0">
      <alignment horizontal="center" textRotation="90"/>
    </xf>
    <xf numFmtId="0" fontId="29" fillId="0" borderId="0" applyBorder="0" applyProtection="0">
      <alignment horizontal="center" textRotation="90"/>
    </xf>
    <xf numFmtId="0" fontId="28" fillId="0" borderId="0" applyBorder="0" applyProtection="0"/>
    <xf numFmtId="0" fontId="30" fillId="0" borderId="0" applyBorder="0" applyProtection="0"/>
    <xf numFmtId="166" fontId="28" fillId="0" borderId="0" applyBorder="0" applyProtection="0"/>
    <xf numFmtId="166" fontId="30" fillId="0" borderId="0" applyBorder="0" applyProtection="0"/>
    <xf numFmtId="0" fontId="29" fillId="0" borderId="0" applyBorder="0" applyProtection="0">
      <alignment horizontal="center" textRotation="90"/>
    </xf>
    <xf numFmtId="0" fontId="30" fillId="0" borderId="0" applyBorder="0" applyProtection="0"/>
    <xf numFmtId="166" fontId="30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4" fillId="0" borderId="6" xfId="0" applyFont="1" applyBorder="1" applyAlignment="1">
      <alignment horizontal="center" vertical="center" wrapText="1"/>
    </xf>
    <xf numFmtId="164" fontId="24" fillId="0" borderId="6" xfId="5" applyFont="1" applyFill="1" applyBorder="1" applyAlignment="1">
      <alignment horizontal="center" vertical="center" wrapText="1"/>
    </xf>
    <xf numFmtId="164" fontId="24" fillId="0" borderId="6" xfId="5" applyFont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32" fillId="3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65" fontId="32" fillId="4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 wrapText="1"/>
    </xf>
    <xf numFmtId="0" fontId="35" fillId="0" borderId="7" xfId="0" applyFont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/>
    </xf>
    <xf numFmtId="164" fontId="24" fillId="0" borderId="13" xfId="5" applyFont="1" applyFill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164" fontId="10" fillId="0" borderId="0" xfId="5" applyFont="1" applyBorder="1" applyAlignment="1">
      <alignment horizontal="center" wrapText="1"/>
    </xf>
    <xf numFmtId="2" fontId="24" fillId="0" borderId="0" xfId="39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4" fontId="10" fillId="0" borderId="2" xfId="5" applyFont="1" applyBorder="1" applyAlignment="1">
      <alignment horizontal="center" wrapText="1"/>
    </xf>
    <xf numFmtId="164" fontId="10" fillId="0" borderId="4" xfId="5" applyFont="1" applyBorder="1" applyAlignment="1">
      <alignment horizontal="center" wrapText="1"/>
    </xf>
    <xf numFmtId="164" fontId="10" fillId="0" borderId="5" xfId="5" applyFont="1" applyBorder="1" applyAlignment="1">
      <alignment horizont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34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wrapText="1"/>
    </xf>
    <xf numFmtId="2" fontId="10" fillId="2" borderId="11" xfId="0" applyNumberFormat="1" applyFont="1" applyFill="1" applyBorder="1" applyAlignment="1">
      <alignment horizontal="center" wrapText="1"/>
    </xf>
    <xf numFmtId="2" fontId="10" fillId="2" borderId="12" xfId="0" applyNumberFormat="1" applyFont="1" applyFill="1" applyBorder="1" applyAlignment="1">
      <alignment horizontal="center" wrapText="1"/>
    </xf>
    <xf numFmtId="164" fontId="24" fillId="0" borderId="14" xfId="5" applyFont="1" applyFill="1" applyBorder="1" applyAlignment="1">
      <alignment horizontal="center" vertical="center" wrapText="1"/>
    </xf>
    <xf numFmtId="164" fontId="24" fillId="0" borderId="15" xfId="5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2" borderId="6" xfId="0" applyFont="1" applyFill="1" applyBorder="1" applyAlignment="1">
      <alignment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</cellXfs>
  <cellStyles count="69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" xfId="46"/>
    <cellStyle name="Heading 1 1" xfId="23"/>
    <cellStyle name="Heading 1 2" xfId="24"/>
    <cellStyle name="Heading 2" xfId="47"/>
    <cellStyle name="Heading 2 1" xfId="25"/>
    <cellStyle name="Heading 2 2" xfId="26"/>
    <cellStyle name="Heading 3" xfId="27"/>
    <cellStyle name="Heading 4" xfId="28"/>
    <cellStyle name="Heading1" xfId="48"/>
    <cellStyle name="Heading1 2" xfId="49"/>
    <cellStyle name="Neutral 1" xfId="29"/>
    <cellStyle name="Neutral 2" xfId="30"/>
    <cellStyle name="Note 1" xfId="31"/>
    <cellStyle name="Note 2" xfId="32"/>
    <cellStyle name="Result" xfId="50"/>
    <cellStyle name="Result 2" xfId="51"/>
    <cellStyle name="Result2" xfId="52"/>
    <cellStyle name="Result2 2" xfId="53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Заголовок1 1" xfId="54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4 2 2" xfId="60"/>
    <cellStyle name="Обычный 4 2 2 2" xfId="68"/>
    <cellStyle name="Обычный 4 2 3" xfId="64"/>
    <cellStyle name="Обычный 4 2 4" xfId="44"/>
    <cellStyle name="Обычный 4 3" xfId="43"/>
    <cellStyle name="Обычный 4 3 2" xfId="59"/>
    <cellStyle name="Обычный 4 3 2 2" xfId="67"/>
    <cellStyle name="Обычный 4 3 3" xfId="63"/>
    <cellStyle name="Обычный 4 4" xfId="42"/>
    <cellStyle name="Обычный 4 4 2" xfId="58"/>
    <cellStyle name="Обычный 4 4 2 2" xfId="66"/>
    <cellStyle name="Обычный 4 4 3" xfId="62"/>
    <cellStyle name="Обычный 4 5" xfId="57"/>
    <cellStyle name="Обычный 4 5 2" xfId="65"/>
    <cellStyle name="Обычный 4 6" xfId="61"/>
    <cellStyle name="Обычный 4 7" xfId="41"/>
    <cellStyle name="Обычный 5" xfId="6"/>
    <cellStyle name="Обычный 6" xfId="45"/>
    <cellStyle name="Результат 1" xfId="55"/>
    <cellStyle name="Результат2 1" xfId="56"/>
    <cellStyle name="Стиль 1" xfId="4"/>
    <cellStyle name="Финансовый" xfId="5" builtinId="3"/>
    <cellStyle name="Финансовый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70" zoomScaleNormal="70" workbookViewId="0">
      <selection activeCell="I12" sqref="I12:J12"/>
    </sheetView>
  </sheetViews>
  <sheetFormatPr defaultRowHeight="15" x14ac:dyDescent="0.25"/>
  <cols>
    <col min="1" max="1" width="5.85546875" style="2" customWidth="1"/>
    <col min="2" max="2" width="62.42578125" style="2" customWidth="1"/>
    <col min="3" max="3" width="26.85546875" style="2" customWidth="1"/>
    <col min="4" max="4" width="26.7109375" style="2" customWidth="1"/>
    <col min="5" max="5" width="9.140625" style="2" customWidth="1"/>
    <col min="6" max="11" width="18.85546875" style="2" customWidth="1"/>
    <col min="12" max="12" width="17.28515625" style="3" customWidth="1"/>
    <col min="13" max="13" width="14" style="2" bestFit="1" customWidth="1"/>
    <col min="14" max="14" width="18.7109375" style="2" customWidth="1"/>
    <col min="15" max="15" width="11.7109375" style="2" customWidth="1"/>
    <col min="16" max="16" width="15.7109375" style="2" customWidth="1"/>
    <col min="17" max="17" width="9.140625" style="2"/>
    <col min="18" max="18" width="15.140625" style="2" customWidth="1"/>
    <col min="19" max="19" width="13.140625" style="2" bestFit="1" customWidth="1"/>
    <col min="20" max="20" width="9.140625" style="2"/>
    <col min="21" max="21" width="13.5703125" style="2" customWidth="1"/>
    <col min="22" max="22" width="17.7109375" style="2" customWidth="1"/>
    <col min="23" max="16384" width="9.140625" style="2"/>
  </cols>
  <sheetData>
    <row r="1" spans="1:15" s="1" customFormat="1" ht="21" customHeight="1" x14ac:dyDescent="0.25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6"/>
    </row>
    <row r="2" spans="1:15" s="1" customFormat="1" ht="30" customHeight="1" x14ac:dyDescent="0.25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6"/>
    </row>
    <row r="3" spans="1:15" s="1" customFormat="1" ht="15.75" hidden="1" customHeight="1" x14ac:dyDescent="0.25">
      <c r="A3" s="18"/>
      <c r="B3" s="19"/>
      <c r="C3" s="19"/>
      <c r="D3" s="20"/>
      <c r="E3" s="20"/>
      <c r="F3" s="20"/>
      <c r="G3" s="21"/>
      <c r="H3" s="20"/>
      <c r="I3" s="21"/>
      <c r="J3" s="20"/>
      <c r="K3" s="20"/>
      <c r="L3" s="16"/>
      <c r="M3" s="16"/>
    </row>
    <row r="4" spans="1:15" s="1" customFormat="1" ht="64.5" customHeight="1" x14ac:dyDescent="0.25">
      <c r="A4" s="52" t="s">
        <v>21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16"/>
    </row>
    <row r="5" spans="1:15" s="1" customFormat="1" ht="39.75" customHeight="1" x14ac:dyDescent="0.25">
      <c r="A5" s="3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6"/>
    </row>
    <row r="6" spans="1:15" s="1" customFormat="1" ht="15.75" hidden="1" customHeight="1" x14ac:dyDescent="0.25">
      <c r="A6" s="16"/>
      <c r="B6" s="18"/>
      <c r="C6" s="18"/>
      <c r="D6" s="19"/>
      <c r="E6" s="20"/>
      <c r="F6" s="21"/>
      <c r="G6" s="20"/>
      <c r="H6" s="21"/>
      <c r="I6" s="20"/>
      <c r="J6" s="21"/>
      <c r="K6" s="20"/>
      <c r="L6" s="20"/>
      <c r="M6" s="16"/>
    </row>
    <row r="7" spans="1:15" ht="19.5" thickBo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2"/>
    </row>
    <row r="8" spans="1:15" ht="16.5" customHeight="1" thickBot="1" x14ac:dyDescent="0.35">
      <c r="A8" s="44" t="s">
        <v>0</v>
      </c>
      <c r="B8" s="44" t="s">
        <v>1</v>
      </c>
      <c r="C8" s="54" t="s">
        <v>18</v>
      </c>
      <c r="D8" s="54" t="s">
        <v>19</v>
      </c>
      <c r="E8" s="44" t="s">
        <v>2</v>
      </c>
      <c r="F8" s="44" t="s">
        <v>3</v>
      </c>
      <c r="G8" s="57"/>
      <c r="H8" s="57"/>
      <c r="I8" s="57"/>
      <c r="J8" s="57"/>
      <c r="K8" s="57"/>
      <c r="L8" s="57"/>
      <c r="M8" s="44" t="s">
        <v>9</v>
      </c>
    </row>
    <row r="9" spans="1:15" ht="129" customHeight="1" thickBot="1" x14ac:dyDescent="0.3">
      <c r="A9" s="53"/>
      <c r="B9" s="53"/>
      <c r="C9" s="55"/>
      <c r="D9" s="55"/>
      <c r="E9" s="44"/>
      <c r="F9" s="44"/>
      <c r="G9" s="45" t="s">
        <v>24</v>
      </c>
      <c r="H9" s="45"/>
      <c r="I9" s="45" t="s">
        <v>25</v>
      </c>
      <c r="J9" s="45"/>
      <c r="K9" s="45" t="s">
        <v>26</v>
      </c>
      <c r="L9" s="45"/>
      <c r="M9" s="44"/>
    </row>
    <row r="10" spans="1:15" ht="60.75" customHeight="1" thickBot="1" x14ac:dyDescent="0.3">
      <c r="A10" s="53"/>
      <c r="B10" s="53"/>
      <c r="C10" s="56"/>
      <c r="D10" s="56"/>
      <c r="E10" s="44"/>
      <c r="F10" s="44"/>
      <c r="G10" s="24" t="s">
        <v>7</v>
      </c>
      <c r="H10" s="24" t="s">
        <v>16</v>
      </c>
      <c r="I10" s="24" t="s">
        <v>7</v>
      </c>
      <c r="J10" s="24" t="s">
        <v>8</v>
      </c>
      <c r="K10" s="24" t="s">
        <v>7</v>
      </c>
      <c r="L10" s="24" t="s">
        <v>10</v>
      </c>
      <c r="M10" s="44"/>
    </row>
    <row r="11" spans="1:15" s="13" customFormat="1" ht="79.5" customHeight="1" thickBot="1" x14ac:dyDescent="0.3">
      <c r="A11" s="25">
        <v>1</v>
      </c>
      <c r="B11" s="14" t="s">
        <v>22</v>
      </c>
      <c r="C11" s="40" t="s">
        <v>23</v>
      </c>
      <c r="D11" s="26" t="s">
        <v>20</v>
      </c>
      <c r="E11" s="9" t="s">
        <v>17</v>
      </c>
      <c r="F11" s="9">
        <v>850</v>
      </c>
      <c r="G11" s="10">
        <f>H11/F11</f>
        <v>1543.6972470588235</v>
      </c>
      <c r="H11" s="11">
        <v>1312142.6599999999</v>
      </c>
      <c r="I11" s="10">
        <v>1800</v>
      </c>
      <c r="J11" s="11">
        <f>I11*F11</f>
        <v>1530000</v>
      </c>
      <c r="K11" s="10">
        <f>L11/F11</f>
        <v>1500.0985882352941</v>
      </c>
      <c r="L11" s="11">
        <v>1275083.8</v>
      </c>
      <c r="M11" s="11">
        <f>(G11+I11+K11)/3</f>
        <v>1614.598611764706</v>
      </c>
    </row>
    <row r="12" spans="1:15" s="13" customFormat="1" ht="39.75" customHeight="1" thickBot="1" x14ac:dyDescent="0.3">
      <c r="A12" s="25"/>
      <c r="B12" s="12"/>
      <c r="C12" s="41"/>
      <c r="D12" s="24"/>
      <c r="E12" s="27"/>
      <c r="F12" s="28"/>
      <c r="G12" s="49">
        <f>H11</f>
        <v>1312142.6599999999</v>
      </c>
      <c r="H12" s="50"/>
      <c r="I12" s="50">
        <f>J11</f>
        <v>1530000</v>
      </c>
      <c r="J12" s="50"/>
      <c r="K12" s="50">
        <v>1275083.8</v>
      </c>
      <c r="L12" s="50"/>
      <c r="M12" s="29"/>
    </row>
    <row r="13" spans="1:15" s="4" customFormat="1" ht="36.75" customHeight="1" thickBot="1" x14ac:dyDescent="0.35">
      <c r="A13" s="30"/>
      <c r="B13" s="46" t="s">
        <v>15</v>
      </c>
      <c r="C13" s="47"/>
      <c r="D13" s="47"/>
      <c r="E13" s="48"/>
      <c r="F13" s="37">
        <f>(G12+I12+K12)/3</f>
        <v>1372408.82</v>
      </c>
      <c r="G13" s="38"/>
      <c r="H13" s="38"/>
      <c r="I13" s="38"/>
      <c r="J13" s="38"/>
      <c r="K13" s="39"/>
      <c r="L13" s="31"/>
      <c r="M13" s="32"/>
    </row>
    <row r="14" spans="1:15" ht="18.75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32"/>
    </row>
    <row r="15" spans="1:15" ht="18.75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</row>
    <row r="16" spans="1:15" s="5" customFormat="1" ht="21" customHeight="1" x14ac:dyDescent="0.3">
      <c r="A16" s="33"/>
      <c r="B16" s="34" t="s">
        <v>11</v>
      </c>
      <c r="C16" s="34"/>
      <c r="D16" s="43" t="s">
        <v>12</v>
      </c>
      <c r="E16" s="43"/>
      <c r="F16" s="43"/>
      <c r="G16" s="43"/>
      <c r="H16" s="34"/>
      <c r="I16" s="34"/>
      <c r="J16" s="34"/>
      <c r="K16" s="34"/>
      <c r="L16" s="33"/>
      <c r="M16" s="35"/>
      <c r="N16" s="7"/>
      <c r="O16" s="7"/>
    </row>
    <row r="17" spans="1:15" ht="28.5" customHeight="1" x14ac:dyDescent="0.3">
      <c r="A17" s="22"/>
      <c r="B17" s="42" t="s">
        <v>14</v>
      </c>
      <c r="C17" s="42"/>
      <c r="D17" s="42"/>
      <c r="E17" s="42"/>
      <c r="F17" s="42"/>
      <c r="G17" s="42"/>
      <c r="H17" s="15"/>
      <c r="I17" s="15"/>
      <c r="J17" s="15"/>
      <c r="K17" s="15"/>
      <c r="L17" s="22"/>
      <c r="M17" s="23"/>
      <c r="N17" s="3"/>
      <c r="O17" s="3"/>
    </row>
    <row r="18" spans="1:15" s="6" customFormat="1" ht="46.5" customHeight="1" x14ac:dyDescent="0.3">
      <c r="A18" s="22"/>
      <c r="B18" s="42" t="s">
        <v>13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23"/>
      <c r="N18" s="8"/>
      <c r="O18" s="8"/>
    </row>
    <row r="19" spans="1:15" x14ac:dyDescent="0.25">
      <c r="L19" s="2"/>
      <c r="M19" s="3"/>
      <c r="N19" s="3"/>
      <c r="O19" s="3"/>
    </row>
    <row r="23" spans="1:15" x14ac:dyDescent="0.25">
      <c r="C23" s="17"/>
      <c r="D23" s="17"/>
      <c r="F23" s="17"/>
      <c r="G23" s="17"/>
    </row>
  </sheetData>
  <mergeCells count="24">
    <mergeCell ref="A1:L1"/>
    <mergeCell ref="A2:L2"/>
    <mergeCell ref="A4:L4"/>
    <mergeCell ref="A5:L5"/>
    <mergeCell ref="A8:A10"/>
    <mergeCell ref="B8:B10"/>
    <mergeCell ref="C8:C10"/>
    <mergeCell ref="D8:D10"/>
    <mergeCell ref="E8:E10"/>
    <mergeCell ref="F8:F10"/>
    <mergeCell ref="G8:L8"/>
    <mergeCell ref="D16:G16"/>
    <mergeCell ref="B17:G17"/>
    <mergeCell ref="B18:L18"/>
    <mergeCell ref="M8:M10"/>
    <mergeCell ref="G9:H9"/>
    <mergeCell ref="I9:J9"/>
    <mergeCell ref="K9:L9"/>
    <mergeCell ref="B13:E13"/>
    <mergeCell ref="F13:K13"/>
    <mergeCell ref="G12:H12"/>
    <mergeCell ref="C11:C12"/>
    <mergeCell ref="K12:L12"/>
    <mergeCell ref="I12:J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2025-09-15T11:28:34Z</cp:lastPrinted>
  <dcterms:created xsi:type="dcterms:W3CDTF">2021-01-25T12:59:15Z</dcterms:created>
  <dcterms:modified xsi:type="dcterms:W3CDTF">2025-12-09T18:56:58Z</dcterms:modified>
</cp:coreProperties>
</file>