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2" i="1"/>
  <c r="J12"/>
  <c r="H12"/>
  <c r="M12" s="1"/>
  <c r="N12" l="1"/>
  <c r="N13" l="1"/>
  <c r="C16" s="1"/>
</calcChain>
</file>

<file path=xl/sharedStrings.xml><?xml version="1.0" encoding="utf-8"?>
<sst xmlns="http://schemas.openxmlformats.org/spreadsheetml/2006/main" count="27" uniqueCount="26">
  <si>
    <t>Номер источника</t>
  </si>
  <si>
    <t>Основные характеристики объекта закупки</t>
  </si>
  <si>
    <t>Количество объекта закупки</t>
  </si>
  <si>
    <t>Ед.изм.</t>
  </si>
  <si>
    <t>НМЦ объекта закупки</t>
  </si>
  <si>
    <t xml:space="preserve">Среднее квадратичное отклонение </t>
  </si>
  <si>
    <t>Коэффициент вариации (д.б. &lt; 33%)</t>
  </si>
  <si>
    <t>подпись</t>
  </si>
  <si>
    <t>(Ф.И.О.)</t>
  </si>
  <si>
    <t>Наблюдается однородностью. Дополнительные исследования не нужны.</t>
  </si>
  <si>
    <t>Значение цены указаное в источнике с НДС</t>
  </si>
  <si>
    <r>
      <t xml:space="preserve">Среднее значение цены,
</t>
    </r>
    <r>
      <rPr>
        <sz val="10"/>
        <color theme="1"/>
        <rFont val="Times New Roman"/>
        <family val="1"/>
        <charset val="204"/>
      </rPr>
      <t>(с НДС)</t>
    </r>
  </si>
  <si>
    <t>Смаилова С.А.</t>
  </si>
  <si>
    <t>(указывается предмет договора)</t>
  </si>
  <si>
    <t xml:space="preserve">Обоснование начальной (максимальной) цены 
</t>
  </si>
  <si>
    <r>
      <t xml:space="preserve">Используемый метод определения НМЦ:  </t>
    </r>
    <r>
      <rPr>
        <sz val="12"/>
        <color theme="1"/>
        <rFont val="Times New Roman"/>
        <family val="1"/>
        <charset val="204"/>
      </rPr>
      <t xml:space="preserve">Метод сопоставимых рыночных цен (анализ рынка) </t>
    </r>
  </si>
  <si>
    <t>Цена за 1 ед., используемая для расчета максимальной цены договора</t>
  </si>
  <si>
    <t>ИТОГО НМЦ:</t>
  </si>
  <si>
    <t>Поставка песка строительного для изоляции полигона</t>
  </si>
  <si>
    <t>тонна</t>
  </si>
  <si>
    <t>№ 1  действующая цена договора</t>
  </si>
  <si>
    <t>Начальник отдела закупок</t>
  </si>
  <si>
    <t>УТВЕРЖДАЮ</t>
  </si>
  <si>
    <t>__________ Н.З. Исхаков</t>
  </si>
  <si>
    <t>№ 2 КП б/н от 19.01.2025</t>
  </si>
  <si>
    <t>№3  КП №б/н от 21.01.2025</t>
  </si>
</sst>
</file>

<file path=xl/styles.xml><?xml version="1.0" encoding="utf-8"?>
<styleSheet xmlns="http://schemas.openxmlformats.org/spreadsheetml/2006/main">
  <numFmts count="2">
    <numFmt numFmtId="164" formatCode="#,##0.00&quot;р.&quot;"/>
    <numFmt numFmtId="165" formatCode="[$-F800]dddd\,\ mmmm\ dd\,\ yyyy"/>
  </numFmts>
  <fonts count="8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2" xfId="0" applyFont="1" applyBorder="1"/>
    <xf numFmtId="0" fontId="4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1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NumberFormat="1" applyFont="1"/>
    <xf numFmtId="0" fontId="4" fillId="0" borderId="0" xfId="0" applyFont="1"/>
    <xf numFmtId="2" fontId="2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2" xfId="0" applyFont="1" applyBorder="1"/>
    <xf numFmtId="0" fontId="4" fillId="0" borderId="0" xfId="0" applyFont="1" applyAlignment="1">
      <alignment wrapText="1"/>
    </xf>
    <xf numFmtId="2" fontId="4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horizontal="left"/>
    </xf>
    <xf numFmtId="0" fontId="4" fillId="0" borderId="4" xfId="0" applyFont="1" applyBorder="1" applyAlignment="1">
      <alignment vertical="top" wrapText="1"/>
    </xf>
    <xf numFmtId="0" fontId="4" fillId="0" borderId="0" xfId="0" applyFont="1" applyAlignment="1">
      <alignment wrapText="1"/>
    </xf>
    <xf numFmtId="164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2"/>
  <sheetViews>
    <sheetView tabSelected="1" zoomScaleNormal="100" workbookViewId="0">
      <selection activeCell="B26" sqref="B26"/>
    </sheetView>
  </sheetViews>
  <sheetFormatPr defaultColWidth="9.140625" defaultRowHeight="15"/>
  <cols>
    <col min="1" max="1" width="5.28515625" style="9" customWidth="1"/>
    <col min="2" max="2" width="37" style="2" customWidth="1"/>
    <col min="3" max="3" width="16.140625" style="2" customWidth="1"/>
    <col min="4" max="4" width="13.85546875" style="2" customWidth="1"/>
    <col min="5" max="5" width="12.28515625" style="2" customWidth="1"/>
    <col min="6" max="6" width="11" style="2" customWidth="1"/>
    <col min="7" max="7" width="11.5703125" style="2" customWidth="1"/>
    <col min="8" max="8" width="14.5703125" style="2" customWidth="1"/>
    <col min="9" max="9" width="13.5703125" style="2" customWidth="1"/>
    <col min="10" max="10" width="12.28515625" style="2" customWidth="1"/>
    <col min="11" max="11" width="11.7109375" style="2" customWidth="1"/>
    <col min="12" max="12" width="9.85546875" style="2" customWidth="1"/>
    <col min="13" max="13" width="12.5703125" style="2" customWidth="1"/>
    <col min="14" max="14" width="15.5703125" style="2" customWidth="1"/>
    <col min="15" max="16384" width="9.140625" style="2"/>
  </cols>
  <sheetData>
    <row r="1" spans="1:21">
      <c r="K1" s="41"/>
      <c r="L1" s="41"/>
      <c r="M1" s="41"/>
    </row>
    <row r="2" spans="1:21" ht="20.25" customHeight="1">
      <c r="D2" s="48" t="s">
        <v>14</v>
      </c>
      <c r="E2" s="49"/>
      <c r="F2" s="49"/>
      <c r="G2" s="49"/>
      <c r="H2" s="49"/>
      <c r="I2" s="49"/>
      <c r="J2" s="49"/>
      <c r="K2" s="49"/>
      <c r="M2" s="46" t="s">
        <v>22</v>
      </c>
      <c r="N2" s="46"/>
    </row>
    <row r="3" spans="1:21" ht="21" customHeight="1">
      <c r="D3" s="52" t="s">
        <v>18</v>
      </c>
      <c r="E3" s="53"/>
      <c r="F3" s="53"/>
      <c r="G3" s="53"/>
      <c r="H3" s="53"/>
      <c r="I3" s="53"/>
      <c r="J3" s="53"/>
      <c r="K3" s="53"/>
      <c r="L3" s="53"/>
      <c r="M3" s="46" t="s">
        <v>23</v>
      </c>
      <c r="N3" s="46"/>
    </row>
    <row r="4" spans="1:21" ht="21" customHeight="1">
      <c r="D4" s="50" t="s">
        <v>13</v>
      </c>
      <c r="E4" s="51"/>
      <c r="F4" s="51"/>
      <c r="G4" s="51"/>
      <c r="H4" s="51"/>
      <c r="I4" s="51"/>
      <c r="J4" s="51"/>
      <c r="K4" s="51"/>
      <c r="L4" s="51"/>
    </row>
    <row r="5" spans="1:21"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.75">
      <c r="B6" s="1" t="s">
        <v>15</v>
      </c>
      <c r="C6" s="5"/>
      <c r="D6" s="6"/>
      <c r="E6" s="6"/>
      <c r="F6" s="6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s="20" customFormat="1">
      <c r="B7" s="21"/>
      <c r="C7" s="1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>
      <c r="H8" s="15"/>
      <c r="I8" s="15"/>
      <c r="J8" s="15"/>
    </row>
    <row r="9" spans="1:21" ht="33.75" customHeight="1">
      <c r="A9" s="40"/>
      <c r="B9" s="44" t="s">
        <v>1</v>
      </c>
      <c r="C9" s="44" t="s">
        <v>0</v>
      </c>
      <c r="D9" s="40"/>
      <c r="E9" s="40"/>
      <c r="F9" s="40"/>
      <c r="G9" s="40"/>
      <c r="H9" s="44" t="s">
        <v>11</v>
      </c>
      <c r="I9" s="44" t="s">
        <v>5</v>
      </c>
      <c r="J9" s="56" t="s">
        <v>6</v>
      </c>
      <c r="K9" s="44" t="s">
        <v>3</v>
      </c>
      <c r="L9" s="44" t="s">
        <v>2</v>
      </c>
      <c r="M9" s="42" t="s">
        <v>16</v>
      </c>
      <c r="N9" s="44" t="s">
        <v>4</v>
      </c>
    </row>
    <row r="10" spans="1:21" ht="18.75" customHeight="1">
      <c r="A10" s="40"/>
      <c r="B10" s="44"/>
      <c r="C10" s="26">
        <v>1</v>
      </c>
      <c r="D10" s="26">
        <v>2</v>
      </c>
      <c r="E10" s="26">
        <v>3</v>
      </c>
      <c r="F10" s="26">
        <v>4</v>
      </c>
      <c r="G10" s="26">
        <v>5</v>
      </c>
      <c r="H10" s="45"/>
      <c r="I10" s="45"/>
      <c r="J10" s="57"/>
      <c r="K10" s="45"/>
      <c r="L10" s="45"/>
      <c r="M10" s="43"/>
      <c r="N10" s="45"/>
    </row>
    <row r="11" spans="1:21" ht="21.75" customHeight="1" thickBot="1">
      <c r="A11" s="40"/>
      <c r="B11" s="44"/>
      <c r="C11" s="56" t="s">
        <v>10</v>
      </c>
      <c r="D11" s="56"/>
      <c r="E11" s="56"/>
      <c r="F11" s="56"/>
      <c r="G11" s="56"/>
      <c r="H11" s="45"/>
      <c r="I11" s="45"/>
      <c r="J11" s="57"/>
      <c r="K11" s="45"/>
      <c r="L11" s="45"/>
      <c r="M11" s="43"/>
      <c r="N11" s="45"/>
    </row>
    <row r="12" spans="1:21" s="22" customFormat="1" ht="33.75" customHeight="1" thickBot="1">
      <c r="A12" s="27">
        <v>1</v>
      </c>
      <c r="B12" s="36" t="s">
        <v>18</v>
      </c>
      <c r="C12" s="25">
        <v>360</v>
      </c>
      <c r="D12" s="25">
        <v>350</v>
      </c>
      <c r="E12" s="25">
        <v>400</v>
      </c>
      <c r="F12" s="25"/>
      <c r="G12" s="29"/>
      <c r="H12" s="23">
        <f t="shared" ref="H12" si="0">AVERAGE(C12:G12)</f>
        <v>370</v>
      </c>
      <c r="I12" s="23">
        <f>STDEVA(C12:G12)</f>
        <v>26.457513110645905</v>
      </c>
      <c r="J12" s="19">
        <f t="shared" ref="J12" si="1">STDEVA(C12:G12)/(SUM(C12:G12)/COUNTIF(C12:G12,"&gt;0"))</f>
        <v>7.1506792190934879E-2</v>
      </c>
      <c r="K12" s="30" t="s">
        <v>19</v>
      </c>
      <c r="L12" s="31">
        <v>16500</v>
      </c>
      <c r="M12" s="18">
        <f t="shared" ref="M12" si="2">ROUND(H12,2)</f>
        <v>370</v>
      </c>
      <c r="N12" s="18">
        <f t="shared" ref="N12" si="3">M12*L12</f>
        <v>6105000</v>
      </c>
    </row>
    <row r="13" spans="1:21" ht="15.75">
      <c r="A13" s="28"/>
      <c r="B13" s="28"/>
      <c r="C13" s="28"/>
      <c r="D13" s="28"/>
      <c r="E13" s="28"/>
      <c r="F13" s="28"/>
      <c r="G13" s="28"/>
      <c r="H13" s="28"/>
      <c r="I13" s="19"/>
      <c r="J13" s="28"/>
      <c r="K13" s="32"/>
      <c r="L13" s="32"/>
      <c r="M13" s="33"/>
      <c r="N13" s="33">
        <f>SUM(N12:N12)</f>
        <v>6105000</v>
      </c>
    </row>
    <row r="14" spans="1:21" ht="15.75">
      <c r="A14" s="13"/>
      <c r="B14" s="13"/>
      <c r="C14" s="13"/>
      <c r="D14" s="46" t="s">
        <v>9</v>
      </c>
      <c r="E14" s="46"/>
      <c r="F14" s="46"/>
      <c r="G14" s="46"/>
      <c r="H14" s="46"/>
      <c r="I14" s="46"/>
      <c r="J14" s="13"/>
      <c r="K14" s="17"/>
      <c r="L14" s="17"/>
      <c r="M14" s="12"/>
    </row>
    <row r="15" spans="1:21">
      <c r="I15" s="7"/>
      <c r="K15" s="17"/>
      <c r="L15" s="17"/>
      <c r="N15" s="14"/>
    </row>
    <row r="16" spans="1:21" ht="15.75">
      <c r="B16" s="16" t="s">
        <v>17</v>
      </c>
      <c r="C16" s="38">
        <f>(N13)</f>
        <v>6105000</v>
      </c>
      <c r="D16" s="54"/>
      <c r="E16" s="55"/>
      <c r="F16" s="55"/>
      <c r="G16" s="55"/>
      <c r="H16" s="55"/>
      <c r="I16" s="55"/>
      <c r="J16" s="55"/>
      <c r="K16" s="55"/>
      <c r="L16" s="55"/>
    </row>
    <row r="17" spans="2:12">
      <c r="D17" s="8"/>
      <c r="I17" s="7"/>
      <c r="K17" s="17"/>
      <c r="L17" s="17"/>
    </row>
    <row r="18" spans="2:12">
      <c r="B18" s="41" t="s">
        <v>21</v>
      </c>
      <c r="C18" s="41"/>
      <c r="D18" s="47"/>
      <c r="E18" s="47"/>
      <c r="F18" s="47"/>
      <c r="H18" s="47" t="s">
        <v>12</v>
      </c>
      <c r="I18" s="47"/>
      <c r="J18" s="47"/>
      <c r="K18" s="17"/>
      <c r="L18" s="17"/>
    </row>
    <row r="19" spans="2:12">
      <c r="B19" s="10"/>
      <c r="C19" s="11"/>
      <c r="E19" s="2" t="s">
        <v>7</v>
      </c>
      <c r="I19" s="7" t="s">
        <v>8</v>
      </c>
      <c r="K19" s="17"/>
      <c r="L19" s="17"/>
    </row>
    <row r="20" spans="2:12">
      <c r="B20" s="37" t="s">
        <v>20</v>
      </c>
      <c r="J20" s="7"/>
      <c r="K20" s="17"/>
      <c r="L20" s="17"/>
    </row>
    <row r="21" spans="2:12">
      <c r="B21" s="39" t="s">
        <v>24</v>
      </c>
      <c r="J21" s="7"/>
      <c r="K21" s="17"/>
      <c r="L21" s="17"/>
    </row>
    <row r="22" spans="2:12">
      <c r="B22" s="39" t="s">
        <v>25</v>
      </c>
      <c r="J22" s="7"/>
      <c r="K22" s="17"/>
      <c r="L22" s="17"/>
    </row>
    <row r="23" spans="2:12">
      <c r="B23" s="34"/>
      <c r="F23" s="24"/>
      <c r="J23" s="7"/>
      <c r="K23" s="17"/>
      <c r="L23" s="17"/>
    </row>
    <row r="24" spans="2:12">
      <c r="B24" s="10"/>
      <c r="J24" s="7"/>
      <c r="K24" s="17"/>
      <c r="L24" s="17"/>
    </row>
    <row r="25" spans="2:12">
      <c r="B25" s="35">
        <v>45678</v>
      </c>
      <c r="J25" s="7"/>
      <c r="K25" s="17"/>
      <c r="L25" s="17"/>
    </row>
    <row r="26" spans="2:12">
      <c r="B26" s="10"/>
      <c r="J26" s="7"/>
      <c r="K26" s="17"/>
      <c r="L26" s="17"/>
    </row>
    <row r="27" spans="2:12">
      <c r="B27" s="10"/>
      <c r="J27" s="7"/>
      <c r="K27" s="17"/>
      <c r="L27" s="17"/>
    </row>
    <row r="28" spans="2:12">
      <c r="B28" s="10"/>
      <c r="J28" s="7"/>
      <c r="K28" s="17"/>
      <c r="L28" s="17"/>
    </row>
    <row r="29" spans="2:12">
      <c r="B29" s="10"/>
      <c r="J29" s="7"/>
      <c r="K29" s="17"/>
      <c r="L29" s="17"/>
    </row>
    <row r="30" spans="2:12">
      <c r="B30" s="10"/>
      <c r="J30" s="7"/>
      <c r="K30" s="17"/>
      <c r="L30" s="17"/>
    </row>
    <row r="31" spans="2:12">
      <c r="B31" s="10"/>
      <c r="J31" s="7"/>
      <c r="K31" s="17"/>
      <c r="L31" s="17"/>
    </row>
    <row r="32" spans="2:12">
      <c r="B32" s="10"/>
      <c r="J32" s="7"/>
      <c r="K32" s="17"/>
      <c r="L32" s="17"/>
    </row>
    <row r="33" spans="2:12" ht="15.75">
      <c r="B33" s="10"/>
      <c r="J33" s="7"/>
      <c r="L33" s="3"/>
    </row>
    <row r="34" spans="2:12" ht="15.75">
      <c r="B34" s="10"/>
      <c r="J34" s="7"/>
      <c r="K34" s="13"/>
      <c r="L34" s="3"/>
    </row>
    <row r="35" spans="2:12" ht="15.75">
      <c r="J35" s="7"/>
      <c r="K35" s="13"/>
      <c r="L35" s="3"/>
    </row>
    <row r="36" spans="2:12" ht="15.75">
      <c r="J36" s="7"/>
      <c r="K36" s="14"/>
      <c r="L36" s="3"/>
    </row>
    <row r="37" spans="2:12">
      <c r="J37" s="7"/>
    </row>
    <row r="38" spans="2:12">
      <c r="J38" s="7"/>
    </row>
    <row r="39" spans="2:12">
      <c r="J39" s="7"/>
    </row>
    <row r="40" spans="2:12">
      <c r="J40" s="7"/>
    </row>
    <row r="41" spans="2:12">
      <c r="J41" s="7"/>
    </row>
    <row r="42" spans="2:12">
      <c r="J42" s="7"/>
    </row>
    <row r="43" spans="2:12">
      <c r="J43" s="7"/>
    </row>
    <row r="44" spans="2:12">
      <c r="J44" s="7"/>
    </row>
    <row r="45" spans="2:12">
      <c r="J45" s="7"/>
    </row>
    <row r="46" spans="2:12">
      <c r="J46" s="7"/>
    </row>
    <row r="47" spans="2:12">
      <c r="J47" s="7"/>
    </row>
    <row r="48" spans="2:12">
      <c r="J48" s="7"/>
    </row>
    <row r="49" spans="10:10">
      <c r="J49" s="7"/>
    </row>
    <row r="50" spans="10:10">
      <c r="J50" s="7"/>
    </row>
    <row r="51" spans="10:10">
      <c r="J51" s="7"/>
    </row>
    <row r="52" spans="10:10">
      <c r="J52" s="7"/>
    </row>
    <row r="53" spans="10:10">
      <c r="J53" s="7"/>
    </row>
    <row r="54" spans="10:10">
      <c r="J54" s="7"/>
    </row>
    <row r="55" spans="10:10">
      <c r="J55" s="7"/>
    </row>
    <row r="56" spans="10:10">
      <c r="J56" s="7"/>
    </row>
    <row r="57" spans="10:10">
      <c r="J57" s="7"/>
    </row>
    <row r="58" spans="10:10">
      <c r="J58" s="7"/>
    </row>
    <row r="59" spans="10:10">
      <c r="J59" s="7"/>
    </row>
    <row r="60" spans="10:10">
      <c r="J60" s="7"/>
    </row>
    <row r="61" spans="10:10">
      <c r="J61" s="7"/>
    </row>
    <row r="62" spans="10:10">
      <c r="J62" s="7"/>
    </row>
    <row r="63" spans="10:10">
      <c r="J63" s="7"/>
    </row>
    <row r="64" spans="10:10">
      <c r="J64" s="7"/>
    </row>
    <row r="65" spans="10:10">
      <c r="J65" s="7"/>
    </row>
    <row r="66" spans="10:10">
      <c r="J66" s="7"/>
    </row>
    <row r="67" spans="10:10">
      <c r="J67" s="7"/>
    </row>
    <row r="68" spans="10:10">
      <c r="J68" s="7"/>
    </row>
    <row r="69" spans="10:10">
      <c r="J69" s="7"/>
    </row>
    <row r="70" spans="10:10">
      <c r="J70" s="7"/>
    </row>
    <row r="71" spans="10:10">
      <c r="J71" s="7"/>
    </row>
    <row r="72" spans="10:10">
      <c r="J72" s="7"/>
    </row>
    <row r="73" spans="10:10">
      <c r="J73" s="7"/>
    </row>
    <row r="74" spans="10:10">
      <c r="J74" s="7"/>
    </row>
    <row r="75" spans="10:10">
      <c r="J75" s="7"/>
    </row>
    <row r="76" spans="10:10">
      <c r="J76" s="7"/>
    </row>
    <row r="77" spans="10:10">
      <c r="J77" s="7"/>
    </row>
    <row r="78" spans="10:10">
      <c r="J78" s="7"/>
    </row>
    <row r="79" spans="10:10">
      <c r="J79" s="7"/>
    </row>
    <row r="80" spans="10:10">
      <c r="J80" s="7"/>
    </row>
    <row r="81" spans="10:10">
      <c r="J81" s="7"/>
    </row>
    <row r="82" spans="10:10">
      <c r="J82" s="7"/>
    </row>
    <row r="83" spans="10:10">
      <c r="J83" s="7"/>
    </row>
    <row r="84" spans="10:10">
      <c r="J84" s="7"/>
    </row>
    <row r="85" spans="10:10">
      <c r="J85" s="7"/>
    </row>
    <row r="86" spans="10:10">
      <c r="J86" s="7"/>
    </row>
    <row r="87" spans="10:10">
      <c r="J87" s="7"/>
    </row>
    <row r="88" spans="10:10">
      <c r="J88" s="7"/>
    </row>
    <row r="89" spans="10:10">
      <c r="J89" s="7"/>
    </row>
    <row r="90" spans="10:10">
      <c r="J90" s="7"/>
    </row>
    <row r="91" spans="10:10">
      <c r="J91" s="7"/>
    </row>
    <row r="92" spans="10:10">
      <c r="J92" s="7"/>
    </row>
    <row r="93" spans="10:10">
      <c r="J93" s="7"/>
    </row>
    <row r="94" spans="10:10">
      <c r="J94" s="7"/>
    </row>
    <row r="95" spans="10:10">
      <c r="J95" s="7"/>
    </row>
    <row r="96" spans="10:10">
      <c r="J96" s="7"/>
    </row>
    <row r="97" spans="10:10">
      <c r="J97" s="7"/>
    </row>
    <row r="98" spans="10:10">
      <c r="J98" s="7"/>
    </row>
    <row r="99" spans="10:10">
      <c r="J99" s="7"/>
    </row>
    <row r="100" spans="10:10">
      <c r="J100" s="7"/>
    </row>
    <row r="101" spans="10:10">
      <c r="J101" s="7"/>
    </row>
    <row r="102" spans="10:10">
      <c r="J102" s="7"/>
    </row>
    <row r="103" spans="10:10">
      <c r="J103" s="7"/>
    </row>
    <row r="104" spans="10:10">
      <c r="J104" s="7"/>
    </row>
    <row r="105" spans="10:10">
      <c r="J105" s="7"/>
    </row>
    <row r="106" spans="10:10">
      <c r="J106" s="7"/>
    </row>
    <row r="107" spans="10:10">
      <c r="J107" s="7"/>
    </row>
    <row r="108" spans="10:10">
      <c r="J108" s="7"/>
    </row>
    <row r="109" spans="10:10">
      <c r="J109" s="7"/>
    </row>
    <row r="110" spans="10:10">
      <c r="J110" s="7"/>
    </row>
    <row r="111" spans="10:10">
      <c r="J111" s="7"/>
    </row>
    <row r="112" spans="10:10">
      <c r="J112" s="7"/>
    </row>
    <row r="113" spans="10:10">
      <c r="J113" s="7"/>
    </row>
    <row r="114" spans="10:10">
      <c r="J114" s="7"/>
    </row>
    <row r="115" spans="10:10">
      <c r="J115" s="7"/>
    </row>
    <row r="116" spans="10:10">
      <c r="J116" s="7"/>
    </row>
    <row r="117" spans="10:10">
      <c r="J117" s="7"/>
    </row>
    <row r="118" spans="10:10">
      <c r="J118" s="7"/>
    </row>
    <row r="119" spans="10:10">
      <c r="J119" s="7"/>
    </row>
    <row r="120" spans="10:10">
      <c r="J120" s="7"/>
    </row>
    <row r="121" spans="10:10">
      <c r="J121" s="7"/>
    </row>
    <row r="122" spans="10:10">
      <c r="J122" s="7"/>
    </row>
    <row r="123" spans="10:10">
      <c r="J123" s="7"/>
    </row>
    <row r="124" spans="10:10">
      <c r="J124" s="7"/>
    </row>
    <row r="125" spans="10:10">
      <c r="J125" s="7"/>
    </row>
    <row r="126" spans="10:10">
      <c r="J126" s="7"/>
    </row>
    <row r="127" spans="10:10">
      <c r="J127" s="7"/>
    </row>
    <row r="128" spans="10:10">
      <c r="J128" s="7"/>
    </row>
    <row r="129" spans="10:10">
      <c r="J129" s="7"/>
    </row>
    <row r="130" spans="10:10">
      <c r="J130" s="7"/>
    </row>
    <row r="131" spans="10:10">
      <c r="J131" s="7"/>
    </row>
    <row r="132" spans="10:10">
      <c r="J132" s="7"/>
    </row>
    <row r="133" spans="10:10">
      <c r="J133" s="7"/>
    </row>
    <row r="134" spans="10:10">
      <c r="J134" s="7"/>
    </row>
    <row r="135" spans="10:10">
      <c r="J135" s="7"/>
    </row>
    <row r="136" spans="10:10">
      <c r="J136" s="7"/>
    </row>
    <row r="137" spans="10:10">
      <c r="J137" s="7"/>
    </row>
    <row r="138" spans="10:10">
      <c r="J138" s="7"/>
    </row>
    <row r="139" spans="10:10">
      <c r="J139" s="7"/>
    </row>
    <row r="140" spans="10:10">
      <c r="J140" s="7"/>
    </row>
    <row r="141" spans="10:10">
      <c r="J141" s="7"/>
    </row>
    <row r="142" spans="10:10">
      <c r="J142" s="7"/>
    </row>
    <row r="143" spans="10:10">
      <c r="J143" s="7"/>
    </row>
    <row r="144" spans="10:10">
      <c r="J144" s="7"/>
    </row>
    <row r="145" spans="10:10">
      <c r="J145" s="7"/>
    </row>
    <row r="146" spans="10:10">
      <c r="J146" s="7"/>
    </row>
    <row r="147" spans="10:10">
      <c r="J147" s="7"/>
    </row>
    <row r="148" spans="10:10">
      <c r="J148" s="7"/>
    </row>
    <row r="149" spans="10:10">
      <c r="J149" s="7"/>
    </row>
    <row r="150" spans="10:10">
      <c r="J150" s="7"/>
    </row>
    <row r="151" spans="10:10">
      <c r="J151" s="7"/>
    </row>
    <row r="152" spans="10:10">
      <c r="J152" s="7"/>
    </row>
    <row r="153" spans="10:10">
      <c r="J153" s="7"/>
    </row>
    <row r="154" spans="10:10">
      <c r="J154" s="7"/>
    </row>
    <row r="155" spans="10:10">
      <c r="J155" s="7"/>
    </row>
    <row r="156" spans="10:10">
      <c r="J156" s="7"/>
    </row>
    <row r="157" spans="10:10">
      <c r="J157" s="7"/>
    </row>
    <row r="158" spans="10:10">
      <c r="J158" s="7"/>
    </row>
    <row r="159" spans="10:10">
      <c r="J159" s="7"/>
    </row>
    <row r="160" spans="10:10">
      <c r="J160" s="7"/>
    </row>
    <row r="161" spans="10:10">
      <c r="J161" s="7"/>
    </row>
    <row r="162" spans="10:10">
      <c r="J162" s="7"/>
    </row>
    <row r="163" spans="10:10">
      <c r="J163" s="7"/>
    </row>
    <row r="164" spans="10:10">
      <c r="J164" s="7"/>
    </row>
    <row r="165" spans="10:10">
      <c r="J165" s="7"/>
    </row>
    <row r="166" spans="10:10">
      <c r="J166" s="7"/>
    </row>
    <row r="167" spans="10:10">
      <c r="J167" s="7"/>
    </row>
    <row r="168" spans="10:10">
      <c r="J168" s="7"/>
    </row>
    <row r="169" spans="10:10">
      <c r="J169" s="7"/>
    </row>
    <row r="170" spans="10:10">
      <c r="J170" s="7"/>
    </row>
    <row r="171" spans="10:10">
      <c r="J171" s="7"/>
    </row>
    <row r="172" spans="10:10">
      <c r="J172" s="7"/>
    </row>
    <row r="173" spans="10:10">
      <c r="J173" s="7"/>
    </row>
    <row r="174" spans="10:10">
      <c r="J174" s="7"/>
    </row>
    <row r="175" spans="10:10">
      <c r="J175" s="7"/>
    </row>
    <row r="176" spans="10:10">
      <c r="J176" s="7"/>
    </row>
    <row r="177" spans="10:10">
      <c r="J177" s="7"/>
    </row>
    <row r="178" spans="10:10">
      <c r="J178" s="7"/>
    </row>
    <row r="179" spans="10:10">
      <c r="J179" s="7"/>
    </row>
    <row r="180" spans="10:10">
      <c r="J180" s="7"/>
    </row>
    <row r="181" spans="10:10">
      <c r="J181" s="7"/>
    </row>
    <row r="182" spans="10:10">
      <c r="J182" s="7"/>
    </row>
    <row r="183" spans="10:10">
      <c r="J183" s="7"/>
    </row>
    <row r="184" spans="10:10">
      <c r="J184" s="7"/>
    </row>
    <row r="185" spans="10:10">
      <c r="J185" s="7"/>
    </row>
    <row r="186" spans="10:10">
      <c r="J186" s="7"/>
    </row>
    <row r="187" spans="10:10">
      <c r="J187" s="7"/>
    </row>
    <row r="188" spans="10:10">
      <c r="J188" s="7"/>
    </row>
    <row r="189" spans="10:10">
      <c r="J189" s="7"/>
    </row>
    <row r="190" spans="10:10">
      <c r="J190" s="7"/>
    </row>
    <row r="191" spans="10:10">
      <c r="J191" s="7"/>
    </row>
    <row r="192" spans="10:10">
      <c r="J192" s="7"/>
    </row>
    <row r="193" spans="10:10">
      <c r="J193" s="7"/>
    </row>
    <row r="194" spans="10:10">
      <c r="J194" s="7"/>
    </row>
    <row r="195" spans="10:10">
      <c r="J195" s="7"/>
    </row>
    <row r="196" spans="10:10">
      <c r="J196" s="7"/>
    </row>
    <row r="197" spans="10:10">
      <c r="J197" s="7"/>
    </row>
    <row r="198" spans="10:10">
      <c r="J198" s="7"/>
    </row>
    <row r="199" spans="10:10">
      <c r="J199" s="7"/>
    </row>
    <row r="200" spans="10:10">
      <c r="J200" s="7"/>
    </row>
    <row r="201" spans="10:10">
      <c r="J201" s="7"/>
    </row>
    <row r="202" spans="10:10">
      <c r="J202" s="7"/>
    </row>
    <row r="203" spans="10:10">
      <c r="J203" s="7"/>
    </row>
    <row r="204" spans="10:10">
      <c r="J204" s="7"/>
    </row>
    <row r="205" spans="10:10">
      <c r="J205" s="7"/>
    </row>
    <row r="206" spans="10:10">
      <c r="J206" s="7"/>
    </row>
    <row r="207" spans="10:10">
      <c r="J207" s="7"/>
    </row>
    <row r="208" spans="10:10">
      <c r="J208" s="7"/>
    </row>
    <row r="209" spans="10:10">
      <c r="J209" s="7"/>
    </row>
    <row r="210" spans="10:10">
      <c r="J210" s="7"/>
    </row>
    <row r="211" spans="10:10">
      <c r="J211" s="7"/>
    </row>
    <row r="212" spans="10:10">
      <c r="J212" s="7"/>
    </row>
    <row r="213" spans="10:10">
      <c r="J213" s="7"/>
    </row>
    <row r="214" spans="10:10">
      <c r="J214" s="7"/>
    </row>
    <row r="215" spans="10:10">
      <c r="J215" s="7"/>
    </row>
    <row r="216" spans="10:10">
      <c r="J216" s="7"/>
    </row>
    <row r="217" spans="10:10">
      <c r="J217" s="7"/>
    </row>
    <row r="218" spans="10:10">
      <c r="J218" s="7"/>
    </row>
    <row r="219" spans="10:10">
      <c r="J219" s="7"/>
    </row>
    <row r="220" spans="10:10">
      <c r="J220" s="7"/>
    </row>
    <row r="221" spans="10:10">
      <c r="J221" s="7"/>
    </row>
    <row r="222" spans="10:10">
      <c r="J222" s="7"/>
    </row>
    <row r="223" spans="10:10">
      <c r="J223" s="7"/>
    </row>
    <row r="224" spans="10:10">
      <c r="J224" s="7"/>
    </row>
    <row r="225" spans="10:10">
      <c r="J225" s="7"/>
    </row>
    <row r="226" spans="10:10">
      <c r="J226" s="7"/>
    </row>
    <row r="227" spans="10:10">
      <c r="J227" s="7"/>
    </row>
    <row r="228" spans="10:10">
      <c r="J228" s="7"/>
    </row>
    <row r="229" spans="10:10">
      <c r="J229" s="7"/>
    </row>
    <row r="230" spans="10:10">
      <c r="J230" s="7"/>
    </row>
    <row r="231" spans="10:10">
      <c r="J231" s="7"/>
    </row>
    <row r="232" spans="10:10">
      <c r="J232" s="7"/>
    </row>
    <row r="233" spans="10:10">
      <c r="J233" s="7"/>
    </row>
    <row r="234" spans="10:10">
      <c r="J234" s="7"/>
    </row>
    <row r="235" spans="10:10">
      <c r="J235" s="7"/>
    </row>
    <row r="236" spans="10:10">
      <c r="J236" s="7"/>
    </row>
    <row r="237" spans="10:10">
      <c r="J237" s="7"/>
    </row>
    <row r="238" spans="10:10">
      <c r="J238" s="7"/>
    </row>
    <row r="239" spans="10:10">
      <c r="J239" s="7"/>
    </row>
    <row r="240" spans="10:10">
      <c r="J240" s="7"/>
    </row>
    <row r="241" spans="10:10">
      <c r="J241" s="7"/>
    </row>
    <row r="242" spans="10:10">
      <c r="J242" s="7"/>
    </row>
    <row r="243" spans="10:10">
      <c r="J243" s="7"/>
    </row>
    <row r="244" spans="10:10">
      <c r="J244" s="7"/>
    </row>
    <row r="245" spans="10:10">
      <c r="J245" s="7"/>
    </row>
    <row r="246" spans="10:10">
      <c r="J246" s="7"/>
    </row>
    <row r="247" spans="10:10">
      <c r="J247" s="7"/>
    </row>
    <row r="248" spans="10:10">
      <c r="J248" s="7"/>
    </row>
    <row r="249" spans="10:10">
      <c r="J249" s="7"/>
    </row>
    <row r="250" spans="10:10">
      <c r="J250" s="7"/>
    </row>
    <row r="251" spans="10:10">
      <c r="J251" s="7"/>
    </row>
    <row r="252" spans="10:10">
      <c r="J252" s="7"/>
    </row>
    <row r="253" spans="10:10">
      <c r="J253" s="7"/>
    </row>
    <row r="254" spans="10:10">
      <c r="J254" s="7"/>
    </row>
    <row r="255" spans="10:10">
      <c r="J255" s="7"/>
    </row>
    <row r="256" spans="10:10">
      <c r="J256" s="7"/>
    </row>
    <row r="257" spans="10:10">
      <c r="J257" s="7"/>
    </row>
    <row r="258" spans="10:10">
      <c r="J258" s="7"/>
    </row>
    <row r="259" spans="10:10">
      <c r="J259" s="7"/>
    </row>
    <row r="260" spans="10:10">
      <c r="J260" s="7"/>
    </row>
    <row r="261" spans="10:10">
      <c r="J261" s="7"/>
    </row>
    <row r="262" spans="10:10">
      <c r="J262" s="7"/>
    </row>
    <row r="263" spans="10:10">
      <c r="J263" s="7"/>
    </row>
    <row r="264" spans="10:10">
      <c r="J264" s="7"/>
    </row>
    <row r="265" spans="10:10">
      <c r="J265" s="7"/>
    </row>
    <row r="266" spans="10:10">
      <c r="J266" s="7"/>
    </row>
    <row r="267" spans="10:10">
      <c r="J267" s="7"/>
    </row>
    <row r="268" spans="10:10">
      <c r="J268" s="7"/>
    </row>
    <row r="269" spans="10:10">
      <c r="J269" s="7"/>
    </row>
    <row r="270" spans="10:10">
      <c r="J270" s="7"/>
    </row>
    <row r="271" spans="10:10">
      <c r="J271" s="7"/>
    </row>
    <row r="272" spans="10:10">
      <c r="J272" s="7"/>
    </row>
    <row r="273" spans="10:10">
      <c r="J273" s="7"/>
    </row>
    <row r="274" spans="10:10">
      <c r="J274" s="7"/>
    </row>
    <row r="275" spans="10:10">
      <c r="J275" s="7"/>
    </row>
    <row r="276" spans="10:10">
      <c r="J276" s="7"/>
    </row>
    <row r="277" spans="10:10">
      <c r="J277" s="7"/>
    </row>
    <row r="278" spans="10:10">
      <c r="J278" s="7"/>
    </row>
    <row r="279" spans="10:10">
      <c r="J279" s="7"/>
    </row>
    <row r="280" spans="10:10">
      <c r="J280" s="7"/>
    </row>
    <row r="281" spans="10:10">
      <c r="J281" s="7"/>
    </row>
    <row r="282" spans="10:10">
      <c r="J282" s="7"/>
    </row>
    <row r="283" spans="10:10">
      <c r="J283" s="7"/>
    </row>
    <row r="284" spans="10:10">
      <c r="J284" s="7"/>
    </row>
    <row r="285" spans="10:10">
      <c r="J285" s="7"/>
    </row>
    <row r="286" spans="10:10">
      <c r="J286" s="7"/>
    </row>
    <row r="287" spans="10:10">
      <c r="J287" s="7"/>
    </row>
    <row r="288" spans="10:10">
      <c r="J288" s="7"/>
    </row>
    <row r="289" spans="10:10">
      <c r="J289" s="7"/>
    </row>
    <row r="290" spans="10:10">
      <c r="J290" s="7"/>
    </row>
    <row r="291" spans="10:10">
      <c r="J291" s="7"/>
    </row>
    <row r="292" spans="10:10">
      <c r="J292" s="7"/>
    </row>
    <row r="293" spans="10:10">
      <c r="J293" s="7"/>
    </row>
    <row r="294" spans="10:10">
      <c r="J294" s="7"/>
    </row>
    <row r="295" spans="10:10">
      <c r="J295" s="7"/>
    </row>
    <row r="296" spans="10:10">
      <c r="J296" s="7"/>
    </row>
    <row r="297" spans="10:10">
      <c r="J297" s="7"/>
    </row>
    <row r="298" spans="10:10">
      <c r="J298" s="7"/>
    </row>
    <row r="299" spans="10:10">
      <c r="J299" s="7"/>
    </row>
    <row r="300" spans="10:10">
      <c r="J300" s="7"/>
    </row>
    <row r="301" spans="10:10">
      <c r="J301" s="7"/>
    </row>
    <row r="302" spans="10:10">
      <c r="J302" s="7"/>
    </row>
    <row r="303" spans="10:10">
      <c r="J303" s="7"/>
    </row>
    <row r="304" spans="10:10">
      <c r="J304" s="7"/>
    </row>
    <row r="305" spans="10:10">
      <c r="J305" s="7"/>
    </row>
    <row r="306" spans="10:10">
      <c r="J306" s="7"/>
    </row>
    <row r="307" spans="10:10">
      <c r="J307" s="7"/>
    </row>
    <row r="308" spans="10:10">
      <c r="J308" s="7"/>
    </row>
    <row r="309" spans="10:10">
      <c r="J309" s="7"/>
    </row>
    <row r="310" spans="10:10">
      <c r="J310" s="7"/>
    </row>
    <row r="311" spans="10:10">
      <c r="J311" s="7"/>
    </row>
    <row r="312" spans="10:10">
      <c r="J312" s="7"/>
    </row>
    <row r="313" spans="10:10">
      <c r="J313" s="7"/>
    </row>
    <row r="314" spans="10:10">
      <c r="J314" s="7"/>
    </row>
    <row r="315" spans="10:10">
      <c r="J315" s="7"/>
    </row>
    <row r="316" spans="10:10">
      <c r="J316" s="7"/>
    </row>
    <row r="317" spans="10:10">
      <c r="J317" s="7"/>
    </row>
    <row r="318" spans="10:10">
      <c r="J318" s="7"/>
    </row>
    <row r="319" spans="10:10">
      <c r="J319" s="7"/>
    </row>
    <row r="320" spans="10:10">
      <c r="J320" s="7"/>
    </row>
    <row r="321" spans="10:10">
      <c r="J321" s="7"/>
    </row>
    <row r="322" spans="10:10">
      <c r="J322" s="7"/>
    </row>
    <row r="323" spans="10:10">
      <c r="J323" s="7"/>
    </row>
    <row r="324" spans="10:10">
      <c r="J324" s="7"/>
    </row>
    <row r="325" spans="10:10">
      <c r="J325" s="7"/>
    </row>
    <row r="326" spans="10:10">
      <c r="J326" s="7"/>
    </row>
    <row r="327" spans="10:10">
      <c r="J327" s="7"/>
    </row>
    <row r="328" spans="10:10">
      <c r="J328" s="7"/>
    </row>
    <row r="329" spans="10:10">
      <c r="J329" s="7"/>
    </row>
    <row r="330" spans="10:10">
      <c r="J330" s="7"/>
    </row>
    <row r="331" spans="10:10">
      <c r="J331" s="7"/>
    </row>
    <row r="332" spans="10:10">
      <c r="J332" s="7"/>
    </row>
    <row r="333" spans="10:10">
      <c r="J333" s="7"/>
    </row>
    <row r="334" spans="10:10">
      <c r="J334" s="7"/>
    </row>
    <row r="335" spans="10:10">
      <c r="J335" s="7"/>
    </row>
    <row r="336" spans="10:10">
      <c r="J336" s="7"/>
    </row>
    <row r="337" spans="10:10">
      <c r="J337" s="7"/>
    </row>
    <row r="338" spans="10:10">
      <c r="J338" s="7"/>
    </row>
    <row r="339" spans="10:10">
      <c r="J339" s="7"/>
    </row>
    <row r="340" spans="10:10">
      <c r="J340" s="7"/>
    </row>
    <row r="341" spans="10:10">
      <c r="J341" s="7"/>
    </row>
    <row r="342" spans="10:10">
      <c r="J342" s="7"/>
    </row>
    <row r="343" spans="10:10">
      <c r="J343" s="7"/>
    </row>
    <row r="344" spans="10:10">
      <c r="J344" s="7"/>
    </row>
    <row r="345" spans="10:10">
      <c r="J345" s="7"/>
    </row>
    <row r="346" spans="10:10">
      <c r="J346" s="7"/>
    </row>
    <row r="347" spans="10:10">
      <c r="J347" s="7"/>
    </row>
    <row r="348" spans="10:10">
      <c r="J348" s="7"/>
    </row>
    <row r="349" spans="10:10">
      <c r="J349" s="7"/>
    </row>
    <row r="350" spans="10:10">
      <c r="J350" s="7"/>
    </row>
    <row r="351" spans="10:10">
      <c r="J351" s="7"/>
    </row>
    <row r="352" spans="10:10">
      <c r="J352" s="7"/>
    </row>
  </sheetData>
  <mergeCells count="22">
    <mergeCell ref="D14:I14"/>
    <mergeCell ref="B18:C18"/>
    <mergeCell ref="D18:F18"/>
    <mergeCell ref="H18:J18"/>
    <mergeCell ref="D2:K2"/>
    <mergeCell ref="D4:L4"/>
    <mergeCell ref="D3:L3"/>
    <mergeCell ref="D16:L16"/>
    <mergeCell ref="C11:G11"/>
    <mergeCell ref="C9:G9"/>
    <mergeCell ref="H9:H11"/>
    <mergeCell ref="I9:I11"/>
    <mergeCell ref="J9:J11"/>
    <mergeCell ref="K9:K11"/>
    <mergeCell ref="L9:L11"/>
    <mergeCell ref="A9:A11"/>
    <mergeCell ref="K1:M1"/>
    <mergeCell ref="M9:M11"/>
    <mergeCell ref="B9:B11"/>
    <mergeCell ref="N9:N11"/>
    <mergeCell ref="M2:N2"/>
    <mergeCell ref="M3:N3"/>
  </mergeCells>
  <pageMargins left="0.31496062992125984" right="0.31496062992125984" top="0.35433070866141736" bottom="0.35433070866141736" header="0.31496062992125984" footer="0.31496062992125984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4" sqref="C4"/>
    </sheetView>
  </sheetViews>
  <sheetFormatPr defaultRowHeight="15"/>
  <cols>
    <col min="3" max="3" width="9.140625" customWidth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</dc:creator>
  <cp:lastModifiedBy>Zver</cp:lastModifiedBy>
  <cp:lastPrinted>2026-01-22T13:20:06Z</cp:lastPrinted>
  <dcterms:created xsi:type="dcterms:W3CDTF">2014-01-17T08:53:04Z</dcterms:created>
  <dcterms:modified xsi:type="dcterms:W3CDTF">2026-01-23T10:16:08Z</dcterms:modified>
</cp:coreProperties>
</file>