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Закупки АТЭК\Закупки АТЭК 2026\4. МТС ЭА ЭПБ\В ИЗВЕЩЕНИЕ\"/>
    </mc:Choice>
  </mc:AlternateContent>
  <xr:revisionPtr revIDLastSave="0" documentId="13_ncr:1_{36D2AAC1-D9D2-4B6E-871D-AB15E032EE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G7" i="1"/>
  <c r="G6" i="1"/>
  <c r="G5" i="1"/>
  <c r="F7" i="1"/>
  <c r="F6" i="1"/>
  <c r="F5" i="1"/>
  <c r="E7" i="1"/>
  <c r="E6" i="1"/>
  <c r="H6" i="1" s="1"/>
  <c r="E5" i="1"/>
  <c r="H5" i="1" l="1"/>
  <c r="H7" i="1"/>
</calcChain>
</file>

<file path=xl/sharedStrings.xml><?xml version="1.0" encoding="utf-8"?>
<sst xmlns="http://schemas.openxmlformats.org/spreadsheetml/2006/main" count="18" uniqueCount="14">
  <si>
    <t>Расчет начальной максимальной цены экспертизы промышленных предприятий.</t>
  </si>
  <si>
    <t>ООО "НТЦ"ЭксиМ"</t>
  </si>
  <si>
    <t>ООО "ИНТЭК"</t>
  </si>
  <si>
    <t>Кол-во</t>
  </si>
  <si>
    <t>Наименование материалов</t>
  </si>
  <si>
    <t>Экспертиза промышленной безопасности ШРП</t>
  </si>
  <si>
    <t>Экспертиза промышленной безопасности и технического диагностирования котлов</t>
  </si>
  <si>
    <t>Экспертиза промышленной безопасности дымовых труб</t>
  </si>
  <si>
    <t>№ п/п</t>
  </si>
  <si>
    <t xml:space="preserve">ООО "Эксперт Бизнес Брокер" </t>
  </si>
  <si>
    <t>Ед.
Изм</t>
  </si>
  <si>
    <t>шт</t>
  </si>
  <si>
    <t>Цена без НДС</t>
  </si>
  <si>
    <t>Средняя стоимость, руб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</si>
</sst>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3" fontId="2" fillId="0" borderId="1" xfId="1" applyFont="1" applyBorder="1" applyAlignment="1">
      <alignment wrapText="1"/>
    </xf>
    <xf numFmtId="43" fontId="2" fillId="0" borderId="1" xfId="0" applyNumberFormat="1" applyFont="1" applyBorder="1" applyAlignment="1">
      <alignment wrapText="1"/>
    </xf>
    <xf numFmtId="43" fontId="3" fillId="0" borderId="1" xfId="1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activeCell="H15" sqref="H15"/>
    </sheetView>
  </sheetViews>
  <sheetFormatPr defaultRowHeight="15.6" x14ac:dyDescent="0.3"/>
  <cols>
    <col min="1" max="1" width="4.6640625" style="1" customWidth="1"/>
    <col min="2" max="2" width="43.6640625" style="1" customWidth="1"/>
    <col min="3" max="4" width="8.88671875" style="1"/>
    <col min="5" max="5" width="17.33203125" style="1" customWidth="1"/>
    <col min="6" max="6" width="13.6640625" style="1" customWidth="1"/>
    <col min="7" max="7" width="17.21875" style="1" customWidth="1"/>
    <col min="8" max="8" width="16" style="1" customWidth="1"/>
    <col min="9" max="16384" width="8.88671875" style="1"/>
  </cols>
  <sheetData>
    <row r="1" spans="1:8" ht="22.8" customHeight="1" x14ac:dyDescent="0.3">
      <c r="B1" s="7" t="s">
        <v>0</v>
      </c>
      <c r="C1" s="7"/>
      <c r="D1" s="7"/>
      <c r="E1" s="7"/>
      <c r="F1" s="7"/>
      <c r="G1" s="7"/>
      <c r="H1" s="7"/>
    </row>
    <row r="3" spans="1:8" ht="30" customHeight="1" x14ac:dyDescent="0.3">
      <c r="A3" s="2"/>
      <c r="B3" s="2"/>
      <c r="C3" s="3"/>
      <c r="D3" s="3"/>
      <c r="E3" s="3" t="s">
        <v>1</v>
      </c>
      <c r="F3" s="3" t="s">
        <v>2</v>
      </c>
      <c r="G3" s="3" t="s">
        <v>9</v>
      </c>
      <c r="H3" s="8" t="s">
        <v>13</v>
      </c>
    </row>
    <row r="4" spans="1:8" ht="31.8" customHeight="1" x14ac:dyDescent="0.3">
      <c r="A4" s="3" t="s">
        <v>8</v>
      </c>
      <c r="B4" s="2" t="s">
        <v>4</v>
      </c>
      <c r="C4" s="3" t="s">
        <v>10</v>
      </c>
      <c r="D4" s="3" t="s">
        <v>3</v>
      </c>
      <c r="E4" s="3" t="s">
        <v>12</v>
      </c>
      <c r="F4" s="3" t="s">
        <v>12</v>
      </c>
      <c r="G4" s="3" t="s">
        <v>12</v>
      </c>
      <c r="H4" s="9"/>
    </row>
    <row r="5" spans="1:8" ht="31.2" x14ac:dyDescent="0.3">
      <c r="A5" s="3">
        <v>1</v>
      </c>
      <c r="B5" s="2" t="s">
        <v>5</v>
      </c>
      <c r="C5" s="3" t="s">
        <v>11</v>
      </c>
      <c r="D5" s="3">
        <v>18</v>
      </c>
      <c r="E5" s="4">
        <f>378000/1.05</f>
        <v>360000</v>
      </c>
      <c r="F5" s="4">
        <f>396900/1.05</f>
        <v>378000</v>
      </c>
      <c r="G5" s="4">
        <f>387450/1.05</f>
        <v>369000</v>
      </c>
      <c r="H5" s="4">
        <f>(E5+F5+G5)/3</f>
        <v>369000</v>
      </c>
    </row>
    <row r="6" spans="1:8" ht="31.2" x14ac:dyDescent="0.3">
      <c r="A6" s="3">
        <v>2</v>
      </c>
      <c r="B6" s="2" t="s">
        <v>6</v>
      </c>
      <c r="C6" s="3" t="s">
        <v>11</v>
      </c>
      <c r="D6" s="3">
        <v>20</v>
      </c>
      <c r="E6" s="4">
        <f>336000/1.05</f>
        <v>320000</v>
      </c>
      <c r="F6" s="4">
        <f>357000/1.05</f>
        <v>340000</v>
      </c>
      <c r="G6" s="4">
        <f>346500/1.05</f>
        <v>330000</v>
      </c>
      <c r="H6" s="4">
        <f>(E6+F6+G6)/3</f>
        <v>330000</v>
      </c>
    </row>
    <row r="7" spans="1:8" ht="31.2" x14ac:dyDescent="0.3">
      <c r="A7" s="3">
        <v>3</v>
      </c>
      <c r="B7" s="2" t="s">
        <v>7</v>
      </c>
      <c r="C7" s="3" t="s">
        <v>11</v>
      </c>
      <c r="D7" s="3">
        <v>1</v>
      </c>
      <c r="E7" s="4">
        <f>33600/1.05</f>
        <v>32000</v>
      </c>
      <c r="F7" s="4">
        <f>34650/1.05</f>
        <v>33000</v>
      </c>
      <c r="G7" s="4">
        <f>35700/1.05</f>
        <v>34000</v>
      </c>
      <c r="H7" s="4">
        <f>(E7+F7+G7)/3</f>
        <v>33000</v>
      </c>
    </row>
    <row r="8" spans="1:8" ht="24" customHeight="1" x14ac:dyDescent="0.3">
      <c r="A8" s="2"/>
      <c r="B8" s="2"/>
      <c r="C8" s="2"/>
      <c r="D8" s="2"/>
      <c r="E8" s="5"/>
      <c r="F8" s="5"/>
      <c r="G8" s="5"/>
      <c r="H8" s="6">
        <f>SUM(H5:H7)</f>
        <v>732000</v>
      </c>
    </row>
  </sheetData>
  <mergeCells count="2">
    <mergeCell ref="B1:H1"/>
    <mergeCell ref="H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</dc:creator>
  <cp:lastModifiedBy>Aser</cp:lastModifiedBy>
  <dcterms:created xsi:type="dcterms:W3CDTF">2015-06-05T18:19:34Z</dcterms:created>
  <dcterms:modified xsi:type="dcterms:W3CDTF">2026-01-30T07:22:54Z</dcterms:modified>
</cp:coreProperties>
</file>