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ООО Городские коммунальные сети (Переяславль-Залесский)\Лизинг (2)\Готовый вариант\"/>
    </mc:Choice>
  </mc:AlternateContent>
  <xr:revisionPtr revIDLastSave="0" documentId="13_ncr:1_{B71F4B4A-62C8-4C8B-954E-B258DAB3B7C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Расчет" sheetId="1" r:id="rId1"/>
    <sheet name="Лист1" sheetId="5" state="hidden" r:id="rId2"/>
    <sheet name="Расчет ЦКПМ" sheetId="3" state="hidden" r:id="rId3"/>
  </sheets>
  <definedNames>
    <definedName name="_xlnm._FilterDatabase" localSheetId="0" hidden="1">Расчет!$A$7:$Q$8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" i="1" l="1"/>
  <c r="O7" i="1" s="1"/>
  <c r="L7" i="1"/>
  <c r="I7" i="1"/>
  <c r="J7" i="1" s="1"/>
  <c r="P7" i="1"/>
  <c r="T106" i="3"/>
  <c r="S106" i="3"/>
  <c r="Q106" i="3"/>
  <c r="D106" i="3"/>
  <c r="C106" i="3"/>
  <c r="B106" i="3"/>
  <c r="T105" i="3"/>
  <c r="S105" i="3"/>
  <c r="U105" i="3" s="1"/>
  <c r="V105" i="3" s="1"/>
  <c r="Q105" i="3"/>
  <c r="R105" i="3" s="1"/>
  <c r="D105" i="3"/>
  <c r="C105" i="3"/>
  <c r="B105" i="3"/>
  <c r="T104" i="3"/>
  <c r="S104" i="3"/>
  <c r="Q104" i="3"/>
  <c r="R104" i="3" s="1"/>
  <c r="D104" i="3"/>
  <c r="C104" i="3"/>
  <c r="B104" i="3"/>
  <c r="T103" i="3"/>
  <c r="S103" i="3"/>
  <c r="Q103" i="3"/>
  <c r="D103" i="3"/>
  <c r="C103" i="3"/>
  <c r="B103" i="3"/>
  <c r="T102" i="3"/>
  <c r="S102" i="3"/>
  <c r="Q102" i="3"/>
  <c r="R102" i="3" s="1"/>
  <c r="D102" i="3"/>
  <c r="C102" i="3"/>
  <c r="B102" i="3"/>
  <c r="T101" i="3"/>
  <c r="S101" i="3"/>
  <c r="Q101" i="3"/>
  <c r="R101" i="3" s="1"/>
  <c r="D101" i="3"/>
  <c r="C101" i="3"/>
  <c r="B101" i="3"/>
  <c r="T100" i="3"/>
  <c r="S100" i="3"/>
  <c r="Q100" i="3"/>
  <c r="D100" i="3"/>
  <c r="C100" i="3"/>
  <c r="B100" i="3"/>
  <c r="T99" i="3"/>
  <c r="S99" i="3"/>
  <c r="Q99" i="3"/>
  <c r="R99" i="3" s="1"/>
  <c r="D99" i="3"/>
  <c r="C99" i="3"/>
  <c r="B99" i="3"/>
  <c r="T98" i="3"/>
  <c r="S98" i="3"/>
  <c r="Q98" i="3"/>
  <c r="D98" i="3"/>
  <c r="C98" i="3"/>
  <c r="B98" i="3"/>
  <c r="T97" i="3"/>
  <c r="S97" i="3"/>
  <c r="Q97" i="3"/>
  <c r="R97" i="3" s="1"/>
  <c r="D97" i="3"/>
  <c r="C97" i="3"/>
  <c r="B97" i="3"/>
  <c r="T96" i="3"/>
  <c r="S96" i="3"/>
  <c r="Q96" i="3"/>
  <c r="D96" i="3"/>
  <c r="C96" i="3"/>
  <c r="B96" i="3"/>
  <c r="T95" i="3"/>
  <c r="S95" i="3"/>
  <c r="Q95" i="3"/>
  <c r="D95" i="3"/>
  <c r="C95" i="3"/>
  <c r="B95" i="3"/>
  <c r="T94" i="3"/>
  <c r="S94" i="3"/>
  <c r="Q94" i="3"/>
  <c r="R94" i="3" s="1"/>
  <c r="D94" i="3"/>
  <c r="C94" i="3"/>
  <c r="B94" i="3"/>
  <c r="T93" i="3"/>
  <c r="S93" i="3"/>
  <c r="Q93" i="3"/>
  <c r="R93" i="3" s="1"/>
  <c r="D93" i="3"/>
  <c r="C93" i="3"/>
  <c r="B93" i="3"/>
  <c r="T92" i="3"/>
  <c r="S92" i="3"/>
  <c r="Q92" i="3"/>
  <c r="R92" i="3" s="1"/>
  <c r="D92" i="3"/>
  <c r="C92" i="3"/>
  <c r="B92" i="3"/>
  <c r="T91" i="3"/>
  <c r="S91" i="3"/>
  <c r="Q91" i="3"/>
  <c r="R91" i="3" s="1"/>
  <c r="D91" i="3"/>
  <c r="C91" i="3"/>
  <c r="B91" i="3"/>
  <c r="T90" i="3"/>
  <c r="S90" i="3"/>
  <c r="Q90" i="3"/>
  <c r="D90" i="3"/>
  <c r="C90" i="3"/>
  <c r="B90" i="3"/>
  <c r="T89" i="3"/>
  <c r="S89" i="3"/>
  <c r="U89" i="3" s="1"/>
  <c r="V89" i="3" s="1"/>
  <c r="Q89" i="3"/>
  <c r="R89" i="3" s="1"/>
  <c r="D89" i="3"/>
  <c r="W89" i="3" s="1"/>
  <c r="C89" i="3"/>
  <c r="B89" i="3"/>
  <c r="T88" i="3"/>
  <c r="U88" i="3" s="1"/>
  <c r="V88" i="3" s="1"/>
  <c r="S88" i="3"/>
  <c r="Q88" i="3"/>
  <c r="D88" i="3"/>
  <c r="C88" i="3"/>
  <c r="B88" i="3"/>
  <c r="T87" i="3"/>
  <c r="S87" i="3"/>
  <c r="Q87" i="3"/>
  <c r="D87" i="3"/>
  <c r="C87" i="3"/>
  <c r="B87" i="3"/>
  <c r="T86" i="3"/>
  <c r="S86" i="3"/>
  <c r="Q86" i="3"/>
  <c r="R86" i="3" s="1"/>
  <c r="D86" i="3"/>
  <c r="X86" i="3" s="1"/>
  <c r="C86" i="3"/>
  <c r="B86" i="3"/>
  <c r="T85" i="3"/>
  <c r="S85" i="3"/>
  <c r="Q85" i="3"/>
  <c r="R85" i="3" s="1"/>
  <c r="D85" i="3"/>
  <c r="C85" i="3"/>
  <c r="B85" i="3"/>
  <c r="T84" i="3"/>
  <c r="S84" i="3"/>
  <c r="Q84" i="3"/>
  <c r="R84" i="3" s="1"/>
  <c r="D84" i="3"/>
  <c r="C84" i="3"/>
  <c r="B84" i="3"/>
  <c r="T83" i="3"/>
  <c r="S83" i="3"/>
  <c r="Q83" i="3"/>
  <c r="R83" i="3" s="1"/>
  <c r="D83" i="3"/>
  <c r="C83" i="3"/>
  <c r="B83" i="3"/>
  <c r="T82" i="3"/>
  <c r="U82" i="3" s="1"/>
  <c r="V82" i="3" s="1"/>
  <c r="S82" i="3"/>
  <c r="Q82" i="3"/>
  <c r="D82" i="3"/>
  <c r="C82" i="3"/>
  <c r="B82" i="3"/>
  <c r="T81" i="3"/>
  <c r="S81" i="3"/>
  <c r="U81" i="3" s="1"/>
  <c r="V81" i="3" s="1"/>
  <c r="Q81" i="3"/>
  <c r="R81" i="3" s="1"/>
  <c r="D81" i="3"/>
  <c r="C81" i="3"/>
  <c r="B81" i="3"/>
  <c r="T80" i="3"/>
  <c r="S80" i="3"/>
  <c r="Q80" i="3"/>
  <c r="D80" i="3"/>
  <c r="C80" i="3"/>
  <c r="B80" i="3"/>
  <c r="T79" i="3"/>
  <c r="S79" i="3"/>
  <c r="Q79" i="3"/>
  <c r="D79" i="3"/>
  <c r="C79" i="3"/>
  <c r="B79" i="3"/>
  <c r="T78" i="3"/>
  <c r="S78" i="3"/>
  <c r="Q78" i="3"/>
  <c r="R78" i="3" s="1"/>
  <c r="D78" i="3"/>
  <c r="C78" i="3"/>
  <c r="B78" i="3"/>
  <c r="T77" i="3"/>
  <c r="S77" i="3"/>
  <c r="Q77" i="3"/>
  <c r="R77" i="3" s="1"/>
  <c r="D77" i="3"/>
  <c r="C77" i="3"/>
  <c r="B77" i="3"/>
  <c r="T76" i="3"/>
  <c r="S76" i="3"/>
  <c r="Q76" i="3"/>
  <c r="R76" i="3" s="1"/>
  <c r="D76" i="3"/>
  <c r="C76" i="3"/>
  <c r="B76" i="3"/>
  <c r="T75" i="3"/>
  <c r="S75" i="3"/>
  <c r="Q75" i="3"/>
  <c r="R75" i="3" s="1"/>
  <c r="D75" i="3"/>
  <c r="C75" i="3"/>
  <c r="B75" i="3"/>
  <c r="T74" i="3"/>
  <c r="S74" i="3"/>
  <c r="Q74" i="3"/>
  <c r="D74" i="3"/>
  <c r="C74" i="3"/>
  <c r="B74" i="3"/>
  <c r="T73" i="3"/>
  <c r="S73" i="3"/>
  <c r="Q73" i="3"/>
  <c r="R73" i="3" s="1"/>
  <c r="D73" i="3"/>
  <c r="C73" i="3"/>
  <c r="B73" i="3"/>
  <c r="T72" i="3"/>
  <c r="U72" i="3" s="1"/>
  <c r="V72" i="3" s="1"/>
  <c r="S72" i="3"/>
  <c r="Q72" i="3"/>
  <c r="R72" i="3" s="1"/>
  <c r="D72" i="3"/>
  <c r="W72" i="3" s="1"/>
  <c r="C72" i="3"/>
  <c r="B72" i="3"/>
  <c r="T71" i="3"/>
  <c r="S71" i="3"/>
  <c r="Q71" i="3"/>
  <c r="R71" i="3" s="1"/>
  <c r="D71" i="3"/>
  <c r="C71" i="3"/>
  <c r="B71" i="3"/>
  <c r="T70" i="3"/>
  <c r="U70" i="3" s="1"/>
  <c r="V70" i="3" s="1"/>
  <c r="S70" i="3"/>
  <c r="Q70" i="3"/>
  <c r="R70" i="3" s="1"/>
  <c r="D70" i="3"/>
  <c r="C70" i="3"/>
  <c r="B70" i="3"/>
  <c r="T69" i="3"/>
  <c r="S69" i="3"/>
  <c r="Q69" i="3"/>
  <c r="R69" i="3" s="1"/>
  <c r="D69" i="3"/>
  <c r="C69" i="3"/>
  <c r="B69" i="3"/>
  <c r="T68" i="3"/>
  <c r="S68" i="3"/>
  <c r="R68" i="3"/>
  <c r="Q68" i="3"/>
  <c r="D68" i="3"/>
  <c r="C68" i="3"/>
  <c r="B68" i="3"/>
  <c r="T67" i="3"/>
  <c r="S67" i="3"/>
  <c r="Q67" i="3"/>
  <c r="R67" i="3" s="1"/>
  <c r="D67" i="3"/>
  <c r="C67" i="3"/>
  <c r="B67" i="3"/>
  <c r="T66" i="3"/>
  <c r="S66" i="3"/>
  <c r="Q66" i="3"/>
  <c r="D66" i="3"/>
  <c r="C66" i="3"/>
  <c r="B66" i="3"/>
  <c r="T65" i="3"/>
  <c r="S65" i="3"/>
  <c r="Q65" i="3"/>
  <c r="R65" i="3" s="1"/>
  <c r="D65" i="3"/>
  <c r="C65" i="3"/>
  <c r="B65" i="3"/>
  <c r="T64" i="3"/>
  <c r="S64" i="3"/>
  <c r="Q64" i="3"/>
  <c r="R64" i="3" s="1"/>
  <c r="D64" i="3"/>
  <c r="C64" i="3"/>
  <c r="B64" i="3"/>
  <c r="T63" i="3"/>
  <c r="S63" i="3"/>
  <c r="Q63" i="3"/>
  <c r="R63" i="3" s="1"/>
  <c r="D63" i="3"/>
  <c r="C63" i="3"/>
  <c r="B63" i="3"/>
  <c r="T62" i="3"/>
  <c r="S62" i="3"/>
  <c r="Q62" i="3"/>
  <c r="R62" i="3" s="1"/>
  <c r="D62" i="3"/>
  <c r="C62" i="3"/>
  <c r="B62" i="3"/>
  <c r="T61" i="3"/>
  <c r="S61" i="3"/>
  <c r="Q61" i="3"/>
  <c r="R61" i="3" s="1"/>
  <c r="D61" i="3"/>
  <c r="C61" i="3"/>
  <c r="B61" i="3"/>
  <c r="T60" i="3"/>
  <c r="S60" i="3"/>
  <c r="R60" i="3"/>
  <c r="Q60" i="3"/>
  <c r="D60" i="3"/>
  <c r="C60" i="3"/>
  <c r="B60" i="3"/>
  <c r="T59" i="3"/>
  <c r="S59" i="3"/>
  <c r="U59" i="3" s="1"/>
  <c r="V59" i="3" s="1"/>
  <c r="Q59" i="3"/>
  <c r="R59" i="3" s="1"/>
  <c r="D59" i="3"/>
  <c r="C59" i="3"/>
  <c r="B59" i="3"/>
  <c r="T58" i="3"/>
  <c r="S58" i="3"/>
  <c r="Q58" i="3"/>
  <c r="D58" i="3"/>
  <c r="C58" i="3"/>
  <c r="B58" i="3"/>
  <c r="T57" i="3"/>
  <c r="S57" i="3"/>
  <c r="Q57" i="3"/>
  <c r="R57" i="3" s="1"/>
  <c r="D57" i="3"/>
  <c r="C57" i="3"/>
  <c r="B57" i="3"/>
  <c r="T56" i="3"/>
  <c r="S56" i="3"/>
  <c r="Q56" i="3"/>
  <c r="R56" i="3" s="1"/>
  <c r="D56" i="3"/>
  <c r="C56" i="3"/>
  <c r="B56" i="3"/>
  <c r="T55" i="3"/>
  <c r="S55" i="3"/>
  <c r="Q55" i="3"/>
  <c r="R55" i="3" s="1"/>
  <c r="D55" i="3"/>
  <c r="C55" i="3"/>
  <c r="B55" i="3"/>
  <c r="T54" i="3"/>
  <c r="U54" i="3" s="1"/>
  <c r="V54" i="3" s="1"/>
  <c r="S54" i="3"/>
  <c r="Q54" i="3"/>
  <c r="R54" i="3" s="1"/>
  <c r="D54" i="3"/>
  <c r="X54" i="3" s="1"/>
  <c r="C54" i="3"/>
  <c r="B54" i="3"/>
  <c r="T53" i="3"/>
  <c r="S53" i="3"/>
  <c r="Q53" i="3"/>
  <c r="R53" i="3" s="1"/>
  <c r="D53" i="3"/>
  <c r="C53" i="3"/>
  <c r="B53" i="3"/>
  <c r="T52" i="3"/>
  <c r="S52" i="3"/>
  <c r="Q52" i="3"/>
  <c r="R52" i="3" s="1"/>
  <c r="D52" i="3"/>
  <c r="C52" i="3"/>
  <c r="B52" i="3"/>
  <c r="T51" i="3"/>
  <c r="S51" i="3"/>
  <c r="U51" i="3" s="1"/>
  <c r="V51" i="3" s="1"/>
  <c r="Q51" i="3"/>
  <c r="R51" i="3" s="1"/>
  <c r="D51" i="3"/>
  <c r="C51" i="3"/>
  <c r="B51" i="3"/>
  <c r="T50" i="3"/>
  <c r="S50" i="3"/>
  <c r="Q50" i="3"/>
  <c r="D50" i="3"/>
  <c r="C50" i="3"/>
  <c r="B50" i="3"/>
  <c r="T49" i="3"/>
  <c r="S49" i="3"/>
  <c r="Q49" i="3"/>
  <c r="R49" i="3" s="1"/>
  <c r="D49" i="3"/>
  <c r="C49" i="3"/>
  <c r="B49" i="3"/>
  <c r="T48" i="3"/>
  <c r="S48" i="3"/>
  <c r="Q48" i="3"/>
  <c r="R48" i="3" s="1"/>
  <c r="D48" i="3"/>
  <c r="C48" i="3"/>
  <c r="B48" i="3"/>
  <c r="T47" i="3"/>
  <c r="S47" i="3"/>
  <c r="Q47" i="3"/>
  <c r="D47" i="3"/>
  <c r="C47" i="3"/>
  <c r="B47" i="3"/>
  <c r="T46" i="3"/>
  <c r="U46" i="3" s="1"/>
  <c r="V46" i="3" s="1"/>
  <c r="S46" i="3"/>
  <c r="Q46" i="3"/>
  <c r="R46" i="3" s="1"/>
  <c r="D46" i="3"/>
  <c r="C46" i="3"/>
  <c r="B46" i="3"/>
  <c r="T45" i="3"/>
  <c r="S45" i="3"/>
  <c r="Q45" i="3"/>
  <c r="R45" i="3" s="1"/>
  <c r="D45" i="3"/>
  <c r="C45" i="3"/>
  <c r="B45" i="3"/>
  <c r="T44" i="3"/>
  <c r="S44" i="3"/>
  <c r="Q44" i="3"/>
  <c r="R44" i="3" s="1"/>
  <c r="D44" i="3"/>
  <c r="X44" i="3" s="1"/>
  <c r="C44" i="3"/>
  <c r="B44" i="3"/>
  <c r="T43" i="3"/>
  <c r="S43" i="3"/>
  <c r="Q43" i="3"/>
  <c r="R43" i="3" s="1"/>
  <c r="D43" i="3"/>
  <c r="C43" i="3"/>
  <c r="B43" i="3"/>
  <c r="T42" i="3"/>
  <c r="S42" i="3"/>
  <c r="Q42" i="3"/>
  <c r="D42" i="3"/>
  <c r="C42" i="3"/>
  <c r="B42" i="3"/>
  <c r="T41" i="3"/>
  <c r="S41" i="3"/>
  <c r="Q41" i="3"/>
  <c r="R41" i="3" s="1"/>
  <c r="D41" i="3"/>
  <c r="C41" i="3"/>
  <c r="B41" i="3"/>
  <c r="T40" i="3"/>
  <c r="S40" i="3"/>
  <c r="Q40" i="3"/>
  <c r="R40" i="3" s="1"/>
  <c r="D40" i="3"/>
  <c r="C40" i="3"/>
  <c r="B40" i="3"/>
  <c r="T39" i="3"/>
  <c r="S39" i="3"/>
  <c r="Q39" i="3"/>
  <c r="D39" i="3"/>
  <c r="C39" i="3"/>
  <c r="B39" i="3"/>
  <c r="T38" i="3"/>
  <c r="S38" i="3"/>
  <c r="Q38" i="3"/>
  <c r="R38" i="3" s="1"/>
  <c r="D38" i="3"/>
  <c r="C38" i="3"/>
  <c r="B38" i="3"/>
  <c r="T37" i="3"/>
  <c r="S37" i="3"/>
  <c r="Q37" i="3"/>
  <c r="R37" i="3" s="1"/>
  <c r="D37" i="3"/>
  <c r="C37" i="3"/>
  <c r="B37" i="3"/>
  <c r="T36" i="3"/>
  <c r="S36" i="3"/>
  <c r="Q36" i="3"/>
  <c r="R36" i="3" s="1"/>
  <c r="D36" i="3"/>
  <c r="C36" i="3"/>
  <c r="B36" i="3"/>
  <c r="T35" i="3"/>
  <c r="S35" i="3"/>
  <c r="Q35" i="3"/>
  <c r="D35" i="3"/>
  <c r="C35" i="3"/>
  <c r="B35" i="3"/>
  <c r="T34" i="3"/>
  <c r="S34" i="3"/>
  <c r="Q34" i="3"/>
  <c r="D34" i="3"/>
  <c r="C34" i="3"/>
  <c r="B34" i="3"/>
  <c r="T33" i="3"/>
  <c r="S33" i="3"/>
  <c r="Q33" i="3"/>
  <c r="R33" i="3" s="1"/>
  <c r="D33" i="3"/>
  <c r="C33" i="3"/>
  <c r="B33" i="3"/>
  <c r="T32" i="3"/>
  <c r="S32" i="3"/>
  <c r="Q32" i="3"/>
  <c r="R32" i="3" s="1"/>
  <c r="D32" i="3"/>
  <c r="C32" i="3"/>
  <c r="B32" i="3"/>
  <c r="T31" i="3"/>
  <c r="U31" i="3" s="1"/>
  <c r="V31" i="3" s="1"/>
  <c r="S31" i="3"/>
  <c r="R31" i="3"/>
  <c r="Q31" i="3"/>
  <c r="D31" i="3"/>
  <c r="C31" i="3"/>
  <c r="B31" i="3"/>
  <c r="T30" i="3"/>
  <c r="S30" i="3"/>
  <c r="Q30" i="3"/>
  <c r="R30" i="3" s="1"/>
  <c r="D30" i="3"/>
  <c r="C30" i="3"/>
  <c r="B30" i="3"/>
  <c r="T29" i="3"/>
  <c r="S29" i="3"/>
  <c r="Q29" i="3"/>
  <c r="R29" i="3" s="1"/>
  <c r="D29" i="3"/>
  <c r="C29" i="3"/>
  <c r="B29" i="3"/>
  <c r="T28" i="3"/>
  <c r="S28" i="3"/>
  <c r="Q28" i="3"/>
  <c r="R28" i="3" s="1"/>
  <c r="D28" i="3"/>
  <c r="C28" i="3"/>
  <c r="B28" i="3"/>
  <c r="T27" i="3"/>
  <c r="S27" i="3"/>
  <c r="Q27" i="3"/>
  <c r="D27" i="3"/>
  <c r="C27" i="3"/>
  <c r="B27" i="3"/>
  <c r="T26" i="3"/>
  <c r="S26" i="3"/>
  <c r="Q26" i="3"/>
  <c r="R26" i="3" s="1"/>
  <c r="D26" i="3"/>
  <c r="C26" i="3"/>
  <c r="B26" i="3"/>
  <c r="T25" i="3"/>
  <c r="U25" i="3" s="1"/>
  <c r="V25" i="3" s="1"/>
  <c r="S25" i="3"/>
  <c r="Q25" i="3"/>
  <c r="R25" i="3" s="1"/>
  <c r="D25" i="3"/>
  <c r="C25" i="3"/>
  <c r="B25" i="3"/>
  <c r="T24" i="3"/>
  <c r="S24" i="3"/>
  <c r="Q24" i="3"/>
  <c r="R24" i="3" s="1"/>
  <c r="D24" i="3"/>
  <c r="C24" i="3"/>
  <c r="B24" i="3"/>
  <c r="T23" i="3"/>
  <c r="S23" i="3"/>
  <c r="Q23" i="3"/>
  <c r="R23" i="3" s="1"/>
  <c r="D23" i="3"/>
  <c r="C23" i="3"/>
  <c r="B23" i="3"/>
  <c r="T22" i="3"/>
  <c r="S22" i="3"/>
  <c r="R22" i="3"/>
  <c r="Q22" i="3"/>
  <c r="D22" i="3"/>
  <c r="C22" i="3"/>
  <c r="B22" i="3"/>
  <c r="T21" i="3"/>
  <c r="S21" i="3"/>
  <c r="Q21" i="3"/>
  <c r="R21" i="3" s="1"/>
  <c r="D21" i="3"/>
  <c r="C21" i="3"/>
  <c r="B21" i="3"/>
  <c r="T20" i="3"/>
  <c r="U20" i="3" s="1"/>
  <c r="V20" i="3" s="1"/>
  <c r="S20" i="3"/>
  <c r="Q20" i="3"/>
  <c r="R20" i="3" s="1"/>
  <c r="D20" i="3"/>
  <c r="C20" i="3"/>
  <c r="B20" i="3"/>
  <c r="T19" i="3"/>
  <c r="S19" i="3"/>
  <c r="Q19" i="3"/>
  <c r="D19" i="3"/>
  <c r="C19" i="3"/>
  <c r="B19" i="3"/>
  <c r="T18" i="3"/>
  <c r="U18" i="3" s="1"/>
  <c r="V18" i="3" s="1"/>
  <c r="S18" i="3"/>
  <c r="Q18" i="3"/>
  <c r="R18" i="3" s="1"/>
  <c r="D18" i="3"/>
  <c r="C18" i="3"/>
  <c r="B18" i="3"/>
  <c r="T17" i="3"/>
  <c r="S17" i="3"/>
  <c r="Q17" i="3"/>
  <c r="R17" i="3" s="1"/>
  <c r="D17" i="3"/>
  <c r="C17" i="3"/>
  <c r="B17" i="3"/>
  <c r="T16" i="3"/>
  <c r="S16" i="3"/>
  <c r="Q16" i="3"/>
  <c r="R16" i="3" s="1"/>
  <c r="D16" i="3"/>
  <c r="C16" i="3"/>
  <c r="B16" i="3"/>
  <c r="T15" i="3"/>
  <c r="S15" i="3"/>
  <c r="Q15" i="3"/>
  <c r="D15" i="3"/>
  <c r="C15" i="3"/>
  <c r="B15" i="3"/>
  <c r="T14" i="3"/>
  <c r="S14" i="3"/>
  <c r="Q14" i="3"/>
  <c r="R14" i="3" s="1"/>
  <c r="D14" i="3"/>
  <c r="C14" i="3"/>
  <c r="B14" i="3"/>
  <c r="T13" i="3"/>
  <c r="S13" i="3"/>
  <c r="Q13" i="3"/>
  <c r="R13" i="3" s="1"/>
  <c r="D13" i="3"/>
  <c r="C13" i="3"/>
  <c r="B13" i="3"/>
  <c r="T12" i="3"/>
  <c r="S12" i="3"/>
  <c r="Q12" i="3"/>
  <c r="R12" i="3" s="1"/>
  <c r="D12" i="3"/>
  <c r="C12" i="3"/>
  <c r="B12" i="3"/>
  <c r="T11" i="3"/>
  <c r="U11" i="3" s="1"/>
  <c r="V11" i="3" s="1"/>
  <c r="S11" i="3"/>
  <c r="Q11" i="3"/>
  <c r="R11" i="3" s="1"/>
  <c r="D11" i="3"/>
  <c r="X11" i="3" s="1"/>
  <c r="C11" i="3"/>
  <c r="B11" i="3"/>
  <c r="T10" i="3"/>
  <c r="U10" i="3" s="1"/>
  <c r="V10" i="3" s="1"/>
  <c r="S10" i="3"/>
  <c r="Q10" i="3"/>
  <c r="R10" i="3" s="1"/>
  <c r="D10" i="3"/>
  <c r="C10" i="3"/>
  <c r="B10" i="3"/>
  <c r="T9" i="3"/>
  <c r="S9" i="3"/>
  <c r="Q9" i="3"/>
  <c r="D9" i="3"/>
  <c r="C9" i="3"/>
  <c r="B9" i="3"/>
  <c r="T8" i="3"/>
  <c r="S8" i="3"/>
  <c r="Q8" i="3"/>
  <c r="R8" i="3" s="1"/>
  <c r="D8" i="3"/>
  <c r="C8" i="3"/>
  <c r="B8" i="3"/>
  <c r="T7" i="3"/>
  <c r="S7" i="3"/>
  <c r="Q7" i="3"/>
  <c r="D7" i="3"/>
  <c r="C7" i="3"/>
  <c r="B7" i="3"/>
  <c r="T6" i="3"/>
  <c r="U6" i="3" s="1"/>
  <c r="V6" i="3" s="1"/>
  <c r="S6" i="3"/>
  <c r="Q6" i="3"/>
  <c r="R6" i="3" s="1"/>
  <c r="D6" i="3"/>
  <c r="C6" i="3"/>
  <c r="B6" i="3"/>
  <c r="T5" i="3"/>
  <c r="S5" i="3"/>
  <c r="Q5" i="3"/>
  <c r="D5" i="3"/>
  <c r="W5" i="3" s="1"/>
  <c r="C5" i="3"/>
  <c r="B5" i="3"/>
  <c r="T4" i="3"/>
  <c r="S4" i="3"/>
  <c r="Q4" i="3"/>
  <c r="R4" i="3" s="1"/>
  <c r="D4" i="3"/>
  <c r="C4" i="3"/>
  <c r="B4" i="3"/>
  <c r="M7" i="1" l="1"/>
  <c r="N7" i="1" s="1"/>
  <c r="O8" i="1"/>
  <c r="W83" i="3"/>
  <c r="W17" i="3"/>
  <c r="W65" i="3"/>
  <c r="U33" i="3"/>
  <c r="V33" i="3" s="1"/>
  <c r="U57" i="3"/>
  <c r="V57" i="3" s="1"/>
  <c r="U78" i="3"/>
  <c r="V78" i="3" s="1"/>
  <c r="X8" i="3"/>
  <c r="U52" i="3"/>
  <c r="V52" i="3" s="1"/>
  <c r="U73" i="3"/>
  <c r="V73" i="3" s="1"/>
  <c r="X76" i="3"/>
  <c r="U86" i="3"/>
  <c r="V86" i="3" s="1"/>
  <c r="W97" i="3"/>
  <c r="U39" i="3"/>
  <c r="V39" i="3" s="1"/>
  <c r="U76" i="3"/>
  <c r="V76" i="3" s="1"/>
  <c r="X32" i="3"/>
  <c r="X61" i="3"/>
  <c r="U84" i="3"/>
  <c r="V84" i="3" s="1"/>
  <c r="W53" i="3"/>
  <c r="W66" i="3"/>
  <c r="U14" i="3"/>
  <c r="V14" i="3" s="1"/>
  <c r="W30" i="3"/>
  <c r="X64" i="3"/>
  <c r="U74" i="3"/>
  <c r="V74" i="3" s="1"/>
  <c r="U69" i="3"/>
  <c r="V69" i="3" s="1"/>
  <c r="X80" i="3"/>
  <c r="W88" i="3"/>
  <c r="U17" i="3"/>
  <c r="V17" i="3" s="1"/>
  <c r="U35" i="3"/>
  <c r="V35" i="3" s="1"/>
  <c r="R80" i="3"/>
  <c r="W33" i="3"/>
  <c r="W41" i="3"/>
  <c r="W80" i="3"/>
  <c r="W45" i="3"/>
  <c r="X31" i="3"/>
  <c r="W9" i="3"/>
  <c r="W31" i="3"/>
  <c r="W26" i="3"/>
  <c r="W40" i="3"/>
  <c r="W11" i="3"/>
  <c r="W15" i="3"/>
  <c r="W43" i="3"/>
  <c r="W24" i="3"/>
  <c r="W34" i="3"/>
  <c r="X96" i="3"/>
  <c r="W19" i="3"/>
  <c r="W104" i="3"/>
  <c r="X9" i="3"/>
  <c r="W32" i="3"/>
  <c r="X66" i="3"/>
  <c r="W75" i="3"/>
  <c r="X39" i="3"/>
  <c r="W56" i="3"/>
  <c r="X106" i="3"/>
  <c r="X15" i="3"/>
  <c r="W60" i="3"/>
  <c r="X105" i="3"/>
  <c r="W106" i="3"/>
  <c r="X38" i="3"/>
  <c r="W98" i="3"/>
  <c r="X5" i="3"/>
  <c r="U43" i="3"/>
  <c r="V43" i="3" s="1"/>
  <c r="X47" i="3"/>
  <c r="U49" i="3"/>
  <c r="V49" i="3" s="1"/>
  <c r="U58" i="3"/>
  <c r="V58" i="3" s="1"/>
  <c r="W68" i="3"/>
  <c r="U102" i="3"/>
  <c r="V102" i="3" s="1"/>
  <c r="R5" i="3"/>
  <c r="X10" i="3"/>
  <c r="U12" i="3"/>
  <c r="V12" i="3" s="1"/>
  <c r="X16" i="3"/>
  <c r="U24" i="3"/>
  <c r="V24" i="3" s="1"/>
  <c r="W27" i="3"/>
  <c r="W28" i="3"/>
  <c r="R47" i="3"/>
  <c r="W48" i="3"/>
  <c r="W57" i="3"/>
  <c r="X60" i="3"/>
  <c r="U62" i="3"/>
  <c r="V62" i="3" s="1"/>
  <c r="W67" i="3"/>
  <c r="W73" i="3"/>
  <c r="X82" i="3"/>
  <c r="X95" i="3"/>
  <c r="R96" i="3"/>
  <c r="U97" i="3"/>
  <c r="V97" i="3" s="1"/>
  <c r="W101" i="3"/>
  <c r="U5" i="3"/>
  <c r="V5" i="3" s="1"/>
  <c r="W35" i="3"/>
  <c r="U41" i="3"/>
  <c r="V41" i="3" s="1"/>
  <c r="W82" i="3"/>
  <c r="W91" i="3"/>
  <c r="R95" i="3"/>
  <c r="W96" i="3"/>
  <c r="X104" i="3"/>
  <c r="U4" i="3"/>
  <c r="V4" i="3" s="1"/>
  <c r="R15" i="3"/>
  <c r="U22" i="3"/>
  <c r="V22" i="3" s="1"/>
  <c r="U27" i="3"/>
  <c r="V27" i="3" s="1"/>
  <c r="U40" i="3"/>
  <c r="V40" i="3" s="1"/>
  <c r="U56" i="3"/>
  <c r="V56" i="3" s="1"/>
  <c r="U66" i="3"/>
  <c r="V66" i="3" s="1"/>
  <c r="X79" i="3"/>
  <c r="X103" i="3"/>
  <c r="U106" i="3"/>
  <c r="V106" i="3" s="1"/>
  <c r="U9" i="3"/>
  <c r="V9" i="3" s="1"/>
  <c r="W44" i="3"/>
  <c r="W49" i="3"/>
  <c r="W51" i="3"/>
  <c r="X74" i="3"/>
  <c r="W81" i="3"/>
  <c r="X88" i="3"/>
  <c r="U90" i="3"/>
  <c r="V90" i="3" s="1"/>
  <c r="U94" i="3"/>
  <c r="V94" i="3" s="1"/>
  <c r="X98" i="3"/>
  <c r="R103" i="3"/>
  <c r="W7" i="3"/>
  <c r="W8" i="3"/>
  <c r="X12" i="3"/>
  <c r="W25" i="3"/>
  <c r="U30" i="3"/>
  <c r="V30" i="3" s="1"/>
  <c r="X36" i="3"/>
  <c r="U38" i="3"/>
  <c r="V38" i="3" s="1"/>
  <c r="X48" i="3"/>
  <c r="U50" i="3"/>
  <c r="V50" i="3" s="1"/>
  <c r="X63" i="3"/>
  <c r="U65" i="3"/>
  <c r="V65" i="3" s="1"/>
  <c r="R98" i="3"/>
  <c r="W105" i="3"/>
  <c r="W4" i="3"/>
  <c r="W6" i="3"/>
  <c r="U7" i="3"/>
  <c r="V7" i="3" s="1"/>
  <c r="U19" i="3"/>
  <c r="V19" i="3" s="1"/>
  <c r="W20" i="3"/>
  <c r="X21" i="3"/>
  <c r="X24" i="3"/>
  <c r="W39" i="3"/>
  <c r="U42" i="3"/>
  <c r="V42" i="3" s="1"/>
  <c r="X46" i="3"/>
  <c r="X50" i="3"/>
  <c r="W52" i="3"/>
  <c r="X56" i="3"/>
  <c r="X68" i="3"/>
  <c r="W74" i="3"/>
  <c r="X78" i="3"/>
  <c r="U85" i="3"/>
  <c r="V85" i="3" s="1"/>
  <c r="U93" i="3"/>
  <c r="V93" i="3" s="1"/>
  <c r="U98" i="3"/>
  <c r="V98" i="3" s="1"/>
  <c r="X102" i="3"/>
  <c r="X13" i="3"/>
  <c r="W18" i="3"/>
  <c r="X28" i="3"/>
  <c r="W36" i="3"/>
  <c r="W50" i="3"/>
  <c r="W69" i="3"/>
  <c r="W84" i="3"/>
  <c r="W92" i="3"/>
  <c r="X93" i="3"/>
  <c r="X72" i="3"/>
  <c r="R9" i="3"/>
  <c r="U16" i="3"/>
  <c r="V16" i="3" s="1"/>
  <c r="W22" i="3"/>
  <c r="W38" i="3"/>
  <c r="U48" i="3"/>
  <c r="V48" i="3" s="1"/>
  <c r="X58" i="3"/>
  <c r="R66" i="3"/>
  <c r="U67" i="3"/>
  <c r="V67" i="3" s="1"/>
  <c r="R79" i="3"/>
  <c r="R82" i="3"/>
  <c r="U83" i="3"/>
  <c r="V83" i="3" s="1"/>
  <c r="X87" i="3"/>
  <c r="R88" i="3"/>
  <c r="U91" i="3"/>
  <c r="V91" i="3" s="1"/>
  <c r="X100" i="3"/>
  <c r="U104" i="3"/>
  <c r="V104" i="3" s="1"/>
  <c r="R106" i="3"/>
  <c r="W10" i="3"/>
  <c r="W12" i="3"/>
  <c r="U13" i="3"/>
  <c r="V13" i="3" s="1"/>
  <c r="X23" i="3"/>
  <c r="X26" i="3"/>
  <c r="U32" i="3"/>
  <c r="V32" i="3" s="1"/>
  <c r="U34" i="3"/>
  <c r="V34" i="3" s="1"/>
  <c r="X55" i="3"/>
  <c r="W58" i="3"/>
  <c r="W59" i="3"/>
  <c r="X62" i="3"/>
  <c r="U68" i="3"/>
  <c r="V68" i="3" s="1"/>
  <c r="U77" i="3"/>
  <c r="V77" i="3" s="1"/>
  <c r="U80" i="3"/>
  <c r="V80" i="3" s="1"/>
  <c r="R87" i="3"/>
  <c r="W90" i="3"/>
  <c r="X94" i="3"/>
  <c r="R100" i="3"/>
  <c r="U101" i="3"/>
  <c r="V101" i="3" s="1"/>
  <c r="X4" i="3"/>
  <c r="X20" i="3"/>
  <c r="X30" i="3"/>
  <c r="X40" i="3"/>
  <c r="X45" i="3"/>
  <c r="X52" i="3"/>
  <c r="X70" i="3"/>
  <c r="W76" i="3"/>
  <c r="X77" i="3"/>
  <c r="X85" i="3"/>
  <c r="U99" i="3"/>
  <c r="V99" i="3" s="1"/>
  <c r="W100" i="3"/>
  <c r="X101" i="3"/>
  <c r="W14" i="3"/>
  <c r="W16" i="3"/>
  <c r="X18" i="3"/>
  <c r="U21" i="3"/>
  <c r="V21" i="3" s="1"/>
  <c r="U26" i="3"/>
  <c r="V26" i="3" s="1"/>
  <c r="R39" i="3"/>
  <c r="W42" i="3"/>
  <c r="U64" i="3"/>
  <c r="V64" i="3" s="1"/>
  <c r="X71" i="3"/>
  <c r="R74" i="3"/>
  <c r="U75" i="3"/>
  <c r="V75" i="3" s="1"/>
  <c r="U96" i="3"/>
  <c r="V96" i="3" s="1"/>
  <c r="W99" i="3"/>
  <c r="AD5" i="3"/>
  <c r="X34" i="3"/>
  <c r="R34" i="3"/>
  <c r="X90" i="3"/>
  <c r="R90" i="3"/>
  <c r="X7" i="3"/>
  <c r="R7" i="3"/>
  <c r="W23" i="3"/>
  <c r="U23" i="3"/>
  <c r="V23" i="3" s="1"/>
  <c r="X42" i="3"/>
  <c r="R42" i="3"/>
  <c r="X14" i="3"/>
  <c r="U15" i="3"/>
  <c r="V15" i="3" s="1"/>
  <c r="U28" i="3"/>
  <c r="V28" i="3" s="1"/>
  <c r="X29" i="3"/>
  <c r="U36" i="3"/>
  <c r="V36" i="3" s="1"/>
  <c r="X37" i="3"/>
  <c r="U44" i="3"/>
  <c r="V44" i="3" s="1"/>
  <c r="W71" i="3"/>
  <c r="U71" i="3"/>
  <c r="V71" i="3" s="1"/>
  <c r="U92" i="3"/>
  <c r="V92" i="3" s="1"/>
  <c r="X22" i="3"/>
  <c r="W61" i="3"/>
  <c r="X69" i="3"/>
  <c r="W85" i="3"/>
  <c r="W87" i="3"/>
  <c r="U87" i="3"/>
  <c r="V87" i="3" s="1"/>
  <c r="W63" i="3"/>
  <c r="U63" i="3"/>
  <c r="V63" i="3" s="1"/>
  <c r="W103" i="3"/>
  <c r="U103" i="3"/>
  <c r="V103" i="3" s="1"/>
  <c r="R58" i="3"/>
  <c r="W64" i="3"/>
  <c r="U8" i="3"/>
  <c r="V8" i="3" s="1"/>
  <c r="W13" i="3"/>
  <c r="R19" i="3"/>
  <c r="X19" i="3"/>
  <c r="W55" i="3"/>
  <c r="U55" i="3"/>
  <c r="V55" i="3" s="1"/>
  <c r="U60" i="3"/>
  <c r="V60" i="3" s="1"/>
  <c r="W77" i="3"/>
  <c r="W21" i="3"/>
  <c r="R27" i="3"/>
  <c r="X27" i="3"/>
  <c r="R50" i="3"/>
  <c r="X53" i="3"/>
  <c r="W79" i="3"/>
  <c r="U79" i="3"/>
  <c r="V79" i="3" s="1"/>
  <c r="W93" i="3"/>
  <c r="W95" i="3"/>
  <c r="U95" i="3"/>
  <c r="V95" i="3" s="1"/>
  <c r="U100" i="3"/>
  <c r="V100" i="3" s="1"/>
  <c r="W29" i="3"/>
  <c r="U29" i="3"/>
  <c r="V29" i="3" s="1"/>
  <c r="R35" i="3"/>
  <c r="X35" i="3"/>
  <c r="W37" i="3"/>
  <c r="U37" i="3"/>
  <c r="V37" i="3" s="1"/>
  <c r="W47" i="3"/>
  <c r="U47" i="3"/>
  <c r="V47" i="3" s="1"/>
  <c r="X43" i="3"/>
  <c r="W46" i="3"/>
  <c r="X51" i="3"/>
  <c r="W54" i="3"/>
  <c r="X59" i="3"/>
  <c r="W62" i="3"/>
  <c r="X67" i="3"/>
  <c r="W70" i="3"/>
  <c r="X75" i="3"/>
  <c r="W78" i="3"/>
  <c r="X83" i="3"/>
  <c r="W86" i="3"/>
  <c r="X91" i="3"/>
  <c r="W94" i="3"/>
  <c r="X99" i="3"/>
  <c r="W102" i="3"/>
  <c r="X17" i="3"/>
  <c r="X25" i="3"/>
  <c r="X33" i="3"/>
  <c r="X41" i="3"/>
  <c r="X49" i="3"/>
  <c r="X57" i="3"/>
  <c r="X65" i="3"/>
  <c r="X73" i="3"/>
  <c r="X81" i="3"/>
  <c r="X89" i="3"/>
  <c r="X97" i="3"/>
  <c r="X6" i="3"/>
  <c r="U45" i="3"/>
  <c r="V45" i="3" s="1"/>
  <c r="U53" i="3"/>
  <c r="V53" i="3" s="1"/>
  <c r="U61" i="3"/>
  <c r="V61" i="3" s="1"/>
  <c r="X84" i="3"/>
  <c r="X92" i="3"/>
  <c r="P8" i="1" l="1"/>
  <c r="AD8" i="3"/>
  <c r="AD7" i="3"/>
  <c r="AD10" i="3" s="1"/>
  <c r="AD6" i="3"/>
  <c r="AD11" i="3" s="1"/>
  <c r="AD9" i="3" l="1"/>
</calcChain>
</file>

<file path=xl/sharedStrings.xml><?xml version="1.0" encoding="utf-8"?>
<sst xmlns="http://schemas.openxmlformats.org/spreadsheetml/2006/main" count="60" uniqueCount="48">
  <si>
    <t>№ п/п</t>
  </si>
  <si>
    <t>Наименование товара (работы, услуги) (позиция)</t>
  </si>
  <si>
    <t>Единица измерения</t>
  </si>
  <si>
    <t>Кол-во (объем)</t>
  </si>
  <si>
    <t>Цена 1</t>
  </si>
  <si>
    <t>Цена  2</t>
  </si>
  <si>
    <t>Цена 3</t>
  </si>
  <si>
    <t>Цена 4</t>
  </si>
  <si>
    <t>Цена 5</t>
  </si>
  <si>
    <t>Цена 6</t>
  </si>
  <si>
    <t>Цена 7</t>
  </si>
  <si>
    <t>Цена 8</t>
  </si>
  <si>
    <t>Цена 9</t>
  </si>
  <si>
    <t>Цена 10</t>
  </si>
  <si>
    <t>Цена 11</t>
  </si>
  <si>
    <t>Цена 12</t>
  </si>
  <si>
    <t>Диапазон за единицу  от Цмин до Цмин + 25 %</t>
  </si>
  <si>
    <t xml:space="preserve">Среднее значение цены единицы, руб. </t>
  </si>
  <si>
    <t>Среднее квадратичное отклонение (σ)</t>
  </si>
  <si>
    <t xml:space="preserve">Коэффициент вариации (%) (V) </t>
  </si>
  <si>
    <t>Однородность цен (ДА/НЕТ)</t>
  </si>
  <si>
    <t xml:space="preserve">Ср. знач. НМЦК по позиции, руб. </t>
  </si>
  <si>
    <t xml:space="preserve">Мин. знач. НМЦК по позиции, руб. </t>
  </si>
  <si>
    <t>Цмин</t>
  </si>
  <si>
    <t>Цмин + 25 %</t>
  </si>
  <si>
    <r>
      <rPr>
        <sz val="10"/>
        <color rgb="FF000000"/>
        <rFont val="Times New Roman"/>
        <family val="1"/>
        <charset val="204"/>
      </rPr>
      <t>(Ц</t>
    </r>
    <r>
      <rPr>
        <vertAlign val="superscript"/>
        <sz val="10"/>
        <color rgb="FF000000"/>
        <rFont val="Times New Roman"/>
        <family val="1"/>
        <charset val="204"/>
      </rPr>
      <t>рын за ед.</t>
    </r>
    <r>
      <rPr>
        <sz val="10"/>
        <color rgb="FF000000"/>
        <rFont val="Times New Roman"/>
        <family val="1"/>
        <charset val="204"/>
      </rPr>
      <t>)</t>
    </r>
  </si>
  <si>
    <t>Итог:</t>
  </si>
  <si>
    <t>НМЦК заказчика в заявке:</t>
  </si>
  <si>
    <t xml:space="preserve">Расчёт заказчика (ср. значение): </t>
  </si>
  <si>
    <t xml:space="preserve">Расчёт заказчика (мин. значение): </t>
  </si>
  <si>
    <t xml:space="preserve">Расчёт ЦКПМ (ср. значение): </t>
  </si>
  <si>
    <t xml:space="preserve">Расчёт ЦКПМ (мин. значение): </t>
  </si>
  <si>
    <t>Отклонение руб.:</t>
  </si>
  <si>
    <t>Отклонение %:</t>
  </si>
  <si>
    <t>Экономия при расчёте по мин. значению:</t>
  </si>
  <si>
    <t>по минимальному значению</t>
  </si>
  <si>
    <t>по среднему значению</t>
  </si>
  <si>
    <t>ОКПД2</t>
  </si>
  <si>
    <t>Приложение № 1
 к извещению о проведении электронного аукциона</t>
  </si>
  <si>
    <t>ОБОСНОВАНИЕ НАЧАЛЬНОЙ (МАКСИМАЛЬНОЙ) ЦЕНЫ ДОГОВОРА</t>
  </si>
  <si>
    <t>Коммерческое предложение № 1</t>
  </si>
  <si>
    <t>Коммерческое предложение № 2</t>
  </si>
  <si>
    <t>Коммерческое предложение № 3</t>
  </si>
  <si>
    <t xml:space="preserve">Ср. знач. НМЦД по позиции, руб. </t>
  </si>
  <si>
    <t xml:space="preserve">Мин. знач. НМЦД по позиции, руб. </t>
  </si>
  <si>
    <t>усл. ед.</t>
  </si>
  <si>
    <t>Оказание услуг финансовой аренды (лизинга) экскаватора-погрузчика РВ ПРОФЕССИОНАЛ PB991S</t>
  </si>
  <si>
    <t>77.32.10.000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</si>
</sst>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0.000"/>
  </numFmts>
  <fonts count="19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5"/>
      <color rgb="FF1F497D"/>
      <name val="Calibri"/>
      <family val="2"/>
      <charset val="204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Calibri"/>
      <family val="2"/>
      <charset val="1"/>
    </font>
    <font>
      <sz val="11"/>
      <color rgb="FF0070C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CE6F1"/>
      </patternFill>
    </fill>
    <fill>
      <patternFill patternType="solid">
        <fgColor rgb="FFF2F2F2"/>
        <bgColor rgb="FFFFFFFF"/>
      </patternFill>
    </fill>
    <fill>
      <patternFill patternType="solid">
        <fgColor rgb="FFDCE6F2"/>
        <bgColor rgb="FFDCE6F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0" fillId="0" borderId="1" applyProtection="0"/>
    <xf numFmtId="0" fontId="11" fillId="0" borderId="0"/>
    <xf numFmtId="0" fontId="12" fillId="0" borderId="0"/>
    <xf numFmtId="164" fontId="14" fillId="0" borderId="0"/>
    <xf numFmtId="9" fontId="12" fillId="0" borderId="0" applyFont="0" applyFill="0" applyBorder="0" applyAlignment="0" applyProtection="0"/>
    <xf numFmtId="0" fontId="15" fillId="0" borderId="0"/>
    <xf numFmtId="0" fontId="16" fillId="0" borderId="0"/>
    <xf numFmtId="0" fontId="13" fillId="0" borderId="0"/>
  </cellStyleXfs>
  <cellXfs count="3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4" fontId="1" fillId="0" borderId="2" xfId="0" applyNumberFormat="1" applyFont="1" applyBorder="1" applyAlignment="1" applyProtection="1">
      <alignment horizontal="center" vertical="center" wrapText="1"/>
      <protection locked="0"/>
    </xf>
    <xf numFmtId="4" fontId="4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0" fillId="0" borderId="0" xfId="0" applyNumberFormat="1"/>
    <xf numFmtId="4" fontId="7" fillId="0" borderId="3" xfId="0" applyNumberFormat="1" applyFont="1" applyBorder="1" applyAlignment="1">
      <alignment horizontal="left" vertical="center" wrapText="1"/>
    </xf>
    <xf numFmtId="4" fontId="7" fillId="3" borderId="3" xfId="0" applyNumberFormat="1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165" fontId="6" fillId="0" borderId="5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4" fontId="6" fillId="0" borderId="3" xfId="0" applyNumberFormat="1" applyFont="1" applyBorder="1" applyAlignment="1" applyProtection="1">
      <alignment horizontal="center" vertical="center" wrapText="1"/>
      <protection locked="0"/>
    </xf>
    <xf numFmtId="4" fontId="6" fillId="0" borderId="5" xfId="0" applyNumberFormat="1" applyFont="1" applyBorder="1" applyAlignment="1" applyProtection="1">
      <alignment horizontal="center" vertical="center" wrapText="1"/>
      <protection locked="0"/>
    </xf>
    <xf numFmtId="4" fontId="18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center" vertical="center" wrapText="1"/>
    </xf>
  </cellXfs>
  <cellStyles count="9">
    <cellStyle name="Excel Built-in Heading 1" xfId="1" xr:uid="{00000000-0005-0000-0000-000000000000}"/>
    <cellStyle name="Обычный" xfId="0" builtinId="0"/>
    <cellStyle name="Обычный 100" xfId="7" xr:uid="{4E03E163-C52D-4A89-8BE1-9206AED43891}"/>
    <cellStyle name="Обычный 2" xfId="2" xr:uid="{00000000-0005-0000-0000-000002000000}"/>
    <cellStyle name="Обычный 2 2" xfId="6" xr:uid="{0A955D92-8364-4C2A-B660-6EF4ABB4CF23}"/>
    <cellStyle name="Обычный 3" xfId="8" xr:uid="{585C7460-D67E-4094-9A6B-A2B3300CD077}"/>
    <cellStyle name="Обычный 4" xfId="4" xr:uid="{DF2E1EBD-220E-40F3-B3DE-48BF814A7C80}"/>
    <cellStyle name="Обычный 5" xfId="3" xr:uid="{74A97F7B-F1C8-468B-9C13-899C0FC927FF}"/>
    <cellStyle name="Процентный 2" xfId="5" xr:uid="{8B972B8D-5DCA-4965-99AF-0C4AB51321C9}"/>
  </cellStyles>
  <dxfs count="70">
    <dxf>
      <font>
        <color rgb="FF9C0006"/>
      </font>
      <fill>
        <patternFill>
          <bgColor rgb="FFFF7F7F"/>
        </patternFill>
      </fill>
    </dxf>
    <dxf>
      <font>
        <color rgb="FF9C0006"/>
      </font>
      <fill>
        <patternFill>
          <bgColor rgb="FFFF7F7F"/>
        </patternFill>
      </fill>
    </dxf>
    <dxf>
      <font>
        <color rgb="FF9C0006"/>
      </font>
      <fill>
        <patternFill>
          <bgColor rgb="FFFF7F7F"/>
        </patternFill>
      </fill>
    </dxf>
    <dxf>
      <fill>
        <patternFill>
          <bgColor rgb="FFFF7F7F"/>
        </patternFill>
      </fill>
    </dxf>
    <dxf>
      <fill>
        <patternFill>
          <bgColor rgb="FFFF7F7F"/>
        </patternFill>
      </fill>
    </dxf>
    <dxf>
      <fill>
        <patternFill>
          <bgColor rgb="FFFF7F7F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>
          <bgColor rgb="FFFF7F7F"/>
        </patternFill>
      </fill>
    </dxf>
    <dxf>
      <fill>
        <patternFill>
          <bgColor rgb="FFFF7F7F"/>
        </patternFill>
      </fill>
    </dxf>
    <dxf>
      <fill>
        <patternFill>
          <bgColor rgb="FFFF7F7F"/>
        </patternFill>
      </fill>
    </dxf>
    <dxf>
      <font>
        <color rgb="FF9C0006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1EF3A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53735"/>
      <rgbColor rgb="FFF2F2F2"/>
      <rgbColor rgb="FFDCE6F2"/>
      <rgbColor rgb="FF660066"/>
      <rgbColor rgb="FFFF7F7F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showGridLines="0" tabSelected="1" zoomScaleNormal="100" workbookViewId="0">
      <pane ySplit="6" topLeftCell="A7" activePane="bottomLeft" state="frozen"/>
      <selection pane="bottomLeft" activeCell="J18" sqref="J18"/>
    </sheetView>
  </sheetViews>
  <sheetFormatPr defaultColWidth="8.7109375" defaultRowHeight="15" x14ac:dyDescent="0.25"/>
  <cols>
    <col min="1" max="1" width="5" customWidth="1"/>
    <col min="2" max="2" width="57.140625" customWidth="1"/>
    <col min="3" max="3" width="13.85546875" customWidth="1"/>
    <col min="4" max="4" width="9.5703125" customWidth="1"/>
    <col min="5" max="5" width="9.140625" customWidth="1"/>
    <col min="6" max="6" width="15.7109375" customWidth="1"/>
    <col min="7" max="8" width="15.28515625" customWidth="1"/>
    <col min="9" max="10" width="12.85546875" customWidth="1"/>
    <col min="11" max="11" width="14.7109375" customWidth="1"/>
    <col min="12" max="12" width="12.5703125" customWidth="1"/>
    <col min="13" max="13" width="13.28515625" customWidth="1"/>
    <col min="14" max="14" width="10.7109375" customWidth="1"/>
    <col min="15" max="15" width="13.28515625" customWidth="1"/>
    <col min="16" max="16" width="15" customWidth="1"/>
    <col min="17" max="17" width="15.140625" customWidth="1"/>
  </cols>
  <sheetData>
    <row r="1" spans="1:17" x14ac:dyDescent="0.25">
      <c r="A1" s="24" t="s">
        <v>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3" spans="1:17" x14ac:dyDescent="0.25">
      <c r="A3" s="25" t="s">
        <v>39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5" spans="1:17" ht="63.75" customHeight="1" x14ac:dyDescent="0.25">
      <c r="A5" s="26" t="s">
        <v>0</v>
      </c>
      <c r="B5" s="26" t="s">
        <v>1</v>
      </c>
      <c r="C5" s="28" t="s">
        <v>37</v>
      </c>
      <c r="D5" s="27" t="s">
        <v>2</v>
      </c>
      <c r="E5" s="26" t="s">
        <v>3</v>
      </c>
      <c r="F5" s="1" t="s">
        <v>40</v>
      </c>
      <c r="G5" s="1" t="s">
        <v>41</v>
      </c>
      <c r="H5" s="1" t="s">
        <v>42</v>
      </c>
      <c r="I5" s="26" t="s">
        <v>16</v>
      </c>
      <c r="J5" s="26"/>
      <c r="K5" s="1" t="s">
        <v>17</v>
      </c>
      <c r="L5" s="26" t="s">
        <v>18</v>
      </c>
      <c r="M5" s="26" t="s">
        <v>19</v>
      </c>
      <c r="N5" s="26" t="s">
        <v>20</v>
      </c>
      <c r="O5" s="26" t="s">
        <v>43</v>
      </c>
      <c r="P5" s="26" t="s">
        <v>44</v>
      </c>
    </row>
    <row r="6" spans="1:17" ht="64.5" customHeight="1" x14ac:dyDescent="0.25">
      <c r="A6" s="26"/>
      <c r="B6" s="26"/>
      <c r="C6" s="29"/>
      <c r="D6" s="27"/>
      <c r="E6" s="26"/>
      <c r="F6" s="2"/>
      <c r="G6" s="2"/>
      <c r="H6" s="2"/>
      <c r="I6" s="2" t="s">
        <v>23</v>
      </c>
      <c r="J6" s="2" t="s">
        <v>24</v>
      </c>
      <c r="K6" s="1" t="s">
        <v>25</v>
      </c>
      <c r="L6" s="26"/>
      <c r="M6" s="26"/>
      <c r="N6" s="26"/>
      <c r="O6" s="26"/>
      <c r="P6" s="26"/>
    </row>
    <row r="7" spans="1:17" ht="30.75" thickBot="1" x14ac:dyDescent="0.3">
      <c r="A7" s="14">
        <v>1</v>
      </c>
      <c r="B7" s="12" t="s">
        <v>46</v>
      </c>
      <c r="C7" s="32" t="s">
        <v>47</v>
      </c>
      <c r="D7" s="15" t="s">
        <v>45</v>
      </c>
      <c r="E7" s="13">
        <v>1</v>
      </c>
      <c r="F7" s="16">
        <v>11795891.68</v>
      </c>
      <c r="G7" s="17">
        <v>11203011.119999999</v>
      </c>
      <c r="H7" s="17">
        <v>11203011.119999999</v>
      </c>
      <c r="I7" s="18">
        <f>MIN(F7:H7)</f>
        <v>11203011.119999999</v>
      </c>
      <c r="J7" s="18">
        <f t="shared" ref="J7" si="0">I7*1.25</f>
        <v>14003763.899999999</v>
      </c>
      <c r="K7" s="19">
        <f>IFERROR(ROUND(AVERAGE(F7:H7),2)," ")</f>
        <v>11400637.970000001</v>
      </c>
      <c r="L7" s="19">
        <f>IFERROR(STDEV(F7:H7)," ")</f>
        <v>342299.75091329636</v>
      </c>
      <c r="M7" s="19">
        <f>IFERROR(L7/K7*100," ")</f>
        <v>3.0024613693903337</v>
      </c>
      <c r="N7" s="20" t="str">
        <f t="shared" ref="N7" si="1">IFERROR(IF(M7&lt;33,"Да","Нет")," ")</f>
        <v>Да</v>
      </c>
      <c r="O7" s="19">
        <f>IFERROR(ROUND(K7*E7,2)," ")</f>
        <v>11400637.970000001</v>
      </c>
      <c r="P7" s="21">
        <f>ROUND(I7*E7,2)</f>
        <v>11203011.119999999</v>
      </c>
      <c r="Q7" s="9"/>
    </row>
    <row r="8" spans="1:17" ht="15.75" thickBot="1" x14ac:dyDescent="0.3">
      <c r="O8" s="22">
        <f>SUM(O7:O7)</f>
        <v>11400637.970000001</v>
      </c>
      <c r="P8" s="23">
        <f>SUM(P7:P7)</f>
        <v>11203011.119999999</v>
      </c>
    </row>
    <row r="20" ht="15" customHeight="1" x14ac:dyDescent="0.25"/>
    <row r="22" ht="15" customHeight="1" x14ac:dyDescent="0.25"/>
  </sheetData>
  <mergeCells count="13">
    <mergeCell ref="A1:P1"/>
    <mergeCell ref="A3:P3"/>
    <mergeCell ref="L5:L6"/>
    <mergeCell ref="M5:M6"/>
    <mergeCell ref="N5:N6"/>
    <mergeCell ref="O5:O6"/>
    <mergeCell ref="P5:P6"/>
    <mergeCell ref="A5:A6"/>
    <mergeCell ref="B5:B6"/>
    <mergeCell ref="D5:D6"/>
    <mergeCell ref="E5:E6"/>
    <mergeCell ref="I5:J5"/>
    <mergeCell ref="C5:C6"/>
  </mergeCells>
  <phoneticPr fontId="17" type="noConversion"/>
  <conditionalFormatting sqref="F7:H7">
    <cfRule type="cellIs" dxfId="69" priority="3" operator="greaterThan">
      <formula>$J$7</formula>
    </cfRule>
  </conditionalFormatting>
  <conditionalFormatting sqref="M7">
    <cfRule type="cellIs" dxfId="68" priority="16" operator="greaterThan">
      <formula>33</formula>
    </cfRule>
  </conditionalFormatting>
  <conditionalFormatting sqref="N7 M9:M168 N169:N1048576">
    <cfRule type="containsText" dxfId="67" priority="17" operator="containsText" text="Нет">
      <formula>NOT(ISERROR(SEARCH("Нет",M7)))</formula>
    </cfRule>
  </conditionalFormatting>
  <conditionalFormatting sqref="N7">
    <cfRule type="containsText" dxfId="66" priority="15" operator="containsText" text="Ложь">
      <formula>NOT(ISERROR(SEARCH("Ложь",N7)))</formula>
    </cfRule>
  </conditionalFormatting>
  <pageMargins left="0.25" right="0.25" top="0.75" bottom="0.75" header="0.511811023622047" footer="0.511811023622047"/>
  <pageSetup paperSize="9" scale="6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5" x14ac:dyDescent="0.25"/>
  <cols>
    <col min="1" max="1" width="47.140625" customWidth="1"/>
  </cols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06"/>
  <sheetViews>
    <sheetView showGridLines="0" topLeftCell="B1" zoomScaleNormal="100" workbookViewId="0">
      <pane ySplit="2" topLeftCell="A3" activePane="bottomLeft" state="frozen"/>
      <selection activeCell="B1" sqref="B1"/>
      <selection pane="bottomLeft" activeCell="B35" sqref="B35"/>
    </sheetView>
  </sheetViews>
  <sheetFormatPr defaultColWidth="8.7109375" defaultRowHeight="15" x14ac:dyDescent="0.25"/>
  <cols>
    <col min="1" max="1" width="5.28515625" customWidth="1"/>
    <col min="2" max="2" width="31" customWidth="1"/>
    <col min="3" max="3" width="9.5703125" customWidth="1"/>
    <col min="5" max="9" width="6.85546875" customWidth="1"/>
    <col min="10" max="12" width="6.7109375" customWidth="1"/>
    <col min="13" max="13" width="6.7109375" hidden="1" customWidth="1"/>
    <col min="14" max="16" width="7.7109375" hidden="1" customWidth="1"/>
    <col min="17" max="18" width="7.7109375" customWidth="1"/>
    <col min="19" max="19" width="11.42578125" customWidth="1"/>
    <col min="20" max="20" width="12.5703125" customWidth="1"/>
    <col min="21" max="21" width="13.28515625" customWidth="1"/>
    <col min="22" max="22" width="10.7109375" customWidth="1"/>
    <col min="23" max="24" width="10.85546875" customWidth="1"/>
    <col min="30" max="30" width="22.42578125" customWidth="1"/>
  </cols>
  <sheetData>
    <row r="1" spans="1:30" ht="63.75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6" t="s">
        <v>16</v>
      </c>
      <c r="R1" s="26"/>
      <c r="S1" s="1" t="s">
        <v>17</v>
      </c>
      <c r="T1" s="26" t="s">
        <v>18</v>
      </c>
      <c r="U1" s="26" t="s">
        <v>19</v>
      </c>
      <c r="V1" s="26" t="s">
        <v>20</v>
      </c>
      <c r="W1" s="26" t="s">
        <v>21</v>
      </c>
      <c r="X1" s="26" t="s">
        <v>22</v>
      </c>
    </row>
    <row r="2" spans="1:30" ht="44.25" customHeight="1" x14ac:dyDescent="0.25">
      <c r="A2" s="26"/>
      <c r="B2" s="26"/>
      <c r="C2" s="26"/>
      <c r="D2" s="2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23</v>
      </c>
      <c r="R2" s="2" t="s">
        <v>24</v>
      </c>
      <c r="S2" s="1" t="s">
        <v>25</v>
      </c>
      <c r="T2" s="26"/>
      <c r="U2" s="26"/>
      <c r="V2" s="26"/>
      <c r="W2" s="26"/>
      <c r="X2" s="26"/>
    </row>
    <row r="3" spans="1:30" ht="23.25" customHeight="1" x14ac:dyDescent="0.3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  <c r="P3" s="3">
        <v>16</v>
      </c>
      <c r="Q3" s="3">
        <v>17</v>
      </c>
      <c r="R3" s="3">
        <v>18</v>
      </c>
      <c r="S3" s="3">
        <v>19</v>
      </c>
      <c r="T3" s="3">
        <v>20</v>
      </c>
      <c r="U3" s="3">
        <v>21</v>
      </c>
      <c r="V3" s="3">
        <v>22</v>
      </c>
      <c r="W3" s="3">
        <v>23</v>
      </c>
      <c r="X3" s="3">
        <v>24</v>
      </c>
      <c r="Y3" s="31" t="s">
        <v>26</v>
      </c>
      <c r="Z3" s="31"/>
      <c r="AA3" s="31"/>
      <c r="AB3" s="31"/>
      <c r="AC3" s="31"/>
      <c r="AD3" s="31"/>
    </row>
    <row r="4" spans="1:30" ht="38.25" x14ac:dyDescent="0.25">
      <c r="A4" s="3">
        <v>1</v>
      </c>
      <c r="B4" s="4" t="str">
        <f>Расчет!B7</f>
        <v>Оказание услуг финансовой аренды (лизинга) экскаватора-погрузчика РВ ПРОФЕССИОНАЛ PB991S</v>
      </c>
      <c r="C4" s="4" t="str">
        <f>Расчет!D7</f>
        <v>усл. ед.</v>
      </c>
      <c r="D4" s="4">
        <f>Расчет!E7</f>
        <v>1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>
        <f t="shared" ref="Q4:Q35" si="0">MIN(E4:P4)</f>
        <v>0</v>
      </c>
      <c r="R4" s="6">
        <f t="shared" ref="R4:R35" si="1">Q4*1.25</f>
        <v>0</v>
      </c>
      <c r="S4" s="7" t="str">
        <f t="shared" ref="S4:S35" si="2">IFERROR(ROUND(AVERAGE(E4:P4),2)," ")</f>
        <v xml:space="preserve"> </v>
      </c>
      <c r="T4" s="7" t="str">
        <f t="shared" ref="T4:T35" si="3">IFERROR(STDEV(E4:P4)," ")</f>
        <v xml:space="preserve"> </v>
      </c>
      <c r="U4" s="7" t="str">
        <f t="shared" ref="U4:U35" si="4">IFERROR(T4/S4*100," ")</f>
        <v xml:space="preserve"> </v>
      </c>
      <c r="V4" s="3" t="str">
        <f t="shared" ref="V4:V35" si="5">IFERROR(IF(U4&lt;33,"Да","Нет")," ")</f>
        <v>Нет</v>
      </c>
      <c r="W4" s="7" t="str">
        <f t="shared" ref="W4:W35" si="6">IFERROR(S4*D4," ")</f>
        <v xml:space="preserve"> </v>
      </c>
      <c r="X4" s="8">
        <f t="shared" ref="X4:X35" si="7">Q4*D4</f>
        <v>0</v>
      </c>
      <c r="Y4" s="30" t="s">
        <v>27</v>
      </c>
      <c r="Z4" s="30"/>
      <c r="AA4" s="30"/>
      <c r="AB4" s="30"/>
      <c r="AC4" s="30"/>
      <c r="AD4" s="10">
        <v>0</v>
      </c>
    </row>
    <row r="5" spans="1:30" ht="15.75" x14ac:dyDescent="0.25">
      <c r="A5" s="3">
        <v>2</v>
      </c>
      <c r="B5" s="4" t="e">
        <f>Расчет!#REF!</f>
        <v>#REF!</v>
      </c>
      <c r="C5" s="4" t="e">
        <f>Расчет!#REF!</f>
        <v>#REF!</v>
      </c>
      <c r="D5" s="4" t="e">
        <f>Расчет!#REF!</f>
        <v>#REF!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>
        <f t="shared" si="0"/>
        <v>0</v>
      </c>
      <c r="R5" s="6">
        <f t="shared" si="1"/>
        <v>0</v>
      </c>
      <c r="S5" s="7" t="str">
        <f t="shared" si="2"/>
        <v xml:space="preserve"> </v>
      </c>
      <c r="T5" s="7" t="str">
        <f t="shared" si="3"/>
        <v xml:space="preserve"> </v>
      </c>
      <c r="U5" s="7" t="str">
        <f t="shared" si="4"/>
        <v xml:space="preserve"> </v>
      </c>
      <c r="V5" s="3" t="str">
        <f t="shared" si="5"/>
        <v>Нет</v>
      </c>
      <c r="W5" s="7" t="str">
        <f t="shared" si="6"/>
        <v xml:space="preserve"> </v>
      </c>
      <c r="X5" s="8" t="e">
        <f t="shared" si="7"/>
        <v>#REF!</v>
      </c>
      <c r="Y5" s="30" t="s">
        <v>28</v>
      </c>
      <c r="Z5" s="30"/>
      <c r="AA5" s="30"/>
      <c r="AB5" s="30"/>
      <c r="AC5" s="30"/>
      <c r="AD5" s="11">
        <f>SUM(Расчет!O7:O7)</f>
        <v>11400637.970000001</v>
      </c>
    </row>
    <row r="6" spans="1:30" ht="15.75" x14ac:dyDescent="0.25">
      <c r="A6" s="3">
        <v>3</v>
      </c>
      <c r="B6" s="4" t="e">
        <f>Расчет!#REF!</f>
        <v>#REF!</v>
      </c>
      <c r="C6" s="4" t="e">
        <f>Расчет!#REF!</f>
        <v>#REF!</v>
      </c>
      <c r="D6" s="4" t="e">
        <f>Расчет!#REF!</f>
        <v>#REF!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>
        <f t="shared" si="0"/>
        <v>0</v>
      </c>
      <c r="R6" s="6">
        <f t="shared" si="1"/>
        <v>0</v>
      </c>
      <c r="S6" s="7" t="str">
        <f t="shared" si="2"/>
        <v xml:space="preserve"> </v>
      </c>
      <c r="T6" s="7" t="str">
        <f t="shared" si="3"/>
        <v xml:space="preserve"> </v>
      </c>
      <c r="U6" s="7" t="str">
        <f t="shared" si="4"/>
        <v xml:space="preserve"> </v>
      </c>
      <c r="V6" s="3" t="str">
        <f t="shared" si="5"/>
        <v>Нет</v>
      </c>
      <c r="W6" s="7" t="str">
        <f t="shared" si="6"/>
        <v xml:space="preserve"> </v>
      </c>
      <c r="X6" s="8" t="e">
        <f t="shared" si="7"/>
        <v>#REF!</v>
      </c>
      <c r="Y6" s="30" t="s">
        <v>29</v>
      </c>
      <c r="Z6" s="30"/>
      <c r="AA6" s="30"/>
      <c r="AB6" s="30"/>
      <c r="AC6" s="30"/>
      <c r="AD6" s="11">
        <f>SUM(Расчет!P7:P7)</f>
        <v>11203011.119999999</v>
      </c>
    </row>
    <row r="7" spans="1:30" ht="15.75" x14ac:dyDescent="0.25">
      <c r="A7" s="3">
        <v>4</v>
      </c>
      <c r="B7" s="4" t="e">
        <f>Расчет!#REF!</f>
        <v>#REF!</v>
      </c>
      <c r="C7" s="4" t="e">
        <f>Расчет!#REF!</f>
        <v>#REF!</v>
      </c>
      <c r="D7" s="4" t="e">
        <f>Расчет!#REF!</f>
        <v>#REF!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>
        <f t="shared" si="0"/>
        <v>0</v>
      </c>
      <c r="R7" s="6">
        <f t="shared" si="1"/>
        <v>0</v>
      </c>
      <c r="S7" s="7" t="str">
        <f t="shared" si="2"/>
        <v xml:space="preserve"> </v>
      </c>
      <c r="T7" s="7" t="str">
        <f t="shared" si="3"/>
        <v xml:space="preserve"> </v>
      </c>
      <c r="U7" s="7" t="str">
        <f t="shared" si="4"/>
        <v xml:space="preserve"> </v>
      </c>
      <c r="V7" s="3" t="str">
        <f t="shared" si="5"/>
        <v>Нет</v>
      </c>
      <c r="W7" s="7" t="str">
        <f t="shared" si="6"/>
        <v xml:space="preserve"> </v>
      </c>
      <c r="X7" s="8" t="e">
        <f t="shared" si="7"/>
        <v>#REF!</v>
      </c>
      <c r="Y7" s="30" t="s">
        <v>30</v>
      </c>
      <c r="Z7" s="30"/>
      <c r="AA7" s="30"/>
      <c r="AB7" s="30"/>
      <c r="AC7" s="30"/>
      <c r="AD7" s="11">
        <f>SUM(W4:W63)</f>
        <v>0</v>
      </c>
    </row>
    <row r="8" spans="1:30" ht="15.75" x14ac:dyDescent="0.25">
      <c r="A8" s="3">
        <v>5</v>
      </c>
      <c r="B8" s="4" t="e">
        <f>Расчет!#REF!</f>
        <v>#REF!</v>
      </c>
      <c r="C8" s="4" t="e">
        <f>Расчет!#REF!</f>
        <v>#REF!</v>
      </c>
      <c r="D8" s="4" t="e">
        <f>Расчет!#REF!</f>
        <v>#REF!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>
        <f t="shared" si="0"/>
        <v>0</v>
      </c>
      <c r="R8" s="6">
        <f t="shared" si="1"/>
        <v>0</v>
      </c>
      <c r="S8" s="7" t="str">
        <f t="shared" si="2"/>
        <v xml:space="preserve"> </v>
      </c>
      <c r="T8" s="7" t="str">
        <f t="shared" si="3"/>
        <v xml:space="preserve"> </v>
      </c>
      <c r="U8" s="7" t="str">
        <f t="shared" si="4"/>
        <v xml:space="preserve"> </v>
      </c>
      <c r="V8" s="3" t="str">
        <f t="shared" si="5"/>
        <v>Нет</v>
      </c>
      <c r="W8" s="7" t="str">
        <f t="shared" si="6"/>
        <v xml:space="preserve"> </v>
      </c>
      <c r="X8" s="8" t="e">
        <f t="shared" si="7"/>
        <v>#REF!</v>
      </c>
      <c r="Y8" s="30" t="s">
        <v>31</v>
      </c>
      <c r="Z8" s="30"/>
      <c r="AA8" s="30"/>
      <c r="AB8" s="30"/>
      <c r="AC8" s="30"/>
      <c r="AD8" s="11" t="e">
        <f>SUM(X4:X63)</f>
        <v>#REF!</v>
      </c>
    </row>
    <row r="9" spans="1:30" ht="15.75" x14ac:dyDescent="0.25">
      <c r="A9" s="3">
        <v>6</v>
      </c>
      <c r="B9" s="4" t="e">
        <f>Расчет!#REF!</f>
        <v>#REF!</v>
      </c>
      <c r="C9" s="4" t="e">
        <f>Расчет!#REF!</f>
        <v>#REF!</v>
      </c>
      <c r="D9" s="4" t="e">
        <f>Расчет!#REF!</f>
        <v>#REF!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6">
        <f t="shared" si="0"/>
        <v>0</v>
      </c>
      <c r="R9" s="6">
        <f t="shared" si="1"/>
        <v>0</v>
      </c>
      <c r="S9" s="7" t="str">
        <f t="shared" si="2"/>
        <v xml:space="preserve"> </v>
      </c>
      <c r="T9" s="7" t="str">
        <f t="shared" si="3"/>
        <v xml:space="preserve"> </v>
      </c>
      <c r="U9" s="7" t="str">
        <f t="shared" si="4"/>
        <v xml:space="preserve"> </v>
      </c>
      <c r="V9" s="3" t="str">
        <f t="shared" si="5"/>
        <v>Нет</v>
      </c>
      <c r="W9" s="7" t="str">
        <f t="shared" si="6"/>
        <v xml:space="preserve"> </v>
      </c>
      <c r="X9" s="8" t="e">
        <f t="shared" si="7"/>
        <v>#REF!</v>
      </c>
      <c r="Y9" s="30" t="s">
        <v>32</v>
      </c>
      <c r="Z9" s="30"/>
      <c r="AA9" s="30"/>
      <c r="AB9" s="30"/>
      <c r="AC9" s="30"/>
      <c r="AD9" s="11">
        <f>AD4-AD7</f>
        <v>0</v>
      </c>
    </row>
    <row r="10" spans="1:30" ht="15.75" x14ac:dyDescent="0.25">
      <c r="A10" s="3">
        <v>7</v>
      </c>
      <c r="B10" s="4" t="e">
        <f>Расчет!#REF!</f>
        <v>#REF!</v>
      </c>
      <c r="C10" s="4" t="e">
        <f>Расчет!#REF!</f>
        <v>#REF!</v>
      </c>
      <c r="D10" s="4" t="e">
        <f>Расчет!#REF!</f>
        <v>#REF!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6">
        <f t="shared" si="0"/>
        <v>0</v>
      </c>
      <c r="R10" s="6">
        <f t="shared" si="1"/>
        <v>0</v>
      </c>
      <c r="S10" s="7" t="str">
        <f t="shared" si="2"/>
        <v xml:space="preserve"> </v>
      </c>
      <c r="T10" s="7" t="str">
        <f t="shared" si="3"/>
        <v xml:space="preserve"> </v>
      </c>
      <c r="U10" s="7" t="str">
        <f t="shared" si="4"/>
        <v xml:space="preserve"> </v>
      </c>
      <c r="V10" s="3" t="str">
        <f t="shared" si="5"/>
        <v>Нет</v>
      </c>
      <c r="W10" s="7" t="str">
        <f t="shared" si="6"/>
        <v xml:space="preserve"> </v>
      </c>
      <c r="X10" s="8" t="e">
        <f t="shared" si="7"/>
        <v>#REF!</v>
      </c>
      <c r="Y10" s="30" t="s">
        <v>33</v>
      </c>
      <c r="Z10" s="30"/>
      <c r="AA10" s="30"/>
      <c r="AB10" s="30"/>
      <c r="AC10" s="30"/>
      <c r="AD10" s="11" t="str">
        <f>IFERROR(100-AD7/AD4*100,"")</f>
        <v/>
      </c>
    </row>
    <row r="11" spans="1:30" ht="15.75" x14ac:dyDescent="0.25">
      <c r="A11" s="3">
        <v>8</v>
      </c>
      <c r="B11" s="4" t="e">
        <f>Расчет!#REF!</f>
        <v>#REF!</v>
      </c>
      <c r="C11" s="4" t="e">
        <f>Расчет!#REF!</f>
        <v>#REF!</v>
      </c>
      <c r="D11" s="4" t="e">
        <f>Расчет!#REF!</f>
        <v>#REF!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>
        <f t="shared" si="0"/>
        <v>0</v>
      </c>
      <c r="R11" s="6">
        <f t="shared" si="1"/>
        <v>0</v>
      </c>
      <c r="S11" s="7" t="str">
        <f t="shared" si="2"/>
        <v xml:space="preserve"> </v>
      </c>
      <c r="T11" s="7" t="str">
        <f t="shared" si="3"/>
        <v xml:space="preserve"> </v>
      </c>
      <c r="U11" s="7" t="str">
        <f t="shared" si="4"/>
        <v xml:space="preserve"> </v>
      </c>
      <c r="V11" s="3" t="str">
        <f t="shared" si="5"/>
        <v>Нет</v>
      </c>
      <c r="W11" s="7" t="str">
        <f t="shared" si="6"/>
        <v xml:space="preserve"> </v>
      </c>
      <c r="X11" s="8" t="e">
        <f t="shared" si="7"/>
        <v>#REF!</v>
      </c>
      <c r="Y11" s="30" t="s">
        <v>34</v>
      </c>
      <c r="Z11" s="30"/>
      <c r="AA11" s="30"/>
      <c r="AB11" s="30"/>
      <c r="AC11" s="30"/>
      <c r="AD11" s="11">
        <f>AD4-AD6</f>
        <v>-11203011.119999999</v>
      </c>
    </row>
    <row r="12" spans="1:30" x14ac:dyDescent="0.25">
      <c r="A12" s="3">
        <v>9</v>
      </c>
      <c r="B12" s="4" t="e">
        <f>Расчет!#REF!</f>
        <v>#REF!</v>
      </c>
      <c r="C12" s="4" t="e">
        <f>Расчет!#REF!</f>
        <v>#REF!</v>
      </c>
      <c r="D12" s="4" t="e">
        <f>Расчет!#REF!</f>
        <v>#REF!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6">
        <f t="shared" si="0"/>
        <v>0</v>
      </c>
      <c r="R12" s="6">
        <f t="shared" si="1"/>
        <v>0</v>
      </c>
      <c r="S12" s="7" t="str">
        <f t="shared" si="2"/>
        <v xml:space="preserve"> </v>
      </c>
      <c r="T12" s="7" t="str">
        <f t="shared" si="3"/>
        <v xml:space="preserve"> </v>
      </c>
      <c r="U12" s="7" t="str">
        <f t="shared" si="4"/>
        <v xml:space="preserve"> </v>
      </c>
      <c r="V12" s="3" t="str">
        <f t="shared" si="5"/>
        <v>Нет</v>
      </c>
      <c r="W12" s="7" t="str">
        <f t="shared" si="6"/>
        <v xml:space="preserve"> </v>
      </c>
      <c r="X12" s="8" t="e">
        <f t="shared" si="7"/>
        <v>#REF!</v>
      </c>
    </row>
    <row r="13" spans="1:30" x14ac:dyDescent="0.25">
      <c r="A13" s="3">
        <v>10</v>
      </c>
      <c r="B13" s="4" t="e">
        <f>Расчет!#REF!</f>
        <v>#REF!</v>
      </c>
      <c r="C13" s="4" t="e">
        <f>Расчет!#REF!</f>
        <v>#REF!</v>
      </c>
      <c r="D13" s="4" t="e">
        <f>Расчет!#REF!</f>
        <v>#REF!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6">
        <f t="shared" si="0"/>
        <v>0</v>
      </c>
      <c r="R13" s="6">
        <f t="shared" si="1"/>
        <v>0</v>
      </c>
      <c r="S13" s="7" t="str">
        <f t="shared" si="2"/>
        <v xml:space="preserve"> </v>
      </c>
      <c r="T13" s="7" t="str">
        <f t="shared" si="3"/>
        <v xml:space="preserve"> </v>
      </c>
      <c r="U13" s="7" t="str">
        <f t="shared" si="4"/>
        <v xml:space="preserve"> </v>
      </c>
      <c r="V13" s="3" t="str">
        <f t="shared" si="5"/>
        <v>Нет</v>
      </c>
      <c r="W13" s="7" t="str">
        <f t="shared" si="6"/>
        <v xml:space="preserve"> </v>
      </c>
      <c r="X13" s="8" t="e">
        <f t="shared" si="7"/>
        <v>#REF!</v>
      </c>
    </row>
    <row r="14" spans="1:30" x14ac:dyDescent="0.25">
      <c r="A14" s="3">
        <v>11</v>
      </c>
      <c r="B14" s="4" t="e">
        <f>Расчет!#REF!</f>
        <v>#REF!</v>
      </c>
      <c r="C14" s="4" t="e">
        <f>Расчет!#REF!</f>
        <v>#REF!</v>
      </c>
      <c r="D14" s="4" t="e">
        <f>Расчет!#REF!</f>
        <v>#REF!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>
        <f t="shared" si="0"/>
        <v>0</v>
      </c>
      <c r="R14" s="6">
        <f t="shared" si="1"/>
        <v>0</v>
      </c>
      <c r="S14" s="7" t="str">
        <f t="shared" si="2"/>
        <v xml:space="preserve"> </v>
      </c>
      <c r="T14" s="7" t="str">
        <f t="shared" si="3"/>
        <v xml:space="preserve"> </v>
      </c>
      <c r="U14" s="7" t="str">
        <f t="shared" si="4"/>
        <v xml:space="preserve"> </v>
      </c>
      <c r="V14" s="3" t="str">
        <f t="shared" si="5"/>
        <v>Нет</v>
      </c>
      <c r="W14" s="7" t="str">
        <f t="shared" si="6"/>
        <v xml:space="preserve"> </v>
      </c>
      <c r="X14" s="8" t="e">
        <f t="shared" si="7"/>
        <v>#REF!</v>
      </c>
    </row>
    <row r="15" spans="1:30" x14ac:dyDescent="0.25">
      <c r="A15" s="3">
        <v>12</v>
      </c>
      <c r="B15" s="4" t="e">
        <f>Расчет!#REF!</f>
        <v>#REF!</v>
      </c>
      <c r="C15" s="4" t="e">
        <f>Расчет!#REF!</f>
        <v>#REF!</v>
      </c>
      <c r="D15" s="4" t="e">
        <f>Расчет!#REF!</f>
        <v>#REF!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6">
        <f t="shared" si="0"/>
        <v>0</v>
      </c>
      <c r="R15" s="6">
        <f t="shared" si="1"/>
        <v>0</v>
      </c>
      <c r="S15" s="7" t="str">
        <f t="shared" si="2"/>
        <v xml:space="preserve"> </v>
      </c>
      <c r="T15" s="7" t="str">
        <f t="shared" si="3"/>
        <v xml:space="preserve"> </v>
      </c>
      <c r="U15" s="7" t="str">
        <f t="shared" si="4"/>
        <v xml:space="preserve"> </v>
      </c>
      <c r="V15" s="3" t="str">
        <f t="shared" si="5"/>
        <v>Нет</v>
      </c>
      <c r="W15" s="7" t="str">
        <f t="shared" si="6"/>
        <v xml:space="preserve"> </v>
      </c>
      <c r="X15" s="8" t="e">
        <f t="shared" si="7"/>
        <v>#REF!</v>
      </c>
    </row>
    <row r="16" spans="1:30" x14ac:dyDescent="0.25">
      <c r="A16" s="3">
        <v>13</v>
      </c>
      <c r="B16" s="4" t="e">
        <f>Расчет!#REF!</f>
        <v>#REF!</v>
      </c>
      <c r="C16" s="4" t="e">
        <f>Расчет!#REF!</f>
        <v>#REF!</v>
      </c>
      <c r="D16" s="4" t="e">
        <f>Расчет!#REF!</f>
        <v>#REF!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6">
        <f t="shared" si="0"/>
        <v>0</v>
      </c>
      <c r="R16" s="6">
        <f t="shared" si="1"/>
        <v>0</v>
      </c>
      <c r="S16" s="7" t="str">
        <f t="shared" si="2"/>
        <v xml:space="preserve"> </v>
      </c>
      <c r="T16" s="7" t="str">
        <f t="shared" si="3"/>
        <v xml:space="preserve"> </v>
      </c>
      <c r="U16" s="7" t="str">
        <f t="shared" si="4"/>
        <v xml:space="preserve"> </v>
      </c>
      <c r="V16" s="3" t="str">
        <f t="shared" si="5"/>
        <v>Нет</v>
      </c>
      <c r="W16" s="7" t="str">
        <f t="shared" si="6"/>
        <v xml:space="preserve"> </v>
      </c>
      <c r="X16" s="8" t="e">
        <f t="shared" si="7"/>
        <v>#REF!</v>
      </c>
    </row>
    <row r="17" spans="1:24" x14ac:dyDescent="0.25">
      <c r="A17" s="3">
        <v>14</v>
      </c>
      <c r="B17" s="4" t="e">
        <f>Расчет!#REF!</f>
        <v>#REF!</v>
      </c>
      <c r="C17" s="4" t="e">
        <f>Расчет!#REF!</f>
        <v>#REF!</v>
      </c>
      <c r="D17" s="4" t="e">
        <f>Расчет!#REF!</f>
        <v>#REF!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6">
        <f t="shared" si="0"/>
        <v>0</v>
      </c>
      <c r="R17" s="6">
        <f t="shared" si="1"/>
        <v>0</v>
      </c>
      <c r="S17" s="7" t="str">
        <f t="shared" si="2"/>
        <v xml:space="preserve"> </v>
      </c>
      <c r="T17" s="7" t="str">
        <f t="shared" si="3"/>
        <v xml:space="preserve"> </v>
      </c>
      <c r="U17" s="7" t="str">
        <f t="shared" si="4"/>
        <v xml:space="preserve"> </v>
      </c>
      <c r="V17" s="3" t="str">
        <f t="shared" si="5"/>
        <v>Нет</v>
      </c>
      <c r="W17" s="7" t="str">
        <f t="shared" si="6"/>
        <v xml:space="preserve"> </v>
      </c>
      <c r="X17" s="8" t="e">
        <f t="shared" si="7"/>
        <v>#REF!</v>
      </c>
    </row>
    <row r="18" spans="1:24" x14ac:dyDescent="0.25">
      <c r="A18" s="3">
        <v>15</v>
      </c>
      <c r="B18" s="4" t="e">
        <f>Расчет!#REF!</f>
        <v>#REF!</v>
      </c>
      <c r="C18" s="4" t="e">
        <f>Расчет!#REF!</f>
        <v>#REF!</v>
      </c>
      <c r="D18" s="4" t="e">
        <f>Расчет!#REF!</f>
        <v>#REF!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6">
        <f t="shared" si="0"/>
        <v>0</v>
      </c>
      <c r="R18" s="6">
        <f t="shared" si="1"/>
        <v>0</v>
      </c>
      <c r="S18" s="7" t="str">
        <f t="shared" si="2"/>
        <v xml:space="preserve"> </v>
      </c>
      <c r="T18" s="7" t="str">
        <f t="shared" si="3"/>
        <v xml:space="preserve"> </v>
      </c>
      <c r="U18" s="7" t="str">
        <f t="shared" si="4"/>
        <v xml:space="preserve"> </v>
      </c>
      <c r="V18" s="3" t="str">
        <f t="shared" si="5"/>
        <v>Нет</v>
      </c>
      <c r="W18" s="7" t="str">
        <f t="shared" si="6"/>
        <v xml:space="preserve"> </v>
      </c>
      <c r="X18" s="8" t="e">
        <f t="shared" si="7"/>
        <v>#REF!</v>
      </c>
    </row>
    <row r="19" spans="1:24" x14ac:dyDescent="0.25">
      <c r="A19" s="3">
        <v>16</v>
      </c>
      <c r="B19" s="4" t="e">
        <f>Расчет!#REF!</f>
        <v>#REF!</v>
      </c>
      <c r="C19" s="4" t="e">
        <f>Расчет!#REF!</f>
        <v>#REF!</v>
      </c>
      <c r="D19" s="4" t="e">
        <f>Расчет!#REF!</f>
        <v>#REF!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6">
        <f t="shared" si="0"/>
        <v>0</v>
      </c>
      <c r="R19" s="6">
        <f t="shared" si="1"/>
        <v>0</v>
      </c>
      <c r="S19" s="7" t="str">
        <f t="shared" si="2"/>
        <v xml:space="preserve"> </v>
      </c>
      <c r="T19" s="7" t="str">
        <f t="shared" si="3"/>
        <v xml:space="preserve"> </v>
      </c>
      <c r="U19" s="7" t="str">
        <f t="shared" si="4"/>
        <v xml:space="preserve"> </v>
      </c>
      <c r="V19" s="3" t="str">
        <f t="shared" si="5"/>
        <v>Нет</v>
      </c>
      <c r="W19" s="7" t="str">
        <f t="shared" si="6"/>
        <v xml:space="preserve"> </v>
      </c>
      <c r="X19" s="8" t="e">
        <f t="shared" si="7"/>
        <v>#REF!</v>
      </c>
    </row>
    <row r="20" spans="1:24" x14ac:dyDescent="0.25">
      <c r="A20" s="3">
        <v>17</v>
      </c>
      <c r="B20" s="4" t="e">
        <f>Расчет!#REF!</f>
        <v>#REF!</v>
      </c>
      <c r="C20" s="4" t="e">
        <f>Расчет!#REF!</f>
        <v>#REF!</v>
      </c>
      <c r="D20" s="4" t="e">
        <f>Расчет!#REF!</f>
        <v>#REF!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">
        <f t="shared" si="0"/>
        <v>0</v>
      </c>
      <c r="R20" s="6">
        <f t="shared" si="1"/>
        <v>0</v>
      </c>
      <c r="S20" s="7" t="str">
        <f t="shared" si="2"/>
        <v xml:space="preserve"> </v>
      </c>
      <c r="T20" s="7" t="str">
        <f t="shared" si="3"/>
        <v xml:space="preserve"> </v>
      </c>
      <c r="U20" s="7" t="str">
        <f t="shared" si="4"/>
        <v xml:space="preserve"> </v>
      </c>
      <c r="V20" s="3" t="str">
        <f t="shared" si="5"/>
        <v>Нет</v>
      </c>
      <c r="W20" s="7" t="str">
        <f t="shared" si="6"/>
        <v xml:space="preserve"> </v>
      </c>
      <c r="X20" s="8" t="e">
        <f t="shared" si="7"/>
        <v>#REF!</v>
      </c>
    </row>
    <row r="21" spans="1:24" x14ac:dyDescent="0.25">
      <c r="A21" s="3">
        <v>18</v>
      </c>
      <c r="B21" s="4" t="e">
        <f>Расчет!#REF!</f>
        <v>#REF!</v>
      </c>
      <c r="C21" s="4" t="e">
        <f>Расчет!#REF!</f>
        <v>#REF!</v>
      </c>
      <c r="D21" s="4" t="e">
        <f>Расчет!#REF!</f>
        <v>#REF!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6">
        <f t="shared" si="0"/>
        <v>0</v>
      </c>
      <c r="R21" s="6">
        <f t="shared" si="1"/>
        <v>0</v>
      </c>
      <c r="S21" s="7" t="str">
        <f t="shared" si="2"/>
        <v xml:space="preserve"> </v>
      </c>
      <c r="T21" s="7" t="str">
        <f t="shared" si="3"/>
        <v xml:space="preserve"> </v>
      </c>
      <c r="U21" s="7" t="str">
        <f t="shared" si="4"/>
        <v xml:space="preserve"> </v>
      </c>
      <c r="V21" s="3" t="str">
        <f t="shared" si="5"/>
        <v>Нет</v>
      </c>
      <c r="W21" s="7" t="str">
        <f t="shared" si="6"/>
        <v xml:space="preserve"> </v>
      </c>
      <c r="X21" s="8" t="e">
        <f t="shared" si="7"/>
        <v>#REF!</v>
      </c>
    </row>
    <row r="22" spans="1:24" x14ac:dyDescent="0.25">
      <c r="A22" s="3">
        <v>19</v>
      </c>
      <c r="B22" s="4" t="e">
        <f>Расчет!#REF!</f>
        <v>#REF!</v>
      </c>
      <c r="C22" s="4" t="e">
        <f>Расчет!#REF!</f>
        <v>#REF!</v>
      </c>
      <c r="D22" s="4" t="e">
        <f>Расчет!#REF!</f>
        <v>#REF!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6">
        <f t="shared" si="0"/>
        <v>0</v>
      </c>
      <c r="R22" s="6">
        <f t="shared" si="1"/>
        <v>0</v>
      </c>
      <c r="S22" s="7" t="str">
        <f t="shared" si="2"/>
        <v xml:space="preserve"> </v>
      </c>
      <c r="T22" s="7" t="str">
        <f t="shared" si="3"/>
        <v xml:space="preserve"> </v>
      </c>
      <c r="U22" s="7" t="str">
        <f t="shared" si="4"/>
        <v xml:space="preserve"> </v>
      </c>
      <c r="V22" s="3" t="str">
        <f t="shared" si="5"/>
        <v>Нет</v>
      </c>
      <c r="W22" s="7" t="str">
        <f t="shared" si="6"/>
        <v xml:space="preserve"> </v>
      </c>
      <c r="X22" s="8" t="e">
        <f t="shared" si="7"/>
        <v>#REF!</v>
      </c>
    </row>
    <row r="23" spans="1:24" x14ac:dyDescent="0.25">
      <c r="A23" s="3">
        <v>20</v>
      </c>
      <c r="B23" s="4" t="e">
        <f>Расчет!#REF!</f>
        <v>#REF!</v>
      </c>
      <c r="C23" s="4" t="e">
        <f>Расчет!#REF!</f>
        <v>#REF!</v>
      </c>
      <c r="D23" s="4" t="e">
        <f>Расчет!#REF!</f>
        <v>#REF!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6">
        <f t="shared" si="0"/>
        <v>0</v>
      </c>
      <c r="R23" s="6">
        <f t="shared" si="1"/>
        <v>0</v>
      </c>
      <c r="S23" s="7" t="str">
        <f t="shared" si="2"/>
        <v xml:space="preserve"> </v>
      </c>
      <c r="T23" s="7" t="str">
        <f t="shared" si="3"/>
        <v xml:space="preserve"> </v>
      </c>
      <c r="U23" s="7" t="str">
        <f t="shared" si="4"/>
        <v xml:space="preserve"> </v>
      </c>
      <c r="V23" s="3" t="str">
        <f t="shared" si="5"/>
        <v>Нет</v>
      </c>
      <c r="W23" s="7" t="str">
        <f t="shared" si="6"/>
        <v xml:space="preserve"> </v>
      </c>
      <c r="X23" s="8" t="e">
        <f t="shared" si="7"/>
        <v>#REF!</v>
      </c>
    </row>
    <row r="24" spans="1:24" x14ac:dyDescent="0.25">
      <c r="A24" s="3">
        <v>21</v>
      </c>
      <c r="B24" s="4" t="e">
        <f>Расчет!#REF!</f>
        <v>#REF!</v>
      </c>
      <c r="C24" s="4" t="e">
        <f>Расчет!#REF!</f>
        <v>#REF!</v>
      </c>
      <c r="D24" s="4" t="e">
        <f>Расчет!#REF!</f>
        <v>#REF!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6">
        <f t="shared" si="0"/>
        <v>0</v>
      </c>
      <c r="R24" s="6">
        <f t="shared" si="1"/>
        <v>0</v>
      </c>
      <c r="S24" s="7" t="str">
        <f t="shared" si="2"/>
        <v xml:space="preserve"> </v>
      </c>
      <c r="T24" s="7" t="str">
        <f t="shared" si="3"/>
        <v xml:space="preserve"> </v>
      </c>
      <c r="U24" s="7" t="str">
        <f t="shared" si="4"/>
        <v xml:space="preserve"> </v>
      </c>
      <c r="V24" s="3" t="str">
        <f t="shared" si="5"/>
        <v>Нет</v>
      </c>
      <c r="W24" s="7" t="str">
        <f t="shared" si="6"/>
        <v xml:space="preserve"> </v>
      </c>
      <c r="X24" s="8" t="e">
        <f t="shared" si="7"/>
        <v>#REF!</v>
      </c>
    </row>
    <row r="25" spans="1:24" x14ac:dyDescent="0.25">
      <c r="A25" s="3">
        <v>22</v>
      </c>
      <c r="B25" s="4" t="e">
        <f>Расчет!#REF!</f>
        <v>#REF!</v>
      </c>
      <c r="C25" s="4" t="e">
        <f>Расчет!#REF!</f>
        <v>#REF!</v>
      </c>
      <c r="D25" s="4" t="e">
        <f>Расчет!#REF!</f>
        <v>#REF!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6">
        <f t="shared" si="0"/>
        <v>0</v>
      </c>
      <c r="R25" s="6">
        <f t="shared" si="1"/>
        <v>0</v>
      </c>
      <c r="S25" s="7" t="str">
        <f t="shared" si="2"/>
        <v xml:space="preserve"> </v>
      </c>
      <c r="T25" s="7" t="str">
        <f t="shared" si="3"/>
        <v xml:space="preserve"> </v>
      </c>
      <c r="U25" s="7" t="str">
        <f t="shared" si="4"/>
        <v xml:space="preserve"> </v>
      </c>
      <c r="V25" s="3" t="str">
        <f t="shared" si="5"/>
        <v>Нет</v>
      </c>
      <c r="W25" s="7" t="str">
        <f t="shared" si="6"/>
        <v xml:space="preserve"> </v>
      </c>
      <c r="X25" s="8" t="e">
        <f t="shared" si="7"/>
        <v>#REF!</v>
      </c>
    </row>
    <row r="26" spans="1:24" x14ac:dyDescent="0.25">
      <c r="A26" s="3">
        <v>23</v>
      </c>
      <c r="B26" s="4" t="e">
        <f>Расчет!#REF!</f>
        <v>#REF!</v>
      </c>
      <c r="C26" s="4" t="e">
        <f>Расчет!#REF!</f>
        <v>#REF!</v>
      </c>
      <c r="D26" s="4" t="e">
        <f>Расчет!#REF!</f>
        <v>#REF!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>
        <f t="shared" si="0"/>
        <v>0</v>
      </c>
      <c r="R26" s="6">
        <f t="shared" si="1"/>
        <v>0</v>
      </c>
      <c r="S26" s="7" t="str">
        <f t="shared" si="2"/>
        <v xml:space="preserve"> </v>
      </c>
      <c r="T26" s="7" t="str">
        <f t="shared" si="3"/>
        <v xml:space="preserve"> </v>
      </c>
      <c r="U26" s="7" t="str">
        <f t="shared" si="4"/>
        <v xml:space="preserve"> </v>
      </c>
      <c r="V26" s="3" t="str">
        <f t="shared" si="5"/>
        <v>Нет</v>
      </c>
      <c r="W26" s="7" t="str">
        <f t="shared" si="6"/>
        <v xml:space="preserve"> </v>
      </c>
      <c r="X26" s="8" t="e">
        <f t="shared" si="7"/>
        <v>#REF!</v>
      </c>
    </row>
    <row r="27" spans="1:24" x14ac:dyDescent="0.25">
      <c r="A27" s="3">
        <v>24</v>
      </c>
      <c r="B27" s="4" t="e">
        <f>Расчет!#REF!</f>
        <v>#REF!</v>
      </c>
      <c r="C27" s="4" t="e">
        <f>Расчет!#REF!</f>
        <v>#REF!</v>
      </c>
      <c r="D27" s="4" t="e">
        <f>Расчет!#REF!</f>
        <v>#REF!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6">
        <f t="shared" si="0"/>
        <v>0</v>
      </c>
      <c r="R27" s="6">
        <f t="shared" si="1"/>
        <v>0</v>
      </c>
      <c r="S27" s="7" t="str">
        <f t="shared" si="2"/>
        <v xml:space="preserve"> </v>
      </c>
      <c r="T27" s="7" t="str">
        <f t="shared" si="3"/>
        <v xml:space="preserve"> </v>
      </c>
      <c r="U27" s="7" t="str">
        <f t="shared" si="4"/>
        <v xml:space="preserve"> </v>
      </c>
      <c r="V27" s="3" t="str">
        <f t="shared" si="5"/>
        <v>Нет</v>
      </c>
      <c r="W27" s="7" t="str">
        <f t="shared" si="6"/>
        <v xml:space="preserve"> </v>
      </c>
      <c r="X27" s="8" t="e">
        <f t="shared" si="7"/>
        <v>#REF!</v>
      </c>
    </row>
    <row r="28" spans="1:24" x14ac:dyDescent="0.25">
      <c r="A28" s="3">
        <v>25</v>
      </c>
      <c r="B28" s="4" t="e">
        <f>Расчет!#REF!</f>
        <v>#REF!</v>
      </c>
      <c r="C28" s="4" t="e">
        <f>Расчет!#REF!</f>
        <v>#REF!</v>
      </c>
      <c r="D28" s="4" t="e">
        <f>Расчет!#REF!</f>
        <v>#REF!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6">
        <f t="shared" si="0"/>
        <v>0</v>
      </c>
      <c r="R28" s="6">
        <f t="shared" si="1"/>
        <v>0</v>
      </c>
      <c r="S28" s="7" t="str">
        <f t="shared" si="2"/>
        <v xml:space="preserve"> </v>
      </c>
      <c r="T28" s="7" t="str">
        <f t="shared" si="3"/>
        <v xml:space="preserve"> </v>
      </c>
      <c r="U28" s="7" t="str">
        <f t="shared" si="4"/>
        <v xml:space="preserve"> </v>
      </c>
      <c r="V28" s="3" t="str">
        <f t="shared" si="5"/>
        <v>Нет</v>
      </c>
      <c r="W28" s="7" t="str">
        <f t="shared" si="6"/>
        <v xml:space="preserve"> </v>
      </c>
      <c r="X28" s="8" t="e">
        <f t="shared" si="7"/>
        <v>#REF!</v>
      </c>
    </row>
    <row r="29" spans="1:24" x14ac:dyDescent="0.25">
      <c r="A29" s="3">
        <v>26</v>
      </c>
      <c r="B29" s="4" t="e">
        <f>Расчет!#REF!</f>
        <v>#REF!</v>
      </c>
      <c r="C29" s="4" t="e">
        <f>Расчет!#REF!</f>
        <v>#REF!</v>
      </c>
      <c r="D29" s="4" t="e">
        <f>Расчет!#REF!</f>
        <v>#REF!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6">
        <f t="shared" si="0"/>
        <v>0</v>
      </c>
      <c r="R29" s="6">
        <f t="shared" si="1"/>
        <v>0</v>
      </c>
      <c r="S29" s="7" t="str">
        <f t="shared" si="2"/>
        <v xml:space="preserve"> </v>
      </c>
      <c r="T29" s="7" t="str">
        <f t="shared" si="3"/>
        <v xml:space="preserve"> </v>
      </c>
      <c r="U29" s="7" t="str">
        <f t="shared" si="4"/>
        <v xml:space="preserve"> </v>
      </c>
      <c r="V29" s="3" t="str">
        <f t="shared" si="5"/>
        <v>Нет</v>
      </c>
      <c r="W29" s="7" t="str">
        <f t="shared" si="6"/>
        <v xml:space="preserve"> </v>
      </c>
      <c r="X29" s="8" t="e">
        <f t="shared" si="7"/>
        <v>#REF!</v>
      </c>
    </row>
    <row r="30" spans="1:24" x14ac:dyDescent="0.25">
      <c r="A30" s="3">
        <v>27</v>
      </c>
      <c r="B30" s="4" t="e">
        <f>Расчет!#REF!</f>
        <v>#REF!</v>
      </c>
      <c r="C30" s="4" t="e">
        <f>Расчет!#REF!</f>
        <v>#REF!</v>
      </c>
      <c r="D30" s="4" t="e">
        <f>Расчет!#REF!</f>
        <v>#REF!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6">
        <f t="shared" si="0"/>
        <v>0</v>
      </c>
      <c r="R30" s="6">
        <f t="shared" si="1"/>
        <v>0</v>
      </c>
      <c r="S30" s="7" t="str">
        <f t="shared" si="2"/>
        <v xml:space="preserve"> </v>
      </c>
      <c r="T30" s="7" t="str">
        <f t="shared" si="3"/>
        <v xml:space="preserve"> </v>
      </c>
      <c r="U30" s="7" t="str">
        <f t="shared" si="4"/>
        <v xml:space="preserve"> </v>
      </c>
      <c r="V30" s="3" t="str">
        <f t="shared" si="5"/>
        <v>Нет</v>
      </c>
      <c r="W30" s="7" t="str">
        <f t="shared" si="6"/>
        <v xml:space="preserve"> </v>
      </c>
      <c r="X30" s="8" t="e">
        <f t="shared" si="7"/>
        <v>#REF!</v>
      </c>
    </row>
    <row r="31" spans="1:24" x14ac:dyDescent="0.25">
      <c r="A31" s="3">
        <v>28</v>
      </c>
      <c r="B31" s="4" t="e">
        <f>Расчет!#REF!</f>
        <v>#REF!</v>
      </c>
      <c r="C31" s="4" t="e">
        <f>Расчет!#REF!</f>
        <v>#REF!</v>
      </c>
      <c r="D31" s="4" t="e">
        <f>Расчет!#REF!</f>
        <v>#REF!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6">
        <f t="shared" si="0"/>
        <v>0</v>
      </c>
      <c r="R31" s="6">
        <f t="shared" si="1"/>
        <v>0</v>
      </c>
      <c r="S31" s="7" t="str">
        <f t="shared" si="2"/>
        <v xml:space="preserve"> </v>
      </c>
      <c r="T31" s="7" t="str">
        <f t="shared" si="3"/>
        <v xml:space="preserve"> </v>
      </c>
      <c r="U31" s="7" t="str">
        <f t="shared" si="4"/>
        <v xml:space="preserve"> </v>
      </c>
      <c r="V31" s="3" t="str">
        <f t="shared" si="5"/>
        <v>Нет</v>
      </c>
      <c r="W31" s="7" t="str">
        <f t="shared" si="6"/>
        <v xml:space="preserve"> </v>
      </c>
      <c r="X31" s="8" t="e">
        <f t="shared" si="7"/>
        <v>#REF!</v>
      </c>
    </row>
    <row r="32" spans="1:24" x14ac:dyDescent="0.25">
      <c r="A32" s="3">
        <v>29</v>
      </c>
      <c r="B32" s="4" t="e">
        <f>Расчет!#REF!</f>
        <v>#REF!</v>
      </c>
      <c r="C32" s="4" t="e">
        <f>Расчет!#REF!</f>
        <v>#REF!</v>
      </c>
      <c r="D32" s="4" t="e">
        <f>Расчет!#REF!</f>
        <v>#REF!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6">
        <f t="shared" si="0"/>
        <v>0</v>
      </c>
      <c r="R32" s="6">
        <f t="shared" si="1"/>
        <v>0</v>
      </c>
      <c r="S32" s="7" t="str">
        <f t="shared" si="2"/>
        <v xml:space="preserve"> </v>
      </c>
      <c r="T32" s="7" t="str">
        <f t="shared" si="3"/>
        <v xml:space="preserve"> </v>
      </c>
      <c r="U32" s="7" t="str">
        <f t="shared" si="4"/>
        <v xml:space="preserve"> </v>
      </c>
      <c r="V32" s="3" t="str">
        <f t="shared" si="5"/>
        <v>Нет</v>
      </c>
      <c r="W32" s="7" t="str">
        <f t="shared" si="6"/>
        <v xml:space="preserve"> </v>
      </c>
      <c r="X32" s="8" t="e">
        <f t="shared" si="7"/>
        <v>#REF!</v>
      </c>
    </row>
    <row r="33" spans="1:24" x14ac:dyDescent="0.25">
      <c r="A33" s="3">
        <v>30</v>
      </c>
      <c r="B33" s="4" t="e">
        <f>Расчет!#REF!</f>
        <v>#REF!</v>
      </c>
      <c r="C33" s="4" t="e">
        <f>Расчет!#REF!</f>
        <v>#REF!</v>
      </c>
      <c r="D33" s="4" t="e">
        <f>Расчет!#REF!</f>
        <v>#REF!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6">
        <f t="shared" si="0"/>
        <v>0</v>
      </c>
      <c r="R33" s="6">
        <f t="shared" si="1"/>
        <v>0</v>
      </c>
      <c r="S33" s="7" t="str">
        <f t="shared" si="2"/>
        <v xml:space="preserve"> </v>
      </c>
      <c r="T33" s="7" t="str">
        <f t="shared" si="3"/>
        <v xml:space="preserve"> </v>
      </c>
      <c r="U33" s="7" t="str">
        <f t="shared" si="4"/>
        <v xml:space="preserve"> </v>
      </c>
      <c r="V33" s="3" t="str">
        <f t="shared" si="5"/>
        <v>Нет</v>
      </c>
      <c r="W33" s="7" t="str">
        <f t="shared" si="6"/>
        <v xml:space="preserve"> </v>
      </c>
      <c r="X33" s="8" t="e">
        <f t="shared" si="7"/>
        <v>#REF!</v>
      </c>
    </row>
    <row r="34" spans="1:24" x14ac:dyDescent="0.25">
      <c r="A34" s="3">
        <v>31</v>
      </c>
      <c r="B34" s="4" t="e">
        <f>Расчет!#REF!</f>
        <v>#REF!</v>
      </c>
      <c r="C34" s="4" t="e">
        <f>Расчет!#REF!</f>
        <v>#REF!</v>
      </c>
      <c r="D34" s="4" t="e">
        <f>Расчет!#REF!</f>
        <v>#REF!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6">
        <f t="shared" si="0"/>
        <v>0</v>
      </c>
      <c r="R34" s="6">
        <f t="shared" si="1"/>
        <v>0</v>
      </c>
      <c r="S34" s="7" t="str">
        <f t="shared" si="2"/>
        <v xml:space="preserve"> </v>
      </c>
      <c r="T34" s="7" t="str">
        <f t="shared" si="3"/>
        <v xml:space="preserve"> </v>
      </c>
      <c r="U34" s="7" t="str">
        <f t="shared" si="4"/>
        <v xml:space="preserve"> </v>
      </c>
      <c r="V34" s="3" t="str">
        <f t="shared" si="5"/>
        <v>Нет</v>
      </c>
      <c r="W34" s="7" t="str">
        <f t="shared" si="6"/>
        <v xml:space="preserve"> </v>
      </c>
      <c r="X34" s="8" t="e">
        <f t="shared" si="7"/>
        <v>#REF!</v>
      </c>
    </row>
    <row r="35" spans="1:24" x14ac:dyDescent="0.25">
      <c r="A35" s="3">
        <v>32</v>
      </c>
      <c r="B35" s="4" t="e">
        <f>Расчет!#REF!</f>
        <v>#REF!</v>
      </c>
      <c r="C35" s="4" t="e">
        <f>Расчет!#REF!</f>
        <v>#REF!</v>
      </c>
      <c r="D35" s="4" t="e">
        <f>Расчет!#REF!</f>
        <v>#REF!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6">
        <f t="shared" si="0"/>
        <v>0</v>
      </c>
      <c r="R35" s="6">
        <f t="shared" si="1"/>
        <v>0</v>
      </c>
      <c r="S35" s="7" t="str">
        <f t="shared" si="2"/>
        <v xml:space="preserve"> </v>
      </c>
      <c r="T35" s="7" t="str">
        <f t="shared" si="3"/>
        <v xml:space="preserve"> </v>
      </c>
      <c r="U35" s="7" t="str">
        <f t="shared" si="4"/>
        <v xml:space="preserve"> </v>
      </c>
      <c r="V35" s="3" t="str">
        <f t="shared" si="5"/>
        <v>Нет</v>
      </c>
      <c r="W35" s="7" t="str">
        <f t="shared" si="6"/>
        <v xml:space="preserve"> </v>
      </c>
      <c r="X35" s="8" t="e">
        <f t="shared" si="7"/>
        <v>#REF!</v>
      </c>
    </row>
    <row r="36" spans="1:24" x14ac:dyDescent="0.25">
      <c r="A36" s="3">
        <v>33</v>
      </c>
      <c r="B36" s="4" t="e">
        <f>Расчет!#REF!</f>
        <v>#REF!</v>
      </c>
      <c r="C36" s="4" t="e">
        <f>Расчет!#REF!</f>
        <v>#REF!</v>
      </c>
      <c r="D36" s="4" t="e">
        <f>Расчет!#REF!</f>
        <v>#REF!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6">
        <f t="shared" ref="Q36:Q67" si="8">MIN(E36:P36)</f>
        <v>0</v>
      </c>
      <c r="R36" s="6">
        <f t="shared" ref="R36:R67" si="9">Q36*1.25</f>
        <v>0</v>
      </c>
      <c r="S36" s="7" t="str">
        <f t="shared" ref="S36:S67" si="10">IFERROR(ROUND(AVERAGE(E36:P36),2)," ")</f>
        <v xml:space="preserve"> </v>
      </c>
      <c r="T36" s="7" t="str">
        <f t="shared" ref="T36:T67" si="11">IFERROR(STDEV(E36:P36)," ")</f>
        <v xml:space="preserve"> </v>
      </c>
      <c r="U36" s="7" t="str">
        <f t="shared" ref="U36:U67" si="12">IFERROR(T36/S36*100," ")</f>
        <v xml:space="preserve"> </v>
      </c>
      <c r="V36" s="3" t="str">
        <f t="shared" ref="V36:V67" si="13">IFERROR(IF(U36&lt;33,"Да","Нет")," ")</f>
        <v>Нет</v>
      </c>
      <c r="W36" s="7" t="str">
        <f t="shared" ref="W36:W67" si="14">IFERROR(S36*D36," ")</f>
        <v xml:space="preserve"> </v>
      </c>
      <c r="X36" s="8" t="e">
        <f t="shared" ref="X36:X67" si="15">Q36*D36</f>
        <v>#REF!</v>
      </c>
    </row>
    <row r="37" spans="1:24" x14ac:dyDescent="0.25">
      <c r="A37" s="3">
        <v>34</v>
      </c>
      <c r="B37" s="4" t="e">
        <f>Расчет!#REF!</f>
        <v>#REF!</v>
      </c>
      <c r="C37" s="4" t="e">
        <f>Расчет!#REF!</f>
        <v>#REF!</v>
      </c>
      <c r="D37" s="4" t="e">
        <f>Расчет!#REF!</f>
        <v>#REF!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6">
        <f t="shared" si="8"/>
        <v>0</v>
      </c>
      <c r="R37" s="6">
        <f t="shared" si="9"/>
        <v>0</v>
      </c>
      <c r="S37" s="7" t="str">
        <f t="shared" si="10"/>
        <v xml:space="preserve"> </v>
      </c>
      <c r="T37" s="7" t="str">
        <f t="shared" si="11"/>
        <v xml:space="preserve"> </v>
      </c>
      <c r="U37" s="7" t="str">
        <f t="shared" si="12"/>
        <v xml:space="preserve"> </v>
      </c>
      <c r="V37" s="3" t="str">
        <f t="shared" si="13"/>
        <v>Нет</v>
      </c>
      <c r="W37" s="7" t="str">
        <f t="shared" si="14"/>
        <v xml:space="preserve"> </v>
      </c>
      <c r="X37" s="8" t="e">
        <f t="shared" si="15"/>
        <v>#REF!</v>
      </c>
    </row>
    <row r="38" spans="1:24" x14ac:dyDescent="0.25">
      <c r="A38" s="3">
        <v>35</v>
      </c>
      <c r="B38" s="4" t="e">
        <f>Расчет!#REF!</f>
        <v>#REF!</v>
      </c>
      <c r="C38" s="4" t="e">
        <f>Расчет!#REF!</f>
        <v>#REF!</v>
      </c>
      <c r="D38" s="4" t="e">
        <f>Расчет!#REF!</f>
        <v>#REF!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6">
        <f t="shared" si="8"/>
        <v>0</v>
      </c>
      <c r="R38" s="6">
        <f t="shared" si="9"/>
        <v>0</v>
      </c>
      <c r="S38" s="7" t="str">
        <f t="shared" si="10"/>
        <v xml:space="preserve"> </v>
      </c>
      <c r="T38" s="7" t="str">
        <f t="shared" si="11"/>
        <v xml:space="preserve"> </v>
      </c>
      <c r="U38" s="7" t="str">
        <f t="shared" si="12"/>
        <v xml:space="preserve"> </v>
      </c>
      <c r="V38" s="3" t="str">
        <f t="shared" si="13"/>
        <v>Нет</v>
      </c>
      <c r="W38" s="7" t="str">
        <f t="shared" si="14"/>
        <v xml:space="preserve"> </v>
      </c>
      <c r="X38" s="8" t="e">
        <f t="shared" si="15"/>
        <v>#REF!</v>
      </c>
    </row>
    <row r="39" spans="1:24" x14ac:dyDescent="0.25">
      <c r="A39" s="3">
        <v>36</v>
      </c>
      <c r="B39" s="4" t="e">
        <f>Расчет!#REF!</f>
        <v>#REF!</v>
      </c>
      <c r="C39" s="4" t="e">
        <f>Расчет!#REF!</f>
        <v>#REF!</v>
      </c>
      <c r="D39" s="4" t="e">
        <f>Расчет!#REF!</f>
        <v>#REF!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6">
        <f t="shared" si="8"/>
        <v>0</v>
      </c>
      <c r="R39" s="6">
        <f t="shared" si="9"/>
        <v>0</v>
      </c>
      <c r="S39" s="7" t="str">
        <f t="shared" si="10"/>
        <v xml:space="preserve"> </v>
      </c>
      <c r="T39" s="7" t="str">
        <f t="shared" si="11"/>
        <v xml:space="preserve"> </v>
      </c>
      <c r="U39" s="7" t="str">
        <f t="shared" si="12"/>
        <v xml:space="preserve"> </v>
      </c>
      <c r="V39" s="3" t="str">
        <f t="shared" si="13"/>
        <v>Нет</v>
      </c>
      <c r="W39" s="7" t="str">
        <f t="shared" si="14"/>
        <v xml:space="preserve"> </v>
      </c>
      <c r="X39" s="8" t="e">
        <f t="shared" si="15"/>
        <v>#REF!</v>
      </c>
    </row>
    <row r="40" spans="1:24" x14ac:dyDescent="0.25">
      <c r="A40" s="3">
        <v>37</v>
      </c>
      <c r="B40" s="4" t="e">
        <f>Расчет!#REF!</f>
        <v>#REF!</v>
      </c>
      <c r="C40" s="4" t="e">
        <f>Расчет!#REF!</f>
        <v>#REF!</v>
      </c>
      <c r="D40" s="4" t="e">
        <f>Расчет!#REF!</f>
        <v>#REF!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6">
        <f t="shared" si="8"/>
        <v>0</v>
      </c>
      <c r="R40" s="6">
        <f t="shared" si="9"/>
        <v>0</v>
      </c>
      <c r="S40" s="7" t="str">
        <f t="shared" si="10"/>
        <v xml:space="preserve"> </v>
      </c>
      <c r="T40" s="7" t="str">
        <f t="shared" si="11"/>
        <v xml:space="preserve"> </v>
      </c>
      <c r="U40" s="7" t="str">
        <f t="shared" si="12"/>
        <v xml:space="preserve"> </v>
      </c>
      <c r="V40" s="3" t="str">
        <f t="shared" si="13"/>
        <v>Нет</v>
      </c>
      <c r="W40" s="7" t="str">
        <f t="shared" si="14"/>
        <v xml:space="preserve"> </v>
      </c>
      <c r="X40" s="8" t="e">
        <f t="shared" si="15"/>
        <v>#REF!</v>
      </c>
    </row>
    <row r="41" spans="1:24" x14ac:dyDescent="0.25">
      <c r="A41" s="3">
        <v>38</v>
      </c>
      <c r="B41" s="4" t="e">
        <f>Расчет!#REF!</f>
        <v>#REF!</v>
      </c>
      <c r="C41" s="4" t="e">
        <f>Расчет!#REF!</f>
        <v>#REF!</v>
      </c>
      <c r="D41" s="4" t="e">
        <f>Расчет!#REF!</f>
        <v>#REF!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6">
        <f t="shared" si="8"/>
        <v>0</v>
      </c>
      <c r="R41" s="6">
        <f t="shared" si="9"/>
        <v>0</v>
      </c>
      <c r="S41" s="7" t="str">
        <f t="shared" si="10"/>
        <v xml:space="preserve"> </v>
      </c>
      <c r="T41" s="7" t="str">
        <f t="shared" si="11"/>
        <v xml:space="preserve"> </v>
      </c>
      <c r="U41" s="7" t="str">
        <f t="shared" si="12"/>
        <v xml:space="preserve"> </v>
      </c>
      <c r="V41" s="3" t="str">
        <f t="shared" si="13"/>
        <v>Нет</v>
      </c>
      <c r="W41" s="7" t="str">
        <f t="shared" si="14"/>
        <v xml:space="preserve"> </v>
      </c>
      <c r="X41" s="8" t="e">
        <f t="shared" si="15"/>
        <v>#REF!</v>
      </c>
    </row>
    <row r="42" spans="1:24" x14ac:dyDescent="0.25">
      <c r="A42" s="3">
        <v>39</v>
      </c>
      <c r="B42" s="4" t="e">
        <f>Расчет!#REF!</f>
        <v>#REF!</v>
      </c>
      <c r="C42" s="4" t="e">
        <f>Расчет!#REF!</f>
        <v>#REF!</v>
      </c>
      <c r="D42" s="4" t="e">
        <f>Расчет!#REF!</f>
        <v>#REF!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6">
        <f t="shared" si="8"/>
        <v>0</v>
      </c>
      <c r="R42" s="6">
        <f t="shared" si="9"/>
        <v>0</v>
      </c>
      <c r="S42" s="7" t="str">
        <f t="shared" si="10"/>
        <v xml:space="preserve"> </v>
      </c>
      <c r="T42" s="7" t="str">
        <f t="shared" si="11"/>
        <v xml:space="preserve"> </v>
      </c>
      <c r="U42" s="7" t="str">
        <f t="shared" si="12"/>
        <v xml:space="preserve"> </v>
      </c>
      <c r="V42" s="3" t="str">
        <f t="shared" si="13"/>
        <v>Нет</v>
      </c>
      <c r="W42" s="7" t="str">
        <f t="shared" si="14"/>
        <v xml:space="preserve"> </v>
      </c>
      <c r="X42" s="8" t="e">
        <f t="shared" si="15"/>
        <v>#REF!</v>
      </c>
    </row>
    <row r="43" spans="1:24" x14ac:dyDescent="0.25">
      <c r="A43" s="3">
        <v>40</v>
      </c>
      <c r="B43" s="4" t="e">
        <f>Расчет!#REF!</f>
        <v>#REF!</v>
      </c>
      <c r="C43" s="4" t="e">
        <f>Расчет!#REF!</f>
        <v>#REF!</v>
      </c>
      <c r="D43" s="4" t="e">
        <f>Расчет!#REF!</f>
        <v>#REF!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6">
        <f t="shared" si="8"/>
        <v>0</v>
      </c>
      <c r="R43" s="6">
        <f t="shared" si="9"/>
        <v>0</v>
      </c>
      <c r="S43" s="7" t="str">
        <f t="shared" si="10"/>
        <v xml:space="preserve"> </v>
      </c>
      <c r="T43" s="7" t="str">
        <f t="shared" si="11"/>
        <v xml:space="preserve"> </v>
      </c>
      <c r="U43" s="7" t="str">
        <f t="shared" si="12"/>
        <v xml:space="preserve"> </v>
      </c>
      <c r="V43" s="3" t="str">
        <f t="shared" si="13"/>
        <v>Нет</v>
      </c>
      <c r="W43" s="7" t="str">
        <f t="shared" si="14"/>
        <v xml:space="preserve"> </v>
      </c>
      <c r="X43" s="8" t="e">
        <f t="shared" si="15"/>
        <v>#REF!</v>
      </c>
    </row>
    <row r="44" spans="1:24" x14ac:dyDescent="0.25">
      <c r="A44" s="3">
        <v>41</v>
      </c>
      <c r="B44" s="4" t="e">
        <f>Расчет!#REF!</f>
        <v>#REF!</v>
      </c>
      <c r="C44" s="4" t="e">
        <f>Расчет!#REF!</f>
        <v>#REF!</v>
      </c>
      <c r="D44" s="4" t="e">
        <f>Расчет!#REF!</f>
        <v>#REF!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6">
        <f t="shared" si="8"/>
        <v>0</v>
      </c>
      <c r="R44" s="6">
        <f t="shared" si="9"/>
        <v>0</v>
      </c>
      <c r="S44" s="7" t="str">
        <f t="shared" si="10"/>
        <v xml:space="preserve"> </v>
      </c>
      <c r="T44" s="7" t="str">
        <f t="shared" si="11"/>
        <v xml:space="preserve"> </v>
      </c>
      <c r="U44" s="7" t="str">
        <f t="shared" si="12"/>
        <v xml:space="preserve"> </v>
      </c>
      <c r="V44" s="3" t="str">
        <f t="shared" si="13"/>
        <v>Нет</v>
      </c>
      <c r="W44" s="7" t="str">
        <f t="shared" si="14"/>
        <v xml:space="preserve"> </v>
      </c>
      <c r="X44" s="8" t="e">
        <f t="shared" si="15"/>
        <v>#REF!</v>
      </c>
    </row>
    <row r="45" spans="1:24" x14ac:dyDescent="0.25">
      <c r="A45" s="3">
        <v>42</v>
      </c>
      <c r="B45" s="4" t="e">
        <f>Расчет!#REF!</f>
        <v>#REF!</v>
      </c>
      <c r="C45" s="4" t="e">
        <f>Расчет!#REF!</f>
        <v>#REF!</v>
      </c>
      <c r="D45" s="4" t="e">
        <f>Расчет!#REF!</f>
        <v>#REF!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6">
        <f t="shared" si="8"/>
        <v>0</v>
      </c>
      <c r="R45" s="6">
        <f t="shared" si="9"/>
        <v>0</v>
      </c>
      <c r="S45" s="7" t="str">
        <f t="shared" si="10"/>
        <v xml:space="preserve"> </v>
      </c>
      <c r="T45" s="7" t="str">
        <f t="shared" si="11"/>
        <v xml:space="preserve"> </v>
      </c>
      <c r="U45" s="7" t="str">
        <f t="shared" si="12"/>
        <v xml:space="preserve"> </v>
      </c>
      <c r="V45" s="3" t="str">
        <f t="shared" si="13"/>
        <v>Нет</v>
      </c>
      <c r="W45" s="7" t="str">
        <f t="shared" si="14"/>
        <v xml:space="preserve"> </v>
      </c>
      <c r="X45" s="8" t="e">
        <f t="shared" si="15"/>
        <v>#REF!</v>
      </c>
    </row>
    <row r="46" spans="1:24" x14ac:dyDescent="0.25">
      <c r="A46" s="3">
        <v>43</v>
      </c>
      <c r="B46" s="4" t="e">
        <f>Расчет!#REF!</f>
        <v>#REF!</v>
      </c>
      <c r="C46" s="4" t="e">
        <f>Расчет!#REF!</f>
        <v>#REF!</v>
      </c>
      <c r="D46" s="4" t="e">
        <f>Расчет!#REF!</f>
        <v>#REF!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6">
        <f t="shared" si="8"/>
        <v>0</v>
      </c>
      <c r="R46" s="6">
        <f t="shared" si="9"/>
        <v>0</v>
      </c>
      <c r="S46" s="7" t="str">
        <f t="shared" si="10"/>
        <v xml:space="preserve"> </v>
      </c>
      <c r="T46" s="7" t="str">
        <f t="shared" si="11"/>
        <v xml:space="preserve"> </v>
      </c>
      <c r="U46" s="7" t="str">
        <f t="shared" si="12"/>
        <v xml:space="preserve"> </v>
      </c>
      <c r="V46" s="3" t="str">
        <f t="shared" si="13"/>
        <v>Нет</v>
      </c>
      <c r="W46" s="7" t="str">
        <f t="shared" si="14"/>
        <v xml:space="preserve"> </v>
      </c>
      <c r="X46" s="8" t="e">
        <f t="shared" si="15"/>
        <v>#REF!</v>
      </c>
    </row>
    <row r="47" spans="1:24" x14ac:dyDescent="0.25">
      <c r="A47" s="3">
        <v>44</v>
      </c>
      <c r="B47" s="4" t="e">
        <f>Расчет!#REF!</f>
        <v>#REF!</v>
      </c>
      <c r="C47" s="4" t="e">
        <f>Расчет!#REF!</f>
        <v>#REF!</v>
      </c>
      <c r="D47" s="4" t="e">
        <f>Расчет!#REF!</f>
        <v>#REF!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6">
        <f t="shared" si="8"/>
        <v>0</v>
      </c>
      <c r="R47" s="6">
        <f t="shared" si="9"/>
        <v>0</v>
      </c>
      <c r="S47" s="7" t="str">
        <f t="shared" si="10"/>
        <v xml:space="preserve"> </v>
      </c>
      <c r="T47" s="7" t="str">
        <f t="shared" si="11"/>
        <v xml:space="preserve"> </v>
      </c>
      <c r="U47" s="7" t="str">
        <f t="shared" si="12"/>
        <v xml:space="preserve"> </v>
      </c>
      <c r="V47" s="3" t="str">
        <f t="shared" si="13"/>
        <v>Нет</v>
      </c>
      <c r="W47" s="7" t="str">
        <f t="shared" si="14"/>
        <v xml:space="preserve"> </v>
      </c>
      <c r="X47" s="8" t="e">
        <f t="shared" si="15"/>
        <v>#REF!</v>
      </c>
    </row>
    <row r="48" spans="1:24" x14ac:dyDescent="0.25">
      <c r="A48" s="3">
        <v>45</v>
      </c>
      <c r="B48" s="4" t="e">
        <f>Расчет!#REF!</f>
        <v>#REF!</v>
      </c>
      <c r="C48" s="4" t="e">
        <f>Расчет!#REF!</f>
        <v>#REF!</v>
      </c>
      <c r="D48" s="4" t="e">
        <f>Расчет!#REF!</f>
        <v>#REF!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6">
        <f t="shared" si="8"/>
        <v>0</v>
      </c>
      <c r="R48" s="6">
        <f t="shared" si="9"/>
        <v>0</v>
      </c>
      <c r="S48" s="7" t="str">
        <f t="shared" si="10"/>
        <v xml:space="preserve"> </v>
      </c>
      <c r="T48" s="7" t="str">
        <f t="shared" si="11"/>
        <v xml:space="preserve"> </v>
      </c>
      <c r="U48" s="7" t="str">
        <f t="shared" si="12"/>
        <v xml:space="preserve"> </v>
      </c>
      <c r="V48" s="3" t="str">
        <f t="shared" si="13"/>
        <v>Нет</v>
      </c>
      <c r="W48" s="7" t="str">
        <f t="shared" si="14"/>
        <v xml:space="preserve"> </v>
      </c>
      <c r="X48" s="8" t="e">
        <f t="shared" si="15"/>
        <v>#REF!</v>
      </c>
    </row>
    <row r="49" spans="1:24" x14ac:dyDescent="0.25">
      <c r="A49" s="3">
        <v>46</v>
      </c>
      <c r="B49" s="4" t="e">
        <f>Расчет!#REF!</f>
        <v>#REF!</v>
      </c>
      <c r="C49" s="4" t="e">
        <f>Расчет!#REF!</f>
        <v>#REF!</v>
      </c>
      <c r="D49" s="4" t="e">
        <f>Расчет!#REF!</f>
        <v>#REF!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6">
        <f t="shared" si="8"/>
        <v>0</v>
      </c>
      <c r="R49" s="6">
        <f t="shared" si="9"/>
        <v>0</v>
      </c>
      <c r="S49" s="7" t="str">
        <f t="shared" si="10"/>
        <v xml:space="preserve"> </v>
      </c>
      <c r="T49" s="7" t="str">
        <f t="shared" si="11"/>
        <v xml:space="preserve"> </v>
      </c>
      <c r="U49" s="7" t="str">
        <f t="shared" si="12"/>
        <v xml:space="preserve"> </v>
      </c>
      <c r="V49" s="3" t="str">
        <f t="shared" si="13"/>
        <v>Нет</v>
      </c>
      <c r="W49" s="7" t="str">
        <f t="shared" si="14"/>
        <v xml:space="preserve"> </v>
      </c>
      <c r="X49" s="8" t="e">
        <f t="shared" si="15"/>
        <v>#REF!</v>
      </c>
    </row>
    <row r="50" spans="1:24" x14ac:dyDescent="0.25">
      <c r="A50" s="3">
        <v>47</v>
      </c>
      <c r="B50" s="4" t="e">
        <f>Расчет!#REF!</f>
        <v>#REF!</v>
      </c>
      <c r="C50" s="4" t="e">
        <f>Расчет!#REF!</f>
        <v>#REF!</v>
      </c>
      <c r="D50" s="4" t="e">
        <f>Расчет!#REF!</f>
        <v>#REF!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6">
        <f t="shared" si="8"/>
        <v>0</v>
      </c>
      <c r="R50" s="6">
        <f t="shared" si="9"/>
        <v>0</v>
      </c>
      <c r="S50" s="7" t="str">
        <f t="shared" si="10"/>
        <v xml:space="preserve"> </v>
      </c>
      <c r="T50" s="7" t="str">
        <f t="shared" si="11"/>
        <v xml:space="preserve"> </v>
      </c>
      <c r="U50" s="7" t="str">
        <f t="shared" si="12"/>
        <v xml:space="preserve"> </v>
      </c>
      <c r="V50" s="3" t="str">
        <f t="shared" si="13"/>
        <v>Нет</v>
      </c>
      <c r="W50" s="7" t="str">
        <f t="shared" si="14"/>
        <v xml:space="preserve"> </v>
      </c>
      <c r="X50" s="8" t="e">
        <f t="shared" si="15"/>
        <v>#REF!</v>
      </c>
    </row>
    <row r="51" spans="1:24" x14ac:dyDescent="0.25">
      <c r="A51" s="3">
        <v>48</v>
      </c>
      <c r="B51" s="4" t="e">
        <f>Расчет!#REF!</f>
        <v>#REF!</v>
      </c>
      <c r="C51" s="4" t="e">
        <f>Расчет!#REF!</f>
        <v>#REF!</v>
      </c>
      <c r="D51" s="4" t="e">
        <f>Расчет!#REF!</f>
        <v>#REF!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6">
        <f t="shared" si="8"/>
        <v>0</v>
      </c>
      <c r="R51" s="6">
        <f t="shared" si="9"/>
        <v>0</v>
      </c>
      <c r="S51" s="7" t="str">
        <f t="shared" si="10"/>
        <v xml:space="preserve"> </v>
      </c>
      <c r="T51" s="7" t="str">
        <f t="shared" si="11"/>
        <v xml:space="preserve"> </v>
      </c>
      <c r="U51" s="7" t="str">
        <f t="shared" si="12"/>
        <v xml:space="preserve"> </v>
      </c>
      <c r="V51" s="3" t="str">
        <f t="shared" si="13"/>
        <v>Нет</v>
      </c>
      <c r="W51" s="7" t="str">
        <f t="shared" si="14"/>
        <v xml:space="preserve"> </v>
      </c>
      <c r="X51" s="8" t="e">
        <f t="shared" si="15"/>
        <v>#REF!</v>
      </c>
    </row>
    <row r="52" spans="1:24" x14ac:dyDescent="0.25">
      <c r="A52" s="3">
        <v>49</v>
      </c>
      <c r="B52" s="4" t="e">
        <f>Расчет!#REF!</f>
        <v>#REF!</v>
      </c>
      <c r="C52" s="4" t="e">
        <f>Расчет!#REF!</f>
        <v>#REF!</v>
      </c>
      <c r="D52" s="4" t="e">
        <f>Расчет!#REF!</f>
        <v>#REF!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6">
        <f t="shared" si="8"/>
        <v>0</v>
      </c>
      <c r="R52" s="6">
        <f t="shared" si="9"/>
        <v>0</v>
      </c>
      <c r="S52" s="7" t="str">
        <f t="shared" si="10"/>
        <v xml:space="preserve"> </v>
      </c>
      <c r="T52" s="7" t="str">
        <f t="shared" si="11"/>
        <v xml:space="preserve"> </v>
      </c>
      <c r="U52" s="7" t="str">
        <f t="shared" si="12"/>
        <v xml:space="preserve"> </v>
      </c>
      <c r="V52" s="3" t="str">
        <f t="shared" si="13"/>
        <v>Нет</v>
      </c>
      <c r="W52" s="7" t="str">
        <f t="shared" si="14"/>
        <v xml:space="preserve"> </v>
      </c>
      <c r="X52" s="8" t="e">
        <f t="shared" si="15"/>
        <v>#REF!</v>
      </c>
    </row>
    <row r="53" spans="1:24" x14ac:dyDescent="0.25">
      <c r="A53" s="3">
        <v>50</v>
      </c>
      <c r="B53" s="4" t="e">
        <f>Расчет!#REF!</f>
        <v>#REF!</v>
      </c>
      <c r="C53" s="4" t="e">
        <f>Расчет!#REF!</f>
        <v>#REF!</v>
      </c>
      <c r="D53" s="4" t="e">
        <f>Расчет!#REF!</f>
        <v>#REF!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6">
        <f t="shared" si="8"/>
        <v>0</v>
      </c>
      <c r="R53" s="6">
        <f t="shared" si="9"/>
        <v>0</v>
      </c>
      <c r="S53" s="7" t="str">
        <f t="shared" si="10"/>
        <v xml:space="preserve"> </v>
      </c>
      <c r="T53" s="7" t="str">
        <f t="shared" si="11"/>
        <v xml:space="preserve"> </v>
      </c>
      <c r="U53" s="7" t="str">
        <f t="shared" si="12"/>
        <v xml:space="preserve"> </v>
      </c>
      <c r="V53" s="3" t="str">
        <f t="shared" si="13"/>
        <v>Нет</v>
      </c>
      <c r="W53" s="7" t="str">
        <f t="shared" si="14"/>
        <v xml:space="preserve"> </v>
      </c>
      <c r="X53" s="8" t="e">
        <f t="shared" si="15"/>
        <v>#REF!</v>
      </c>
    </row>
    <row r="54" spans="1:24" x14ac:dyDescent="0.25">
      <c r="A54" s="3">
        <v>51</v>
      </c>
      <c r="B54" s="4" t="e">
        <f>Расчет!#REF!</f>
        <v>#REF!</v>
      </c>
      <c r="C54" s="4" t="e">
        <f>Расчет!#REF!</f>
        <v>#REF!</v>
      </c>
      <c r="D54" s="4" t="e">
        <f>Расчет!#REF!</f>
        <v>#REF!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6">
        <f t="shared" si="8"/>
        <v>0</v>
      </c>
      <c r="R54" s="6">
        <f t="shared" si="9"/>
        <v>0</v>
      </c>
      <c r="S54" s="7" t="str">
        <f t="shared" si="10"/>
        <v xml:space="preserve"> </v>
      </c>
      <c r="T54" s="7" t="str">
        <f t="shared" si="11"/>
        <v xml:space="preserve"> </v>
      </c>
      <c r="U54" s="7" t="str">
        <f t="shared" si="12"/>
        <v xml:space="preserve"> </v>
      </c>
      <c r="V54" s="3" t="str">
        <f t="shared" si="13"/>
        <v>Нет</v>
      </c>
      <c r="W54" s="7" t="str">
        <f t="shared" si="14"/>
        <v xml:space="preserve"> </v>
      </c>
      <c r="X54" s="8" t="e">
        <f t="shared" si="15"/>
        <v>#REF!</v>
      </c>
    </row>
    <row r="55" spans="1:24" x14ac:dyDescent="0.25">
      <c r="A55" s="3">
        <v>52</v>
      </c>
      <c r="B55" s="4" t="e">
        <f>Расчет!#REF!</f>
        <v>#REF!</v>
      </c>
      <c r="C55" s="4" t="e">
        <f>Расчет!#REF!</f>
        <v>#REF!</v>
      </c>
      <c r="D55" s="4" t="e">
        <f>Расчет!#REF!</f>
        <v>#REF!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6">
        <f t="shared" si="8"/>
        <v>0</v>
      </c>
      <c r="R55" s="6">
        <f t="shared" si="9"/>
        <v>0</v>
      </c>
      <c r="S55" s="7" t="str">
        <f t="shared" si="10"/>
        <v xml:space="preserve"> </v>
      </c>
      <c r="T55" s="7" t="str">
        <f t="shared" si="11"/>
        <v xml:space="preserve"> </v>
      </c>
      <c r="U55" s="7" t="str">
        <f t="shared" si="12"/>
        <v xml:space="preserve"> </v>
      </c>
      <c r="V55" s="3" t="str">
        <f t="shared" si="13"/>
        <v>Нет</v>
      </c>
      <c r="W55" s="7" t="str">
        <f t="shared" si="14"/>
        <v xml:space="preserve"> </v>
      </c>
      <c r="X55" s="8" t="e">
        <f t="shared" si="15"/>
        <v>#REF!</v>
      </c>
    </row>
    <row r="56" spans="1:24" x14ac:dyDescent="0.25">
      <c r="A56" s="3">
        <v>53</v>
      </c>
      <c r="B56" s="4" t="e">
        <f>Расчет!#REF!</f>
        <v>#REF!</v>
      </c>
      <c r="C56" s="4" t="e">
        <f>Расчет!#REF!</f>
        <v>#REF!</v>
      </c>
      <c r="D56" s="4" t="e">
        <f>Расчет!#REF!</f>
        <v>#REF!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6">
        <f t="shared" si="8"/>
        <v>0</v>
      </c>
      <c r="R56" s="6">
        <f t="shared" si="9"/>
        <v>0</v>
      </c>
      <c r="S56" s="7" t="str">
        <f t="shared" si="10"/>
        <v xml:space="preserve"> </v>
      </c>
      <c r="T56" s="7" t="str">
        <f t="shared" si="11"/>
        <v xml:space="preserve"> </v>
      </c>
      <c r="U56" s="7" t="str">
        <f t="shared" si="12"/>
        <v xml:space="preserve"> </v>
      </c>
      <c r="V56" s="3" t="str">
        <f t="shared" si="13"/>
        <v>Нет</v>
      </c>
      <c r="W56" s="7" t="str">
        <f t="shared" si="14"/>
        <v xml:space="preserve"> </v>
      </c>
      <c r="X56" s="8" t="e">
        <f t="shared" si="15"/>
        <v>#REF!</v>
      </c>
    </row>
    <row r="57" spans="1:24" x14ac:dyDescent="0.25">
      <c r="A57" s="3">
        <v>54</v>
      </c>
      <c r="B57" s="4" t="e">
        <f>Расчет!#REF!</f>
        <v>#REF!</v>
      </c>
      <c r="C57" s="4" t="e">
        <f>Расчет!#REF!</f>
        <v>#REF!</v>
      </c>
      <c r="D57" s="4" t="e">
        <f>Расчет!#REF!</f>
        <v>#REF!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6">
        <f t="shared" si="8"/>
        <v>0</v>
      </c>
      <c r="R57" s="6">
        <f t="shared" si="9"/>
        <v>0</v>
      </c>
      <c r="S57" s="7" t="str">
        <f t="shared" si="10"/>
        <v xml:space="preserve"> </v>
      </c>
      <c r="T57" s="7" t="str">
        <f t="shared" si="11"/>
        <v xml:space="preserve"> </v>
      </c>
      <c r="U57" s="7" t="str">
        <f t="shared" si="12"/>
        <v xml:space="preserve"> </v>
      </c>
      <c r="V57" s="3" t="str">
        <f t="shared" si="13"/>
        <v>Нет</v>
      </c>
      <c r="W57" s="7" t="str">
        <f t="shared" si="14"/>
        <v xml:space="preserve"> </v>
      </c>
      <c r="X57" s="8" t="e">
        <f t="shared" si="15"/>
        <v>#REF!</v>
      </c>
    </row>
    <row r="58" spans="1:24" x14ac:dyDescent="0.25">
      <c r="A58" s="3">
        <v>55</v>
      </c>
      <c r="B58" s="4" t="e">
        <f>Расчет!#REF!</f>
        <v>#REF!</v>
      </c>
      <c r="C58" s="4" t="e">
        <f>Расчет!#REF!</f>
        <v>#REF!</v>
      </c>
      <c r="D58" s="4" t="e">
        <f>Расчет!#REF!</f>
        <v>#REF!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6">
        <f t="shared" si="8"/>
        <v>0</v>
      </c>
      <c r="R58" s="6">
        <f t="shared" si="9"/>
        <v>0</v>
      </c>
      <c r="S58" s="7" t="str">
        <f t="shared" si="10"/>
        <v xml:space="preserve"> </v>
      </c>
      <c r="T58" s="7" t="str">
        <f t="shared" si="11"/>
        <v xml:space="preserve"> </v>
      </c>
      <c r="U58" s="7" t="str">
        <f t="shared" si="12"/>
        <v xml:space="preserve"> </v>
      </c>
      <c r="V58" s="3" t="str">
        <f t="shared" si="13"/>
        <v>Нет</v>
      </c>
      <c r="W58" s="7" t="str">
        <f t="shared" si="14"/>
        <v xml:space="preserve"> </v>
      </c>
      <c r="X58" s="8" t="e">
        <f t="shared" si="15"/>
        <v>#REF!</v>
      </c>
    </row>
    <row r="59" spans="1:24" x14ac:dyDescent="0.25">
      <c r="A59" s="3">
        <v>56</v>
      </c>
      <c r="B59" s="4" t="e">
        <f>Расчет!#REF!</f>
        <v>#REF!</v>
      </c>
      <c r="C59" s="4" t="e">
        <f>Расчет!#REF!</f>
        <v>#REF!</v>
      </c>
      <c r="D59" s="4" t="e">
        <f>Расчет!#REF!</f>
        <v>#REF!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6">
        <f t="shared" si="8"/>
        <v>0</v>
      </c>
      <c r="R59" s="6">
        <f t="shared" si="9"/>
        <v>0</v>
      </c>
      <c r="S59" s="7" t="str">
        <f t="shared" si="10"/>
        <v xml:space="preserve"> </v>
      </c>
      <c r="T59" s="7" t="str">
        <f t="shared" si="11"/>
        <v xml:space="preserve"> </v>
      </c>
      <c r="U59" s="7" t="str">
        <f t="shared" si="12"/>
        <v xml:space="preserve"> </v>
      </c>
      <c r="V59" s="3" t="str">
        <f t="shared" si="13"/>
        <v>Нет</v>
      </c>
      <c r="W59" s="7" t="str">
        <f t="shared" si="14"/>
        <v xml:space="preserve"> </v>
      </c>
      <c r="X59" s="8" t="e">
        <f t="shared" si="15"/>
        <v>#REF!</v>
      </c>
    </row>
    <row r="60" spans="1:24" x14ac:dyDescent="0.25">
      <c r="A60" s="3">
        <v>57</v>
      </c>
      <c r="B60" s="4" t="e">
        <f>Расчет!#REF!</f>
        <v>#REF!</v>
      </c>
      <c r="C60" s="4" t="e">
        <f>Расчет!#REF!</f>
        <v>#REF!</v>
      </c>
      <c r="D60" s="4" t="e">
        <f>Расчет!#REF!</f>
        <v>#REF!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6">
        <f t="shared" si="8"/>
        <v>0</v>
      </c>
      <c r="R60" s="6">
        <f t="shared" si="9"/>
        <v>0</v>
      </c>
      <c r="S60" s="7" t="str">
        <f t="shared" si="10"/>
        <v xml:space="preserve"> </v>
      </c>
      <c r="T60" s="7" t="str">
        <f t="shared" si="11"/>
        <v xml:space="preserve"> </v>
      </c>
      <c r="U60" s="7" t="str">
        <f t="shared" si="12"/>
        <v xml:space="preserve"> </v>
      </c>
      <c r="V60" s="3" t="str">
        <f t="shared" si="13"/>
        <v>Нет</v>
      </c>
      <c r="W60" s="7" t="str">
        <f t="shared" si="14"/>
        <v xml:space="preserve"> </v>
      </c>
      <c r="X60" s="8" t="e">
        <f t="shared" si="15"/>
        <v>#REF!</v>
      </c>
    </row>
    <row r="61" spans="1:24" x14ac:dyDescent="0.25">
      <c r="A61" s="3">
        <v>58</v>
      </c>
      <c r="B61" s="4" t="e">
        <f>Расчет!#REF!</f>
        <v>#REF!</v>
      </c>
      <c r="C61" s="4" t="e">
        <f>Расчет!#REF!</f>
        <v>#REF!</v>
      </c>
      <c r="D61" s="4" t="e">
        <f>Расчет!#REF!</f>
        <v>#REF!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6">
        <f t="shared" si="8"/>
        <v>0</v>
      </c>
      <c r="R61" s="6">
        <f t="shared" si="9"/>
        <v>0</v>
      </c>
      <c r="S61" s="7" t="str">
        <f t="shared" si="10"/>
        <v xml:space="preserve"> </v>
      </c>
      <c r="T61" s="7" t="str">
        <f t="shared" si="11"/>
        <v xml:space="preserve"> </v>
      </c>
      <c r="U61" s="7" t="str">
        <f t="shared" si="12"/>
        <v xml:space="preserve"> </v>
      </c>
      <c r="V61" s="3" t="str">
        <f t="shared" si="13"/>
        <v>Нет</v>
      </c>
      <c r="W61" s="7" t="str">
        <f t="shared" si="14"/>
        <v xml:space="preserve"> </v>
      </c>
      <c r="X61" s="8" t="e">
        <f t="shared" si="15"/>
        <v>#REF!</v>
      </c>
    </row>
    <row r="62" spans="1:24" x14ac:dyDescent="0.25">
      <c r="A62" s="3">
        <v>59</v>
      </c>
      <c r="B62" s="4" t="e">
        <f>Расчет!#REF!</f>
        <v>#REF!</v>
      </c>
      <c r="C62" s="4" t="e">
        <f>Расчет!#REF!</f>
        <v>#REF!</v>
      </c>
      <c r="D62" s="4" t="e">
        <f>Расчет!#REF!</f>
        <v>#REF!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6">
        <f t="shared" si="8"/>
        <v>0</v>
      </c>
      <c r="R62" s="6">
        <f t="shared" si="9"/>
        <v>0</v>
      </c>
      <c r="S62" s="7" t="str">
        <f t="shared" si="10"/>
        <v xml:space="preserve"> </v>
      </c>
      <c r="T62" s="7" t="str">
        <f t="shared" si="11"/>
        <v xml:space="preserve"> </v>
      </c>
      <c r="U62" s="7" t="str">
        <f t="shared" si="12"/>
        <v xml:space="preserve"> </v>
      </c>
      <c r="V62" s="3" t="str">
        <f t="shared" si="13"/>
        <v>Нет</v>
      </c>
      <c r="W62" s="7" t="str">
        <f t="shared" si="14"/>
        <v xml:space="preserve"> </v>
      </c>
      <c r="X62" s="8" t="e">
        <f t="shared" si="15"/>
        <v>#REF!</v>
      </c>
    </row>
    <row r="63" spans="1:24" x14ac:dyDescent="0.25">
      <c r="A63" s="3">
        <v>60</v>
      </c>
      <c r="B63" s="4" t="e">
        <f>Расчет!#REF!</f>
        <v>#REF!</v>
      </c>
      <c r="C63" s="4" t="e">
        <f>Расчет!#REF!</f>
        <v>#REF!</v>
      </c>
      <c r="D63" s="4" t="e">
        <f>Расчет!#REF!</f>
        <v>#REF!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6">
        <f t="shared" si="8"/>
        <v>0</v>
      </c>
      <c r="R63" s="6">
        <f t="shared" si="9"/>
        <v>0</v>
      </c>
      <c r="S63" s="7" t="str">
        <f t="shared" si="10"/>
        <v xml:space="preserve"> </v>
      </c>
      <c r="T63" s="7" t="str">
        <f t="shared" si="11"/>
        <v xml:space="preserve"> </v>
      </c>
      <c r="U63" s="7" t="str">
        <f t="shared" si="12"/>
        <v xml:space="preserve"> </v>
      </c>
      <c r="V63" s="3" t="str">
        <f t="shared" si="13"/>
        <v>Нет</v>
      </c>
      <c r="W63" s="7" t="str">
        <f t="shared" si="14"/>
        <v xml:space="preserve"> </v>
      </c>
      <c r="X63" s="8" t="e">
        <f t="shared" si="15"/>
        <v>#REF!</v>
      </c>
    </row>
    <row r="64" spans="1:24" x14ac:dyDescent="0.25">
      <c r="B64" s="4" t="e">
        <f>Расчет!#REF!</f>
        <v>#REF!</v>
      </c>
      <c r="C64" s="4" t="e">
        <f>Расчет!#REF!</f>
        <v>#REF!</v>
      </c>
      <c r="D64" s="4" t="e">
        <f>Расчет!#REF!</f>
        <v>#REF!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6">
        <f t="shared" si="8"/>
        <v>0</v>
      </c>
      <c r="R64" s="6">
        <f t="shared" si="9"/>
        <v>0</v>
      </c>
      <c r="S64" s="7" t="str">
        <f t="shared" si="10"/>
        <v xml:space="preserve"> </v>
      </c>
      <c r="T64" s="7" t="str">
        <f t="shared" si="11"/>
        <v xml:space="preserve"> </v>
      </c>
      <c r="U64" s="7" t="str">
        <f t="shared" si="12"/>
        <v xml:space="preserve"> </v>
      </c>
      <c r="V64" s="3" t="str">
        <f t="shared" si="13"/>
        <v>Нет</v>
      </c>
      <c r="W64" s="7" t="str">
        <f t="shared" si="14"/>
        <v xml:space="preserve"> </v>
      </c>
      <c r="X64" s="8" t="e">
        <f t="shared" si="15"/>
        <v>#REF!</v>
      </c>
    </row>
    <row r="65" spans="2:24" x14ac:dyDescent="0.25">
      <c r="B65" s="4" t="e">
        <f>Расчет!#REF!</f>
        <v>#REF!</v>
      </c>
      <c r="C65" s="4" t="e">
        <f>Расчет!#REF!</f>
        <v>#REF!</v>
      </c>
      <c r="D65" s="4" t="e">
        <f>Расчет!#REF!</f>
        <v>#REF!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6">
        <f t="shared" si="8"/>
        <v>0</v>
      </c>
      <c r="R65" s="6">
        <f t="shared" si="9"/>
        <v>0</v>
      </c>
      <c r="S65" s="7" t="str">
        <f t="shared" si="10"/>
        <v xml:space="preserve"> </v>
      </c>
      <c r="T65" s="7" t="str">
        <f t="shared" si="11"/>
        <v xml:space="preserve"> </v>
      </c>
      <c r="U65" s="7" t="str">
        <f t="shared" si="12"/>
        <v xml:space="preserve"> </v>
      </c>
      <c r="V65" s="3" t="str">
        <f t="shared" si="13"/>
        <v>Нет</v>
      </c>
      <c r="W65" s="7" t="str">
        <f t="shared" si="14"/>
        <v xml:space="preserve"> </v>
      </c>
      <c r="X65" s="8" t="e">
        <f t="shared" si="15"/>
        <v>#REF!</v>
      </c>
    </row>
    <row r="66" spans="2:24" x14ac:dyDescent="0.25">
      <c r="B66" s="4" t="e">
        <f>Расчет!#REF!</f>
        <v>#REF!</v>
      </c>
      <c r="C66" s="4" t="e">
        <f>Расчет!#REF!</f>
        <v>#REF!</v>
      </c>
      <c r="D66" s="4" t="e">
        <f>Расчет!#REF!</f>
        <v>#REF!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6">
        <f t="shared" si="8"/>
        <v>0</v>
      </c>
      <c r="R66" s="6">
        <f t="shared" si="9"/>
        <v>0</v>
      </c>
      <c r="S66" s="7" t="str">
        <f t="shared" si="10"/>
        <v xml:space="preserve"> </v>
      </c>
      <c r="T66" s="7" t="str">
        <f t="shared" si="11"/>
        <v xml:space="preserve"> </v>
      </c>
      <c r="U66" s="7" t="str">
        <f t="shared" si="12"/>
        <v xml:space="preserve"> </v>
      </c>
      <c r="V66" s="3" t="str">
        <f t="shared" si="13"/>
        <v>Нет</v>
      </c>
      <c r="W66" s="7" t="str">
        <f t="shared" si="14"/>
        <v xml:space="preserve"> </v>
      </c>
      <c r="X66" s="8" t="e">
        <f t="shared" si="15"/>
        <v>#REF!</v>
      </c>
    </row>
    <row r="67" spans="2:24" x14ac:dyDescent="0.25">
      <c r="B67" s="4" t="e">
        <f>Расчет!#REF!</f>
        <v>#REF!</v>
      </c>
      <c r="C67" s="4" t="e">
        <f>Расчет!#REF!</f>
        <v>#REF!</v>
      </c>
      <c r="D67" s="4" t="e">
        <f>Расчет!#REF!</f>
        <v>#REF!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6">
        <f t="shared" si="8"/>
        <v>0</v>
      </c>
      <c r="R67" s="6">
        <f t="shared" si="9"/>
        <v>0</v>
      </c>
      <c r="S67" s="7" t="str">
        <f t="shared" si="10"/>
        <v xml:space="preserve"> </v>
      </c>
      <c r="T67" s="7" t="str">
        <f t="shared" si="11"/>
        <v xml:space="preserve"> </v>
      </c>
      <c r="U67" s="7" t="str">
        <f t="shared" si="12"/>
        <v xml:space="preserve"> </v>
      </c>
      <c r="V67" s="3" t="str">
        <f t="shared" si="13"/>
        <v>Нет</v>
      </c>
      <c r="W67" s="7" t="str">
        <f t="shared" si="14"/>
        <v xml:space="preserve"> </v>
      </c>
      <c r="X67" s="8" t="e">
        <f t="shared" si="15"/>
        <v>#REF!</v>
      </c>
    </row>
    <row r="68" spans="2:24" x14ac:dyDescent="0.25">
      <c r="B68" s="4" t="e">
        <f>Расчет!#REF!</f>
        <v>#REF!</v>
      </c>
      <c r="C68" s="4" t="e">
        <f>Расчет!#REF!</f>
        <v>#REF!</v>
      </c>
      <c r="D68" s="4" t="e">
        <f>Расчет!#REF!</f>
        <v>#REF!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6">
        <f t="shared" ref="Q68:Q99" si="16">MIN(E68:P68)</f>
        <v>0</v>
      </c>
      <c r="R68" s="6">
        <f t="shared" ref="R68:R99" si="17">Q68*1.25</f>
        <v>0</v>
      </c>
      <c r="S68" s="7" t="str">
        <f t="shared" ref="S68:S99" si="18">IFERROR(ROUND(AVERAGE(E68:P68),2)," ")</f>
        <v xml:space="preserve"> </v>
      </c>
      <c r="T68" s="7" t="str">
        <f t="shared" ref="T68:T99" si="19">IFERROR(STDEV(E68:P68)," ")</f>
        <v xml:space="preserve"> </v>
      </c>
      <c r="U68" s="7" t="str">
        <f t="shared" ref="U68:U99" si="20">IFERROR(T68/S68*100," ")</f>
        <v xml:space="preserve"> </v>
      </c>
      <c r="V68" s="3" t="str">
        <f t="shared" ref="V68:V99" si="21">IFERROR(IF(U68&lt;33,"Да","Нет")," ")</f>
        <v>Нет</v>
      </c>
      <c r="W68" s="7" t="str">
        <f t="shared" ref="W68:W99" si="22">IFERROR(S68*D68," ")</f>
        <v xml:space="preserve"> </v>
      </c>
      <c r="X68" s="8" t="e">
        <f t="shared" ref="X68:X99" si="23">Q68*D68</f>
        <v>#REF!</v>
      </c>
    </row>
    <row r="69" spans="2:24" x14ac:dyDescent="0.25">
      <c r="B69" s="4" t="e">
        <f>Расчет!#REF!</f>
        <v>#REF!</v>
      </c>
      <c r="C69" s="4" t="e">
        <f>Расчет!#REF!</f>
        <v>#REF!</v>
      </c>
      <c r="D69" s="4" t="e">
        <f>Расчет!#REF!</f>
        <v>#REF!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6">
        <f t="shared" si="16"/>
        <v>0</v>
      </c>
      <c r="R69" s="6">
        <f t="shared" si="17"/>
        <v>0</v>
      </c>
      <c r="S69" s="7" t="str">
        <f t="shared" si="18"/>
        <v xml:space="preserve"> </v>
      </c>
      <c r="T69" s="7" t="str">
        <f t="shared" si="19"/>
        <v xml:space="preserve"> </v>
      </c>
      <c r="U69" s="7" t="str">
        <f t="shared" si="20"/>
        <v xml:space="preserve"> </v>
      </c>
      <c r="V69" s="3" t="str">
        <f t="shared" si="21"/>
        <v>Нет</v>
      </c>
      <c r="W69" s="7" t="str">
        <f t="shared" si="22"/>
        <v xml:space="preserve"> </v>
      </c>
      <c r="X69" s="8" t="e">
        <f t="shared" si="23"/>
        <v>#REF!</v>
      </c>
    </row>
    <row r="70" spans="2:24" x14ac:dyDescent="0.25">
      <c r="B70" s="4" t="e">
        <f>Расчет!#REF!</f>
        <v>#REF!</v>
      </c>
      <c r="C70" s="4" t="e">
        <f>Расчет!#REF!</f>
        <v>#REF!</v>
      </c>
      <c r="D70" s="4" t="e">
        <f>Расчет!#REF!</f>
        <v>#REF!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6">
        <f t="shared" si="16"/>
        <v>0</v>
      </c>
      <c r="R70" s="6">
        <f t="shared" si="17"/>
        <v>0</v>
      </c>
      <c r="S70" s="7" t="str">
        <f t="shared" si="18"/>
        <v xml:space="preserve"> </v>
      </c>
      <c r="T70" s="7" t="str">
        <f t="shared" si="19"/>
        <v xml:space="preserve"> </v>
      </c>
      <c r="U70" s="7" t="str">
        <f t="shared" si="20"/>
        <v xml:space="preserve"> </v>
      </c>
      <c r="V70" s="3" t="str">
        <f t="shared" si="21"/>
        <v>Нет</v>
      </c>
      <c r="W70" s="7" t="str">
        <f t="shared" si="22"/>
        <v xml:space="preserve"> </v>
      </c>
      <c r="X70" s="8" t="e">
        <f t="shared" si="23"/>
        <v>#REF!</v>
      </c>
    </row>
    <row r="71" spans="2:24" x14ac:dyDescent="0.25">
      <c r="B71" s="4" t="e">
        <f>Расчет!#REF!</f>
        <v>#REF!</v>
      </c>
      <c r="C71" s="4" t="e">
        <f>Расчет!#REF!</f>
        <v>#REF!</v>
      </c>
      <c r="D71" s="4" t="e">
        <f>Расчет!#REF!</f>
        <v>#REF!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6">
        <f t="shared" si="16"/>
        <v>0</v>
      </c>
      <c r="R71" s="6">
        <f t="shared" si="17"/>
        <v>0</v>
      </c>
      <c r="S71" s="7" t="str">
        <f t="shared" si="18"/>
        <v xml:space="preserve"> </v>
      </c>
      <c r="T71" s="7" t="str">
        <f t="shared" si="19"/>
        <v xml:space="preserve"> </v>
      </c>
      <c r="U71" s="7" t="str">
        <f t="shared" si="20"/>
        <v xml:space="preserve"> </v>
      </c>
      <c r="V71" s="3" t="str">
        <f t="shared" si="21"/>
        <v>Нет</v>
      </c>
      <c r="W71" s="7" t="str">
        <f t="shared" si="22"/>
        <v xml:space="preserve"> </v>
      </c>
      <c r="X71" s="8" t="e">
        <f t="shared" si="23"/>
        <v>#REF!</v>
      </c>
    </row>
    <row r="72" spans="2:24" x14ac:dyDescent="0.25">
      <c r="B72" s="4" t="e">
        <f>Расчет!#REF!</f>
        <v>#REF!</v>
      </c>
      <c r="C72" s="4" t="e">
        <f>Расчет!#REF!</f>
        <v>#REF!</v>
      </c>
      <c r="D72" s="4" t="e">
        <f>Расчет!#REF!</f>
        <v>#REF!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6">
        <f t="shared" si="16"/>
        <v>0</v>
      </c>
      <c r="R72" s="6">
        <f t="shared" si="17"/>
        <v>0</v>
      </c>
      <c r="S72" s="7" t="str">
        <f t="shared" si="18"/>
        <v xml:space="preserve"> </v>
      </c>
      <c r="T72" s="7" t="str">
        <f t="shared" si="19"/>
        <v xml:space="preserve"> </v>
      </c>
      <c r="U72" s="7" t="str">
        <f t="shared" si="20"/>
        <v xml:space="preserve"> </v>
      </c>
      <c r="V72" s="3" t="str">
        <f t="shared" si="21"/>
        <v>Нет</v>
      </c>
      <c r="W72" s="7" t="str">
        <f t="shared" si="22"/>
        <v xml:space="preserve"> </v>
      </c>
      <c r="X72" s="8" t="e">
        <f t="shared" si="23"/>
        <v>#REF!</v>
      </c>
    </row>
    <row r="73" spans="2:24" x14ac:dyDescent="0.25">
      <c r="B73" s="4" t="e">
        <f>Расчет!#REF!</f>
        <v>#REF!</v>
      </c>
      <c r="C73" s="4" t="e">
        <f>Расчет!#REF!</f>
        <v>#REF!</v>
      </c>
      <c r="D73" s="4" t="e">
        <f>Расчет!#REF!</f>
        <v>#REF!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6">
        <f t="shared" si="16"/>
        <v>0</v>
      </c>
      <c r="R73" s="6">
        <f t="shared" si="17"/>
        <v>0</v>
      </c>
      <c r="S73" s="7" t="str">
        <f t="shared" si="18"/>
        <v xml:space="preserve"> </v>
      </c>
      <c r="T73" s="7" t="str">
        <f t="shared" si="19"/>
        <v xml:space="preserve"> </v>
      </c>
      <c r="U73" s="7" t="str">
        <f t="shared" si="20"/>
        <v xml:space="preserve"> </v>
      </c>
      <c r="V73" s="3" t="str">
        <f t="shared" si="21"/>
        <v>Нет</v>
      </c>
      <c r="W73" s="7" t="str">
        <f t="shared" si="22"/>
        <v xml:space="preserve"> </v>
      </c>
      <c r="X73" s="8" t="e">
        <f t="shared" si="23"/>
        <v>#REF!</v>
      </c>
    </row>
    <row r="74" spans="2:24" x14ac:dyDescent="0.25">
      <c r="B74" s="4" t="e">
        <f>Расчет!#REF!</f>
        <v>#REF!</v>
      </c>
      <c r="C74" s="4" t="e">
        <f>Расчет!#REF!</f>
        <v>#REF!</v>
      </c>
      <c r="D74" s="4" t="e">
        <f>Расчет!#REF!</f>
        <v>#REF!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6">
        <f t="shared" si="16"/>
        <v>0</v>
      </c>
      <c r="R74" s="6">
        <f t="shared" si="17"/>
        <v>0</v>
      </c>
      <c r="S74" s="7" t="str">
        <f t="shared" si="18"/>
        <v xml:space="preserve"> </v>
      </c>
      <c r="T74" s="7" t="str">
        <f t="shared" si="19"/>
        <v xml:space="preserve"> </v>
      </c>
      <c r="U74" s="7" t="str">
        <f t="shared" si="20"/>
        <v xml:space="preserve"> </v>
      </c>
      <c r="V74" s="3" t="str">
        <f t="shared" si="21"/>
        <v>Нет</v>
      </c>
      <c r="W74" s="7" t="str">
        <f t="shared" si="22"/>
        <v xml:space="preserve"> </v>
      </c>
      <c r="X74" s="8" t="e">
        <f t="shared" si="23"/>
        <v>#REF!</v>
      </c>
    </row>
    <row r="75" spans="2:24" x14ac:dyDescent="0.25">
      <c r="B75" s="4" t="e">
        <f>Расчет!#REF!</f>
        <v>#REF!</v>
      </c>
      <c r="C75" s="4" t="e">
        <f>Расчет!#REF!</f>
        <v>#REF!</v>
      </c>
      <c r="D75" s="4" t="e">
        <f>Расчет!#REF!</f>
        <v>#REF!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6">
        <f t="shared" si="16"/>
        <v>0</v>
      </c>
      <c r="R75" s="6">
        <f t="shared" si="17"/>
        <v>0</v>
      </c>
      <c r="S75" s="7" t="str">
        <f t="shared" si="18"/>
        <v xml:space="preserve"> </v>
      </c>
      <c r="T75" s="7" t="str">
        <f t="shared" si="19"/>
        <v xml:space="preserve"> </v>
      </c>
      <c r="U75" s="7" t="str">
        <f t="shared" si="20"/>
        <v xml:space="preserve"> </v>
      </c>
      <c r="V75" s="3" t="str">
        <f t="shared" si="21"/>
        <v>Нет</v>
      </c>
      <c r="W75" s="7" t="str">
        <f t="shared" si="22"/>
        <v xml:space="preserve"> </v>
      </c>
      <c r="X75" s="8" t="e">
        <f t="shared" si="23"/>
        <v>#REF!</v>
      </c>
    </row>
    <row r="76" spans="2:24" x14ac:dyDescent="0.25">
      <c r="B76" s="4" t="e">
        <f>Расчет!#REF!</f>
        <v>#REF!</v>
      </c>
      <c r="C76" s="4" t="e">
        <f>Расчет!#REF!</f>
        <v>#REF!</v>
      </c>
      <c r="D76" s="4" t="e">
        <f>Расчет!#REF!</f>
        <v>#REF!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6">
        <f t="shared" si="16"/>
        <v>0</v>
      </c>
      <c r="R76" s="6">
        <f t="shared" si="17"/>
        <v>0</v>
      </c>
      <c r="S76" s="7" t="str">
        <f t="shared" si="18"/>
        <v xml:space="preserve"> </v>
      </c>
      <c r="T76" s="7" t="str">
        <f t="shared" si="19"/>
        <v xml:space="preserve"> </v>
      </c>
      <c r="U76" s="7" t="str">
        <f t="shared" si="20"/>
        <v xml:space="preserve"> </v>
      </c>
      <c r="V76" s="3" t="str">
        <f t="shared" si="21"/>
        <v>Нет</v>
      </c>
      <c r="W76" s="7" t="str">
        <f t="shared" si="22"/>
        <v xml:space="preserve"> </v>
      </c>
      <c r="X76" s="8" t="e">
        <f t="shared" si="23"/>
        <v>#REF!</v>
      </c>
    </row>
    <row r="77" spans="2:24" x14ac:dyDescent="0.25">
      <c r="B77" s="4" t="e">
        <f>Расчет!#REF!</f>
        <v>#REF!</v>
      </c>
      <c r="C77" s="4" t="e">
        <f>Расчет!#REF!</f>
        <v>#REF!</v>
      </c>
      <c r="D77" s="4" t="e">
        <f>Расчет!#REF!</f>
        <v>#REF!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6">
        <f t="shared" si="16"/>
        <v>0</v>
      </c>
      <c r="R77" s="6">
        <f t="shared" si="17"/>
        <v>0</v>
      </c>
      <c r="S77" s="7" t="str">
        <f t="shared" si="18"/>
        <v xml:space="preserve"> </v>
      </c>
      <c r="T77" s="7" t="str">
        <f t="shared" si="19"/>
        <v xml:space="preserve"> </v>
      </c>
      <c r="U77" s="7" t="str">
        <f t="shared" si="20"/>
        <v xml:space="preserve"> </v>
      </c>
      <c r="V77" s="3" t="str">
        <f t="shared" si="21"/>
        <v>Нет</v>
      </c>
      <c r="W77" s="7" t="str">
        <f t="shared" si="22"/>
        <v xml:space="preserve"> </v>
      </c>
      <c r="X77" s="8" t="e">
        <f t="shared" si="23"/>
        <v>#REF!</v>
      </c>
    </row>
    <row r="78" spans="2:24" x14ac:dyDescent="0.25">
      <c r="B78" s="4" t="e">
        <f>Расчет!#REF!</f>
        <v>#REF!</v>
      </c>
      <c r="C78" s="4" t="e">
        <f>Расчет!#REF!</f>
        <v>#REF!</v>
      </c>
      <c r="D78" s="4" t="e">
        <f>Расчет!#REF!</f>
        <v>#REF!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6">
        <f t="shared" si="16"/>
        <v>0</v>
      </c>
      <c r="R78" s="6">
        <f t="shared" si="17"/>
        <v>0</v>
      </c>
      <c r="S78" s="7" t="str">
        <f t="shared" si="18"/>
        <v xml:space="preserve"> </v>
      </c>
      <c r="T78" s="7" t="str">
        <f t="shared" si="19"/>
        <v xml:space="preserve"> </v>
      </c>
      <c r="U78" s="7" t="str">
        <f t="shared" si="20"/>
        <v xml:space="preserve"> </v>
      </c>
      <c r="V78" s="3" t="str">
        <f t="shared" si="21"/>
        <v>Нет</v>
      </c>
      <c r="W78" s="7" t="str">
        <f t="shared" si="22"/>
        <v xml:space="preserve"> </v>
      </c>
      <c r="X78" s="8" t="e">
        <f t="shared" si="23"/>
        <v>#REF!</v>
      </c>
    </row>
    <row r="79" spans="2:24" x14ac:dyDescent="0.25">
      <c r="B79" s="4" t="e">
        <f>Расчет!#REF!</f>
        <v>#REF!</v>
      </c>
      <c r="C79" s="4" t="e">
        <f>Расчет!#REF!</f>
        <v>#REF!</v>
      </c>
      <c r="D79" s="4" t="e">
        <f>Расчет!#REF!</f>
        <v>#REF!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6">
        <f t="shared" si="16"/>
        <v>0</v>
      </c>
      <c r="R79" s="6">
        <f t="shared" si="17"/>
        <v>0</v>
      </c>
      <c r="S79" s="7" t="str">
        <f t="shared" si="18"/>
        <v xml:space="preserve"> </v>
      </c>
      <c r="T79" s="7" t="str">
        <f t="shared" si="19"/>
        <v xml:space="preserve"> </v>
      </c>
      <c r="U79" s="7" t="str">
        <f t="shared" si="20"/>
        <v xml:space="preserve"> </v>
      </c>
      <c r="V79" s="3" t="str">
        <f t="shared" si="21"/>
        <v>Нет</v>
      </c>
      <c r="W79" s="7" t="str">
        <f t="shared" si="22"/>
        <v xml:space="preserve"> </v>
      </c>
      <c r="X79" s="8" t="e">
        <f t="shared" si="23"/>
        <v>#REF!</v>
      </c>
    </row>
    <row r="80" spans="2:24" x14ac:dyDescent="0.25">
      <c r="B80" s="4" t="e">
        <f>Расчет!#REF!</f>
        <v>#REF!</v>
      </c>
      <c r="C80" s="4" t="e">
        <f>Расчет!#REF!</f>
        <v>#REF!</v>
      </c>
      <c r="D80" s="4" t="e">
        <f>Расчет!#REF!</f>
        <v>#REF!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6">
        <f t="shared" si="16"/>
        <v>0</v>
      </c>
      <c r="R80" s="6">
        <f t="shared" si="17"/>
        <v>0</v>
      </c>
      <c r="S80" s="7" t="str">
        <f t="shared" si="18"/>
        <v xml:space="preserve"> </v>
      </c>
      <c r="T80" s="7" t="str">
        <f t="shared" si="19"/>
        <v xml:space="preserve"> </v>
      </c>
      <c r="U80" s="7" t="str">
        <f t="shared" si="20"/>
        <v xml:space="preserve"> </v>
      </c>
      <c r="V80" s="3" t="str">
        <f t="shared" si="21"/>
        <v>Нет</v>
      </c>
      <c r="W80" s="7" t="str">
        <f t="shared" si="22"/>
        <v xml:space="preserve"> </v>
      </c>
      <c r="X80" s="8" t="e">
        <f t="shared" si="23"/>
        <v>#REF!</v>
      </c>
    </row>
    <row r="81" spans="2:24" x14ac:dyDescent="0.25">
      <c r="B81" s="4" t="e">
        <f>Расчет!#REF!</f>
        <v>#REF!</v>
      </c>
      <c r="C81" s="4" t="e">
        <f>Расчет!#REF!</f>
        <v>#REF!</v>
      </c>
      <c r="D81" s="4" t="e">
        <f>Расчет!#REF!</f>
        <v>#REF!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6">
        <f t="shared" si="16"/>
        <v>0</v>
      </c>
      <c r="R81" s="6">
        <f t="shared" si="17"/>
        <v>0</v>
      </c>
      <c r="S81" s="7" t="str">
        <f t="shared" si="18"/>
        <v xml:space="preserve"> </v>
      </c>
      <c r="T81" s="7" t="str">
        <f t="shared" si="19"/>
        <v xml:space="preserve"> </v>
      </c>
      <c r="U81" s="7" t="str">
        <f t="shared" si="20"/>
        <v xml:space="preserve"> </v>
      </c>
      <c r="V81" s="3" t="str">
        <f t="shared" si="21"/>
        <v>Нет</v>
      </c>
      <c r="W81" s="7" t="str">
        <f t="shared" si="22"/>
        <v xml:space="preserve"> </v>
      </c>
      <c r="X81" s="8" t="e">
        <f t="shared" si="23"/>
        <v>#REF!</v>
      </c>
    </row>
    <row r="82" spans="2:24" x14ac:dyDescent="0.25">
      <c r="B82" s="4" t="e">
        <f>Расчет!#REF!</f>
        <v>#REF!</v>
      </c>
      <c r="C82" s="4" t="e">
        <f>Расчет!#REF!</f>
        <v>#REF!</v>
      </c>
      <c r="D82" s="4" t="e">
        <f>Расчет!#REF!</f>
        <v>#REF!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6">
        <f t="shared" si="16"/>
        <v>0</v>
      </c>
      <c r="R82" s="6">
        <f t="shared" si="17"/>
        <v>0</v>
      </c>
      <c r="S82" s="7" t="str">
        <f t="shared" si="18"/>
        <v xml:space="preserve"> </v>
      </c>
      <c r="T82" s="7" t="str">
        <f t="shared" si="19"/>
        <v xml:space="preserve"> </v>
      </c>
      <c r="U82" s="7" t="str">
        <f t="shared" si="20"/>
        <v xml:space="preserve"> </v>
      </c>
      <c r="V82" s="3" t="str">
        <f t="shared" si="21"/>
        <v>Нет</v>
      </c>
      <c r="W82" s="7" t="str">
        <f t="shared" si="22"/>
        <v xml:space="preserve"> </v>
      </c>
      <c r="X82" s="8" t="e">
        <f t="shared" si="23"/>
        <v>#REF!</v>
      </c>
    </row>
    <row r="83" spans="2:24" x14ac:dyDescent="0.25">
      <c r="B83" s="4" t="e">
        <f>Расчет!#REF!</f>
        <v>#REF!</v>
      </c>
      <c r="C83" s="4" t="e">
        <f>Расчет!#REF!</f>
        <v>#REF!</v>
      </c>
      <c r="D83" s="4" t="e">
        <f>Расчет!#REF!</f>
        <v>#REF!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6">
        <f t="shared" si="16"/>
        <v>0</v>
      </c>
      <c r="R83" s="6">
        <f t="shared" si="17"/>
        <v>0</v>
      </c>
      <c r="S83" s="7" t="str">
        <f t="shared" si="18"/>
        <v xml:space="preserve"> </v>
      </c>
      <c r="T83" s="7" t="str">
        <f t="shared" si="19"/>
        <v xml:space="preserve"> </v>
      </c>
      <c r="U83" s="7" t="str">
        <f t="shared" si="20"/>
        <v xml:space="preserve"> </v>
      </c>
      <c r="V83" s="3" t="str">
        <f t="shared" si="21"/>
        <v>Нет</v>
      </c>
      <c r="W83" s="7" t="str">
        <f t="shared" si="22"/>
        <v xml:space="preserve"> </v>
      </c>
      <c r="X83" s="8" t="e">
        <f t="shared" si="23"/>
        <v>#REF!</v>
      </c>
    </row>
    <row r="84" spans="2:24" x14ac:dyDescent="0.25">
      <c r="B84" s="4" t="e">
        <f>Расчет!#REF!</f>
        <v>#REF!</v>
      </c>
      <c r="C84" s="4" t="e">
        <f>Расчет!#REF!</f>
        <v>#REF!</v>
      </c>
      <c r="D84" s="4" t="e">
        <f>Расчет!#REF!</f>
        <v>#REF!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6">
        <f t="shared" si="16"/>
        <v>0</v>
      </c>
      <c r="R84" s="6">
        <f t="shared" si="17"/>
        <v>0</v>
      </c>
      <c r="S84" s="7" t="str">
        <f t="shared" si="18"/>
        <v xml:space="preserve"> </v>
      </c>
      <c r="T84" s="7" t="str">
        <f t="shared" si="19"/>
        <v xml:space="preserve"> </v>
      </c>
      <c r="U84" s="7" t="str">
        <f t="shared" si="20"/>
        <v xml:space="preserve"> </v>
      </c>
      <c r="V84" s="3" t="str">
        <f t="shared" si="21"/>
        <v>Нет</v>
      </c>
      <c r="W84" s="7" t="str">
        <f t="shared" si="22"/>
        <v xml:space="preserve"> </v>
      </c>
      <c r="X84" s="8" t="e">
        <f t="shared" si="23"/>
        <v>#REF!</v>
      </c>
    </row>
    <row r="85" spans="2:24" x14ac:dyDescent="0.25">
      <c r="B85" s="4" t="e">
        <f>Расчет!#REF!</f>
        <v>#REF!</v>
      </c>
      <c r="C85" s="4" t="e">
        <f>Расчет!#REF!</f>
        <v>#REF!</v>
      </c>
      <c r="D85" s="4" t="e">
        <f>Расчет!#REF!</f>
        <v>#REF!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6">
        <f t="shared" si="16"/>
        <v>0</v>
      </c>
      <c r="R85" s="6">
        <f t="shared" si="17"/>
        <v>0</v>
      </c>
      <c r="S85" s="7" t="str">
        <f t="shared" si="18"/>
        <v xml:space="preserve"> </v>
      </c>
      <c r="T85" s="7" t="str">
        <f t="shared" si="19"/>
        <v xml:space="preserve"> </v>
      </c>
      <c r="U85" s="7" t="str">
        <f t="shared" si="20"/>
        <v xml:space="preserve"> </v>
      </c>
      <c r="V85" s="3" t="str">
        <f t="shared" si="21"/>
        <v>Нет</v>
      </c>
      <c r="W85" s="7" t="str">
        <f t="shared" si="22"/>
        <v xml:space="preserve"> </v>
      </c>
      <c r="X85" s="8" t="e">
        <f t="shared" si="23"/>
        <v>#REF!</v>
      </c>
    </row>
    <row r="86" spans="2:24" x14ac:dyDescent="0.25">
      <c r="B86" s="4" t="e">
        <f>Расчет!#REF!</f>
        <v>#REF!</v>
      </c>
      <c r="C86" s="4" t="e">
        <f>Расчет!#REF!</f>
        <v>#REF!</v>
      </c>
      <c r="D86" s="4" t="e">
        <f>Расчет!#REF!</f>
        <v>#REF!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6">
        <f t="shared" si="16"/>
        <v>0</v>
      </c>
      <c r="R86" s="6">
        <f t="shared" si="17"/>
        <v>0</v>
      </c>
      <c r="S86" s="7" t="str">
        <f t="shared" si="18"/>
        <v xml:space="preserve"> </v>
      </c>
      <c r="T86" s="7" t="str">
        <f t="shared" si="19"/>
        <v xml:space="preserve"> </v>
      </c>
      <c r="U86" s="7" t="str">
        <f t="shared" si="20"/>
        <v xml:space="preserve"> </v>
      </c>
      <c r="V86" s="3" t="str">
        <f t="shared" si="21"/>
        <v>Нет</v>
      </c>
      <c r="W86" s="7" t="str">
        <f t="shared" si="22"/>
        <v xml:space="preserve"> </v>
      </c>
      <c r="X86" s="8" t="e">
        <f t="shared" si="23"/>
        <v>#REF!</v>
      </c>
    </row>
    <row r="87" spans="2:24" x14ac:dyDescent="0.25">
      <c r="B87" s="4" t="e">
        <f>Расчет!#REF!</f>
        <v>#REF!</v>
      </c>
      <c r="C87" s="4" t="e">
        <f>Расчет!#REF!</f>
        <v>#REF!</v>
      </c>
      <c r="D87" s="4" t="e">
        <f>Расчет!#REF!</f>
        <v>#REF!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6">
        <f t="shared" si="16"/>
        <v>0</v>
      </c>
      <c r="R87" s="6">
        <f t="shared" si="17"/>
        <v>0</v>
      </c>
      <c r="S87" s="7" t="str">
        <f t="shared" si="18"/>
        <v xml:space="preserve"> </v>
      </c>
      <c r="T87" s="7" t="str">
        <f t="shared" si="19"/>
        <v xml:space="preserve"> </v>
      </c>
      <c r="U87" s="7" t="str">
        <f t="shared" si="20"/>
        <v xml:space="preserve"> </v>
      </c>
      <c r="V87" s="3" t="str">
        <f t="shared" si="21"/>
        <v>Нет</v>
      </c>
      <c r="W87" s="7" t="str">
        <f t="shared" si="22"/>
        <v xml:space="preserve"> </v>
      </c>
      <c r="X87" s="8" t="e">
        <f t="shared" si="23"/>
        <v>#REF!</v>
      </c>
    </row>
    <row r="88" spans="2:24" x14ac:dyDescent="0.25">
      <c r="B88" s="4" t="e">
        <f>Расчет!#REF!</f>
        <v>#REF!</v>
      </c>
      <c r="C88" s="4" t="e">
        <f>Расчет!#REF!</f>
        <v>#REF!</v>
      </c>
      <c r="D88" s="4" t="e">
        <f>Расчет!#REF!</f>
        <v>#REF!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6">
        <f t="shared" si="16"/>
        <v>0</v>
      </c>
      <c r="R88" s="6">
        <f t="shared" si="17"/>
        <v>0</v>
      </c>
      <c r="S88" s="7" t="str">
        <f t="shared" si="18"/>
        <v xml:space="preserve"> </v>
      </c>
      <c r="T88" s="7" t="str">
        <f t="shared" si="19"/>
        <v xml:space="preserve"> </v>
      </c>
      <c r="U88" s="7" t="str">
        <f t="shared" si="20"/>
        <v xml:space="preserve"> </v>
      </c>
      <c r="V88" s="3" t="str">
        <f t="shared" si="21"/>
        <v>Нет</v>
      </c>
      <c r="W88" s="7" t="str">
        <f t="shared" si="22"/>
        <v xml:space="preserve"> </v>
      </c>
      <c r="X88" s="8" t="e">
        <f t="shared" si="23"/>
        <v>#REF!</v>
      </c>
    </row>
    <row r="89" spans="2:24" x14ac:dyDescent="0.25">
      <c r="B89" s="4" t="e">
        <f>Расчет!#REF!</f>
        <v>#REF!</v>
      </c>
      <c r="C89" s="4" t="e">
        <f>Расчет!#REF!</f>
        <v>#REF!</v>
      </c>
      <c r="D89" s="4" t="e">
        <f>Расчет!#REF!</f>
        <v>#REF!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6">
        <f t="shared" si="16"/>
        <v>0</v>
      </c>
      <c r="R89" s="6">
        <f t="shared" si="17"/>
        <v>0</v>
      </c>
      <c r="S89" s="7" t="str">
        <f t="shared" si="18"/>
        <v xml:space="preserve"> </v>
      </c>
      <c r="T89" s="7" t="str">
        <f t="shared" si="19"/>
        <v xml:space="preserve"> </v>
      </c>
      <c r="U89" s="7" t="str">
        <f t="shared" si="20"/>
        <v xml:space="preserve"> </v>
      </c>
      <c r="V89" s="3" t="str">
        <f t="shared" si="21"/>
        <v>Нет</v>
      </c>
      <c r="W89" s="7" t="str">
        <f t="shared" si="22"/>
        <v xml:space="preserve"> </v>
      </c>
      <c r="X89" s="8" t="e">
        <f t="shared" si="23"/>
        <v>#REF!</v>
      </c>
    </row>
    <row r="90" spans="2:24" x14ac:dyDescent="0.25">
      <c r="B90" s="4" t="e">
        <f>Расчет!#REF!</f>
        <v>#REF!</v>
      </c>
      <c r="C90" s="4" t="e">
        <f>Расчет!#REF!</f>
        <v>#REF!</v>
      </c>
      <c r="D90" s="4" t="e">
        <f>Расчет!#REF!</f>
        <v>#REF!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6">
        <f t="shared" si="16"/>
        <v>0</v>
      </c>
      <c r="R90" s="6">
        <f t="shared" si="17"/>
        <v>0</v>
      </c>
      <c r="S90" s="7" t="str">
        <f t="shared" si="18"/>
        <v xml:space="preserve"> </v>
      </c>
      <c r="T90" s="7" t="str">
        <f t="shared" si="19"/>
        <v xml:space="preserve"> </v>
      </c>
      <c r="U90" s="7" t="str">
        <f t="shared" si="20"/>
        <v xml:space="preserve"> </v>
      </c>
      <c r="V90" s="3" t="str">
        <f t="shared" si="21"/>
        <v>Нет</v>
      </c>
      <c r="W90" s="7" t="str">
        <f t="shared" si="22"/>
        <v xml:space="preserve"> </v>
      </c>
      <c r="X90" s="8" t="e">
        <f t="shared" si="23"/>
        <v>#REF!</v>
      </c>
    </row>
    <row r="91" spans="2:24" x14ac:dyDescent="0.25">
      <c r="B91" s="4" t="e">
        <f>Расчет!#REF!</f>
        <v>#REF!</v>
      </c>
      <c r="C91" s="4" t="e">
        <f>Расчет!#REF!</f>
        <v>#REF!</v>
      </c>
      <c r="D91" s="4" t="e">
        <f>Расчет!#REF!</f>
        <v>#REF!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6">
        <f t="shared" si="16"/>
        <v>0</v>
      </c>
      <c r="R91" s="6">
        <f t="shared" si="17"/>
        <v>0</v>
      </c>
      <c r="S91" s="7" t="str">
        <f t="shared" si="18"/>
        <v xml:space="preserve"> </v>
      </c>
      <c r="T91" s="7" t="str">
        <f t="shared" si="19"/>
        <v xml:space="preserve"> </v>
      </c>
      <c r="U91" s="7" t="str">
        <f t="shared" si="20"/>
        <v xml:space="preserve"> </v>
      </c>
      <c r="V91" s="3" t="str">
        <f t="shared" si="21"/>
        <v>Нет</v>
      </c>
      <c r="W91" s="7" t="str">
        <f t="shared" si="22"/>
        <v xml:space="preserve"> </v>
      </c>
      <c r="X91" s="8" t="e">
        <f t="shared" si="23"/>
        <v>#REF!</v>
      </c>
    </row>
    <row r="92" spans="2:24" x14ac:dyDescent="0.25">
      <c r="B92" s="4" t="e">
        <f>Расчет!#REF!</f>
        <v>#REF!</v>
      </c>
      <c r="C92" s="4" t="e">
        <f>Расчет!#REF!</f>
        <v>#REF!</v>
      </c>
      <c r="D92" s="4" t="e">
        <f>Расчет!#REF!</f>
        <v>#REF!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6">
        <f t="shared" si="16"/>
        <v>0</v>
      </c>
      <c r="R92" s="6">
        <f t="shared" si="17"/>
        <v>0</v>
      </c>
      <c r="S92" s="7" t="str">
        <f t="shared" si="18"/>
        <v xml:space="preserve"> </v>
      </c>
      <c r="T92" s="7" t="str">
        <f t="shared" si="19"/>
        <v xml:space="preserve"> </v>
      </c>
      <c r="U92" s="7" t="str">
        <f t="shared" si="20"/>
        <v xml:space="preserve"> </v>
      </c>
      <c r="V92" s="3" t="str">
        <f t="shared" si="21"/>
        <v>Нет</v>
      </c>
      <c r="W92" s="7" t="str">
        <f t="shared" si="22"/>
        <v xml:space="preserve"> </v>
      </c>
      <c r="X92" s="8" t="e">
        <f t="shared" si="23"/>
        <v>#REF!</v>
      </c>
    </row>
    <row r="93" spans="2:24" x14ac:dyDescent="0.25">
      <c r="B93" s="4" t="e">
        <f>Расчет!#REF!</f>
        <v>#REF!</v>
      </c>
      <c r="C93" s="4" t="e">
        <f>Расчет!#REF!</f>
        <v>#REF!</v>
      </c>
      <c r="D93" s="4" t="e">
        <f>Расчет!#REF!</f>
        <v>#REF!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6">
        <f t="shared" si="16"/>
        <v>0</v>
      </c>
      <c r="R93" s="6">
        <f t="shared" si="17"/>
        <v>0</v>
      </c>
      <c r="S93" s="7" t="str">
        <f t="shared" si="18"/>
        <v xml:space="preserve"> </v>
      </c>
      <c r="T93" s="7" t="str">
        <f t="shared" si="19"/>
        <v xml:space="preserve"> </v>
      </c>
      <c r="U93" s="7" t="str">
        <f t="shared" si="20"/>
        <v xml:space="preserve"> </v>
      </c>
      <c r="V93" s="3" t="str">
        <f t="shared" si="21"/>
        <v>Нет</v>
      </c>
      <c r="W93" s="7" t="str">
        <f t="shared" si="22"/>
        <v xml:space="preserve"> </v>
      </c>
      <c r="X93" s="8" t="e">
        <f t="shared" si="23"/>
        <v>#REF!</v>
      </c>
    </row>
    <row r="94" spans="2:24" x14ac:dyDescent="0.25">
      <c r="B94" s="4" t="e">
        <f>Расчет!#REF!</f>
        <v>#REF!</v>
      </c>
      <c r="C94" s="4" t="e">
        <f>Расчет!#REF!</f>
        <v>#REF!</v>
      </c>
      <c r="D94" s="4" t="e">
        <f>Расчет!#REF!</f>
        <v>#REF!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6">
        <f t="shared" si="16"/>
        <v>0</v>
      </c>
      <c r="R94" s="6">
        <f t="shared" si="17"/>
        <v>0</v>
      </c>
      <c r="S94" s="7" t="str">
        <f t="shared" si="18"/>
        <v xml:space="preserve"> </v>
      </c>
      <c r="T94" s="7" t="str">
        <f t="shared" si="19"/>
        <v xml:space="preserve"> </v>
      </c>
      <c r="U94" s="7" t="str">
        <f t="shared" si="20"/>
        <v xml:space="preserve"> </v>
      </c>
      <c r="V94" s="3" t="str">
        <f t="shared" si="21"/>
        <v>Нет</v>
      </c>
      <c r="W94" s="7" t="str">
        <f t="shared" si="22"/>
        <v xml:space="preserve"> </v>
      </c>
      <c r="X94" s="8" t="e">
        <f t="shared" si="23"/>
        <v>#REF!</v>
      </c>
    </row>
    <row r="95" spans="2:24" x14ac:dyDescent="0.25">
      <c r="B95" s="4" t="e">
        <f>Расчет!#REF!</f>
        <v>#REF!</v>
      </c>
      <c r="C95" s="4" t="e">
        <f>Расчет!#REF!</f>
        <v>#REF!</v>
      </c>
      <c r="D95" s="4" t="e">
        <f>Расчет!#REF!</f>
        <v>#REF!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6">
        <f t="shared" si="16"/>
        <v>0</v>
      </c>
      <c r="R95" s="6">
        <f t="shared" si="17"/>
        <v>0</v>
      </c>
      <c r="S95" s="7" t="str">
        <f t="shared" si="18"/>
        <v xml:space="preserve"> </v>
      </c>
      <c r="T95" s="7" t="str">
        <f t="shared" si="19"/>
        <v xml:space="preserve"> </v>
      </c>
      <c r="U95" s="7" t="str">
        <f t="shared" si="20"/>
        <v xml:space="preserve"> </v>
      </c>
      <c r="V95" s="3" t="str">
        <f t="shared" si="21"/>
        <v>Нет</v>
      </c>
      <c r="W95" s="7" t="str">
        <f t="shared" si="22"/>
        <v xml:space="preserve"> </v>
      </c>
      <c r="X95" s="8" t="e">
        <f t="shared" si="23"/>
        <v>#REF!</v>
      </c>
    </row>
    <row r="96" spans="2:24" x14ac:dyDescent="0.25">
      <c r="B96" s="4" t="e">
        <f>Расчет!#REF!</f>
        <v>#REF!</v>
      </c>
      <c r="C96" s="4" t="e">
        <f>Расчет!#REF!</f>
        <v>#REF!</v>
      </c>
      <c r="D96" s="4" t="e">
        <f>Расчет!#REF!</f>
        <v>#REF!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6">
        <f t="shared" si="16"/>
        <v>0</v>
      </c>
      <c r="R96" s="6">
        <f t="shared" si="17"/>
        <v>0</v>
      </c>
      <c r="S96" s="7" t="str">
        <f t="shared" si="18"/>
        <v xml:space="preserve"> </v>
      </c>
      <c r="T96" s="7" t="str">
        <f t="shared" si="19"/>
        <v xml:space="preserve"> </v>
      </c>
      <c r="U96" s="7" t="str">
        <f t="shared" si="20"/>
        <v xml:space="preserve"> </v>
      </c>
      <c r="V96" s="3" t="str">
        <f t="shared" si="21"/>
        <v>Нет</v>
      </c>
      <c r="W96" s="7" t="str">
        <f t="shared" si="22"/>
        <v xml:space="preserve"> </v>
      </c>
      <c r="X96" s="8" t="e">
        <f t="shared" si="23"/>
        <v>#REF!</v>
      </c>
    </row>
    <row r="97" spans="2:24" x14ac:dyDescent="0.25">
      <c r="B97" s="4" t="e">
        <f>Расчет!#REF!</f>
        <v>#REF!</v>
      </c>
      <c r="C97" s="4" t="e">
        <f>Расчет!#REF!</f>
        <v>#REF!</v>
      </c>
      <c r="D97" s="4" t="e">
        <f>Расчет!#REF!</f>
        <v>#REF!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6">
        <f t="shared" si="16"/>
        <v>0</v>
      </c>
      <c r="R97" s="6">
        <f t="shared" si="17"/>
        <v>0</v>
      </c>
      <c r="S97" s="7" t="str">
        <f t="shared" si="18"/>
        <v xml:space="preserve"> </v>
      </c>
      <c r="T97" s="7" t="str">
        <f t="shared" si="19"/>
        <v xml:space="preserve"> </v>
      </c>
      <c r="U97" s="7" t="str">
        <f t="shared" si="20"/>
        <v xml:space="preserve"> </v>
      </c>
      <c r="V97" s="3" t="str">
        <f t="shared" si="21"/>
        <v>Нет</v>
      </c>
      <c r="W97" s="7" t="str">
        <f t="shared" si="22"/>
        <v xml:space="preserve"> </v>
      </c>
      <c r="X97" s="8" t="e">
        <f t="shared" si="23"/>
        <v>#REF!</v>
      </c>
    </row>
    <row r="98" spans="2:24" x14ac:dyDescent="0.25">
      <c r="B98" s="4" t="e">
        <f>Расчет!#REF!</f>
        <v>#REF!</v>
      </c>
      <c r="C98" s="4" t="e">
        <f>Расчет!#REF!</f>
        <v>#REF!</v>
      </c>
      <c r="D98" s="4" t="e">
        <f>Расчет!#REF!</f>
        <v>#REF!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6">
        <f t="shared" si="16"/>
        <v>0</v>
      </c>
      <c r="R98" s="6">
        <f t="shared" si="17"/>
        <v>0</v>
      </c>
      <c r="S98" s="7" t="str">
        <f t="shared" si="18"/>
        <v xml:space="preserve"> </v>
      </c>
      <c r="T98" s="7" t="str">
        <f t="shared" si="19"/>
        <v xml:space="preserve"> </v>
      </c>
      <c r="U98" s="7" t="str">
        <f t="shared" si="20"/>
        <v xml:space="preserve"> </v>
      </c>
      <c r="V98" s="3" t="str">
        <f t="shared" si="21"/>
        <v>Нет</v>
      </c>
      <c r="W98" s="7" t="str">
        <f t="shared" si="22"/>
        <v xml:space="preserve"> </v>
      </c>
      <c r="X98" s="8" t="e">
        <f t="shared" si="23"/>
        <v>#REF!</v>
      </c>
    </row>
    <row r="99" spans="2:24" x14ac:dyDescent="0.25">
      <c r="B99" s="4" t="e">
        <f>Расчет!#REF!</f>
        <v>#REF!</v>
      </c>
      <c r="C99" s="4" t="e">
        <f>Расчет!#REF!</f>
        <v>#REF!</v>
      </c>
      <c r="D99" s="4" t="e">
        <f>Расчет!#REF!</f>
        <v>#REF!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6">
        <f t="shared" si="16"/>
        <v>0</v>
      </c>
      <c r="R99" s="6">
        <f t="shared" si="17"/>
        <v>0</v>
      </c>
      <c r="S99" s="7" t="str">
        <f t="shared" si="18"/>
        <v xml:space="preserve"> </v>
      </c>
      <c r="T99" s="7" t="str">
        <f t="shared" si="19"/>
        <v xml:space="preserve"> </v>
      </c>
      <c r="U99" s="7" t="str">
        <f t="shared" si="20"/>
        <v xml:space="preserve"> </v>
      </c>
      <c r="V99" s="3" t="str">
        <f t="shared" si="21"/>
        <v>Нет</v>
      </c>
      <c r="W99" s="7" t="str">
        <f t="shared" si="22"/>
        <v xml:space="preserve"> </v>
      </c>
      <c r="X99" s="8" t="e">
        <f t="shared" si="23"/>
        <v>#REF!</v>
      </c>
    </row>
    <row r="100" spans="2:24" x14ac:dyDescent="0.25">
      <c r="B100" s="4" t="e">
        <f>Расчет!#REF!</f>
        <v>#REF!</v>
      </c>
      <c r="C100" s="4" t="e">
        <f>Расчет!#REF!</f>
        <v>#REF!</v>
      </c>
      <c r="D100" s="4" t="e">
        <f>Расчет!#REF!</f>
        <v>#REF!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6">
        <f t="shared" ref="Q100:Q106" si="24">MIN(E100:P100)</f>
        <v>0</v>
      </c>
      <c r="R100" s="6">
        <f t="shared" ref="R100:R106" si="25">Q100*1.25</f>
        <v>0</v>
      </c>
      <c r="S100" s="7" t="str">
        <f t="shared" ref="S100:S106" si="26">IFERROR(ROUND(AVERAGE(E100:P100),2)," ")</f>
        <v xml:space="preserve"> </v>
      </c>
      <c r="T100" s="7" t="str">
        <f t="shared" ref="T100:T106" si="27">IFERROR(STDEV(E100:P100)," ")</f>
        <v xml:space="preserve"> </v>
      </c>
      <c r="U100" s="7" t="str">
        <f t="shared" ref="U100:U106" si="28">IFERROR(T100/S100*100," ")</f>
        <v xml:space="preserve"> </v>
      </c>
      <c r="V100" s="3" t="str">
        <f t="shared" ref="V100:V106" si="29">IFERROR(IF(U100&lt;33,"Да","Нет")," ")</f>
        <v>Нет</v>
      </c>
      <c r="W100" s="7" t="str">
        <f t="shared" ref="W100:W106" si="30">IFERROR(S100*D100," ")</f>
        <v xml:space="preserve"> </v>
      </c>
      <c r="X100" s="8" t="e">
        <f t="shared" ref="X100:X106" si="31">Q100*D100</f>
        <v>#REF!</v>
      </c>
    </row>
    <row r="101" spans="2:24" x14ac:dyDescent="0.25">
      <c r="B101" s="4" t="e">
        <f>Расчет!#REF!</f>
        <v>#REF!</v>
      </c>
      <c r="C101" s="4" t="e">
        <f>Расчет!#REF!</f>
        <v>#REF!</v>
      </c>
      <c r="D101" s="4" t="e">
        <f>Расчет!#REF!</f>
        <v>#REF!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6">
        <f t="shared" si="24"/>
        <v>0</v>
      </c>
      <c r="R101" s="6">
        <f t="shared" si="25"/>
        <v>0</v>
      </c>
      <c r="S101" s="7" t="str">
        <f t="shared" si="26"/>
        <v xml:space="preserve"> </v>
      </c>
      <c r="T101" s="7" t="str">
        <f t="shared" si="27"/>
        <v xml:space="preserve"> </v>
      </c>
      <c r="U101" s="7" t="str">
        <f t="shared" si="28"/>
        <v xml:space="preserve"> </v>
      </c>
      <c r="V101" s="3" t="str">
        <f t="shared" si="29"/>
        <v>Нет</v>
      </c>
      <c r="W101" s="7" t="str">
        <f t="shared" si="30"/>
        <v xml:space="preserve"> </v>
      </c>
      <c r="X101" s="8" t="e">
        <f t="shared" si="31"/>
        <v>#REF!</v>
      </c>
    </row>
    <row r="102" spans="2:24" x14ac:dyDescent="0.25">
      <c r="B102" s="4" t="e">
        <f>Расчет!#REF!</f>
        <v>#REF!</v>
      </c>
      <c r="C102" s="4" t="e">
        <f>Расчет!#REF!</f>
        <v>#REF!</v>
      </c>
      <c r="D102" s="4" t="e">
        <f>Расчет!#REF!</f>
        <v>#REF!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6">
        <f t="shared" si="24"/>
        <v>0</v>
      </c>
      <c r="R102" s="6">
        <f t="shared" si="25"/>
        <v>0</v>
      </c>
      <c r="S102" s="7" t="str">
        <f t="shared" si="26"/>
        <v xml:space="preserve"> </v>
      </c>
      <c r="T102" s="7" t="str">
        <f t="shared" si="27"/>
        <v xml:space="preserve"> </v>
      </c>
      <c r="U102" s="7" t="str">
        <f t="shared" si="28"/>
        <v xml:space="preserve"> </v>
      </c>
      <c r="V102" s="3" t="str">
        <f t="shared" si="29"/>
        <v>Нет</v>
      </c>
      <c r="W102" s="7" t="str">
        <f t="shared" si="30"/>
        <v xml:space="preserve"> </v>
      </c>
      <c r="X102" s="8" t="e">
        <f t="shared" si="31"/>
        <v>#REF!</v>
      </c>
    </row>
    <row r="103" spans="2:24" x14ac:dyDescent="0.25">
      <c r="B103" s="4" t="e">
        <f>Расчет!#REF!</f>
        <v>#REF!</v>
      </c>
      <c r="C103" s="4" t="e">
        <f>Расчет!#REF!</f>
        <v>#REF!</v>
      </c>
      <c r="D103" s="4" t="e">
        <f>Расчет!#REF!</f>
        <v>#REF!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6">
        <f t="shared" si="24"/>
        <v>0</v>
      </c>
      <c r="R103" s="6">
        <f t="shared" si="25"/>
        <v>0</v>
      </c>
      <c r="S103" s="7" t="str">
        <f t="shared" si="26"/>
        <v xml:space="preserve"> </v>
      </c>
      <c r="T103" s="7" t="str">
        <f t="shared" si="27"/>
        <v xml:space="preserve"> </v>
      </c>
      <c r="U103" s="7" t="str">
        <f t="shared" si="28"/>
        <v xml:space="preserve"> </v>
      </c>
      <c r="V103" s="3" t="str">
        <f t="shared" si="29"/>
        <v>Нет</v>
      </c>
      <c r="W103" s="7" t="str">
        <f t="shared" si="30"/>
        <v xml:space="preserve"> </v>
      </c>
      <c r="X103" s="8" t="e">
        <f t="shared" si="31"/>
        <v>#REF!</v>
      </c>
    </row>
    <row r="104" spans="2:24" x14ac:dyDescent="0.25">
      <c r="B104" s="4" t="e">
        <f>Расчет!#REF!</f>
        <v>#REF!</v>
      </c>
      <c r="C104" s="4" t="e">
        <f>Расчет!#REF!</f>
        <v>#REF!</v>
      </c>
      <c r="D104" s="4" t="e">
        <f>Расчет!#REF!</f>
        <v>#REF!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6">
        <f t="shared" si="24"/>
        <v>0</v>
      </c>
      <c r="R104" s="6">
        <f t="shared" si="25"/>
        <v>0</v>
      </c>
      <c r="S104" s="7" t="str">
        <f t="shared" si="26"/>
        <v xml:space="preserve"> </v>
      </c>
      <c r="T104" s="7" t="str">
        <f t="shared" si="27"/>
        <v xml:space="preserve"> </v>
      </c>
      <c r="U104" s="7" t="str">
        <f t="shared" si="28"/>
        <v xml:space="preserve"> </v>
      </c>
      <c r="V104" s="3" t="str">
        <f t="shared" si="29"/>
        <v>Нет</v>
      </c>
      <c r="W104" s="7" t="str">
        <f t="shared" si="30"/>
        <v xml:space="preserve"> </v>
      </c>
      <c r="X104" s="8" t="e">
        <f t="shared" si="31"/>
        <v>#REF!</v>
      </c>
    </row>
    <row r="105" spans="2:24" x14ac:dyDescent="0.25">
      <c r="B105" s="4" t="e">
        <f>Расчет!#REF!</f>
        <v>#REF!</v>
      </c>
      <c r="C105" s="4" t="e">
        <f>Расчет!#REF!</f>
        <v>#REF!</v>
      </c>
      <c r="D105" s="4" t="e">
        <f>Расчет!#REF!</f>
        <v>#REF!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6">
        <f t="shared" si="24"/>
        <v>0</v>
      </c>
      <c r="R105" s="6">
        <f t="shared" si="25"/>
        <v>0</v>
      </c>
      <c r="S105" s="7" t="str">
        <f t="shared" si="26"/>
        <v xml:space="preserve"> </v>
      </c>
      <c r="T105" s="7" t="str">
        <f t="shared" si="27"/>
        <v xml:space="preserve"> </v>
      </c>
      <c r="U105" s="7" t="str">
        <f t="shared" si="28"/>
        <v xml:space="preserve"> </v>
      </c>
      <c r="V105" s="3" t="str">
        <f t="shared" si="29"/>
        <v>Нет</v>
      </c>
      <c r="W105" s="7" t="str">
        <f t="shared" si="30"/>
        <v xml:space="preserve"> </v>
      </c>
      <c r="X105" s="8" t="e">
        <f t="shared" si="31"/>
        <v>#REF!</v>
      </c>
    </row>
    <row r="106" spans="2:24" x14ac:dyDescent="0.25">
      <c r="B106" s="4" t="e">
        <f>Расчет!#REF!</f>
        <v>#REF!</v>
      </c>
      <c r="C106" s="4" t="e">
        <f>Расчет!#REF!</f>
        <v>#REF!</v>
      </c>
      <c r="D106" s="4" t="e">
        <f>Расчет!#REF!</f>
        <v>#REF!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6">
        <f t="shared" si="24"/>
        <v>0</v>
      </c>
      <c r="R106" s="6">
        <f t="shared" si="25"/>
        <v>0</v>
      </c>
      <c r="S106" s="7" t="str">
        <f t="shared" si="26"/>
        <v xml:space="preserve"> </v>
      </c>
      <c r="T106" s="7" t="str">
        <f t="shared" si="27"/>
        <v xml:space="preserve"> </v>
      </c>
      <c r="U106" s="7" t="str">
        <f t="shared" si="28"/>
        <v xml:space="preserve"> </v>
      </c>
      <c r="V106" s="3" t="str">
        <f t="shared" si="29"/>
        <v>Нет</v>
      </c>
      <c r="W106" s="7" t="str">
        <f t="shared" si="30"/>
        <v xml:space="preserve"> </v>
      </c>
      <c r="X106" s="8" t="e">
        <f t="shared" si="31"/>
        <v>#REF!</v>
      </c>
    </row>
  </sheetData>
  <mergeCells count="19">
    <mergeCell ref="Y8:AC8"/>
    <mergeCell ref="Y9:AC9"/>
    <mergeCell ref="Y10:AC10"/>
    <mergeCell ref="Y11:AC11"/>
    <mergeCell ref="Y3:AD3"/>
    <mergeCell ref="Y4:AC4"/>
    <mergeCell ref="Y5:AC5"/>
    <mergeCell ref="Y6:AC6"/>
    <mergeCell ref="Y7:AC7"/>
    <mergeCell ref="T1:T2"/>
    <mergeCell ref="U1:U2"/>
    <mergeCell ref="V1:V2"/>
    <mergeCell ref="W1:W2"/>
    <mergeCell ref="X1:X2"/>
    <mergeCell ref="A1:A2"/>
    <mergeCell ref="B1:B2"/>
    <mergeCell ref="C1:C2"/>
    <mergeCell ref="D1:D2"/>
    <mergeCell ref="Q1:R1"/>
  </mergeCells>
  <conditionalFormatting sqref="E4:P4">
    <cfRule type="cellIs" dxfId="65" priority="5" operator="greaterThan">
      <formula>$R$4</formula>
    </cfRule>
  </conditionalFormatting>
  <conditionalFormatting sqref="E5:P5">
    <cfRule type="cellIs" dxfId="64" priority="7" operator="greaterThan">
      <formula>$R$5</formula>
    </cfRule>
  </conditionalFormatting>
  <conditionalFormatting sqref="E6:P6">
    <cfRule type="cellIs" dxfId="63" priority="6" operator="greaterThan">
      <formula>$R$6</formula>
    </cfRule>
  </conditionalFormatting>
  <conditionalFormatting sqref="E7:P7">
    <cfRule type="cellIs" dxfId="62" priority="8" operator="greaterThan">
      <formula>$R$7</formula>
    </cfRule>
  </conditionalFormatting>
  <conditionalFormatting sqref="E8:P8">
    <cfRule type="cellIs" dxfId="61" priority="9" operator="greaterThan">
      <formula>$R$8</formula>
    </cfRule>
  </conditionalFormatting>
  <conditionalFormatting sqref="E9:P9">
    <cfRule type="cellIs" dxfId="60" priority="10" operator="greaterThan">
      <formula>$R$9</formula>
    </cfRule>
  </conditionalFormatting>
  <conditionalFormatting sqref="E10:P10">
    <cfRule type="cellIs" dxfId="59" priority="11" operator="greaterThan">
      <formula>$R$10</formula>
    </cfRule>
  </conditionalFormatting>
  <conditionalFormatting sqref="E11:P11">
    <cfRule type="cellIs" dxfId="58" priority="12" operator="greaterThan">
      <formula>$R$11</formula>
    </cfRule>
  </conditionalFormatting>
  <conditionalFormatting sqref="E12:P12">
    <cfRule type="cellIs" dxfId="57" priority="13" operator="greaterThan">
      <formula>$R$12</formula>
    </cfRule>
  </conditionalFormatting>
  <conditionalFormatting sqref="E13:P13">
    <cfRule type="cellIs" dxfId="56" priority="14" operator="greaterThan">
      <formula>$R$13</formula>
    </cfRule>
  </conditionalFormatting>
  <conditionalFormatting sqref="E14:P14">
    <cfRule type="cellIs" dxfId="55" priority="15" operator="greaterThan">
      <formula>$R$14</formula>
    </cfRule>
  </conditionalFormatting>
  <conditionalFormatting sqref="E15:P15">
    <cfRule type="cellIs" dxfId="54" priority="16" operator="greaterThan">
      <formula>$R$15</formula>
    </cfRule>
  </conditionalFormatting>
  <conditionalFormatting sqref="E16:P16">
    <cfRule type="cellIs" dxfId="53" priority="17" operator="greaterThan">
      <formula>$R$16</formula>
    </cfRule>
  </conditionalFormatting>
  <conditionalFormatting sqref="E17:P17">
    <cfRule type="cellIs" dxfId="52" priority="18" operator="greaterThan">
      <formula>$R$17</formula>
    </cfRule>
  </conditionalFormatting>
  <conditionalFormatting sqref="E18:P18">
    <cfRule type="cellIs" dxfId="51" priority="19" operator="greaterThan">
      <formula>$R$18</formula>
    </cfRule>
  </conditionalFormatting>
  <conditionalFormatting sqref="E19:P19">
    <cfRule type="cellIs" dxfId="50" priority="20" operator="greaterThan">
      <formula>$R$19</formula>
    </cfRule>
  </conditionalFormatting>
  <conditionalFormatting sqref="E20:P20">
    <cfRule type="cellIs" dxfId="49" priority="21" operator="greaterThan">
      <formula>$R$20</formula>
    </cfRule>
  </conditionalFormatting>
  <conditionalFormatting sqref="E21:P21">
    <cfRule type="cellIs" dxfId="48" priority="22" operator="greaterThan">
      <formula>$R$21</formula>
    </cfRule>
  </conditionalFormatting>
  <conditionalFormatting sqref="E22:P22">
    <cfRule type="cellIs" dxfId="47" priority="23" operator="greaterThan">
      <formula>$R$22</formula>
    </cfRule>
  </conditionalFormatting>
  <conditionalFormatting sqref="E23:P23">
    <cfRule type="cellIs" dxfId="46" priority="24" operator="greaterThan">
      <formula>$R$23</formula>
    </cfRule>
  </conditionalFormatting>
  <conditionalFormatting sqref="E24:P24">
    <cfRule type="cellIs" dxfId="45" priority="25" operator="greaterThan">
      <formula>$R$24</formula>
    </cfRule>
  </conditionalFormatting>
  <conditionalFormatting sqref="E25:P25">
    <cfRule type="cellIs" dxfId="44" priority="26" operator="greaterThan">
      <formula>$R$25</formula>
    </cfRule>
  </conditionalFormatting>
  <conditionalFormatting sqref="E26:P26">
    <cfRule type="cellIs" dxfId="43" priority="27" operator="greaterThan">
      <formula>$R$26</formula>
    </cfRule>
  </conditionalFormatting>
  <conditionalFormatting sqref="E27:P27">
    <cfRule type="cellIs" dxfId="42" priority="28" operator="greaterThan">
      <formula>$R$27</formula>
    </cfRule>
  </conditionalFormatting>
  <conditionalFormatting sqref="E28:P28">
    <cfRule type="cellIs" dxfId="41" priority="29" operator="greaterThan">
      <formula>$R$28</formula>
    </cfRule>
  </conditionalFormatting>
  <conditionalFormatting sqref="E29:P29">
    <cfRule type="cellIs" dxfId="40" priority="30" operator="greaterThan">
      <formula>$R$29</formula>
    </cfRule>
  </conditionalFormatting>
  <conditionalFormatting sqref="E30:P30">
    <cfRule type="cellIs" dxfId="39" priority="31" operator="greaterThan">
      <formula>$R$30</formula>
    </cfRule>
  </conditionalFormatting>
  <conditionalFormatting sqref="E31:P31">
    <cfRule type="cellIs" dxfId="38" priority="32" operator="greaterThan">
      <formula>$R$31</formula>
    </cfRule>
  </conditionalFormatting>
  <conditionalFormatting sqref="E32:P32">
    <cfRule type="cellIs" dxfId="37" priority="33" operator="greaterThan">
      <formula>$R$32</formula>
    </cfRule>
  </conditionalFormatting>
  <conditionalFormatting sqref="E33:P33">
    <cfRule type="cellIs" dxfId="36" priority="34" operator="greaterThan">
      <formula>$R$33</formula>
    </cfRule>
  </conditionalFormatting>
  <conditionalFormatting sqref="E34:P34">
    <cfRule type="cellIs" dxfId="35" priority="35" operator="greaterThan">
      <formula>$R$34</formula>
    </cfRule>
  </conditionalFormatting>
  <conditionalFormatting sqref="E35:P35">
    <cfRule type="cellIs" dxfId="34" priority="36" operator="greaterThan">
      <formula>$R$35</formula>
    </cfRule>
  </conditionalFormatting>
  <conditionalFormatting sqref="E36:P36">
    <cfRule type="cellIs" dxfId="33" priority="37" operator="greaterThan">
      <formula>$R$36</formula>
    </cfRule>
  </conditionalFormatting>
  <conditionalFormatting sqref="E37:P37">
    <cfRule type="cellIs" dxfId="32" priority="38" operator="greaterThan">
      <formula>$R$37</formula>
    </cfRule>
  </conditionalFormatting>
  <conditionalFormatting sqref="E38:P38">
    <cfRule type="cellIs" dxfId="31" priority="39" operator="greaterThan">
      <formula>$R$38</formula>
    </cfRule>
  </conditionalFormatting>
  <conditionalFormatting sqref="E39:P39">
    <cfRule type="cellIs" dxfId="30" priority="40" operator="greaterThan">
      <formula>$R$39</formula>
    </cfRule>
  </conditionalFormatting>
  <conditionalFormatting sqref="E40:P40">
    <cfRule type="cellIs" dxfId="29" priority="41" operator="greaterThan">
      <formula>$R$40</formula>
    </cfRule>
  </conditionalFormatting>
  <conditionalFormatting sqref="E41:P41">
    <cfRule type="cellIs" dxfId="28" priority="42" operator="greaterThan">
      <formula>$R$41</formula>
    </cfRule>
  </conditionalFormatting>
  <conditionalFormatting sqref="E42:P42">
    <cfRule type="cellIs" dxfId="27" priority="43" operator="greaterThan">
      <formula>$R$42</formula>
    </cfRule>
  </conditionalFormatting>
  <conditionalFormatting sqref="E43:P43">
    <cfRule type="cellIs" dxfId="26" priority="44" operator="greaterThan">
      <formula>$R$43</formula>
    </cfRule>
  </conditionalFormatting>
  <conditionalFormatting sqref="E44:P44">
    <cfRule type="cellIs" dxfId="25" priority="45" operator="greaterThan">
      <formula>$R$44</formula>
    </cfRule>
  </conditionalFormatting>
  <conditionalFormatting sqref="E45:P45">
    <cfRule type="cellIs" dxfId="24" priority="46" operator="greaterThan">
      <formula>$R$45</formula>
    </cfRule>
  </conditionalFormatting>
  <conditionalFormatting sqref="E46:P46">
    <cfRule type="cellIs" dxfId="23" priority="47" operator="greaterThan">
      <formula>$R$46</formula>
    </cfRule>
  </conditionalFormatting>
  <conditionalFormatting sqref="E47:P47">
    <cfRule type="cellIs" dxfId="22" priority="48" operator="greaterThan">
      <formula>$R$47</formula>
    </cfRule>
  </conditionalFormatting>
  <conditionalFormatting sqref="E48:P48">
    <cfRule type="cellIs" dxfId="21" priority="49" operator="greaterThan">
      <formula>$R$48</formula>
    </cfRule>
  </conditionalFormatting>
  <conditionalFormatting sqref="E49:P49">
    <cfRule type="cellIs" dxfId="20" priority="50" operator="greaterThan">
      <formula>$R$49</formula>
    </cfRule>
  </conditionalFormatting>
  <conditionalFormatting sqref="E50:P50">
    <cfRule type="cellIs" dxfId="19" priority="51" operator="greaterThan">
      <formula>$R$50</formula>
    </cfRule>
  </conditionalFormatting>
  <conditionalFormatting sqref="E51:P51">
    <cfRule type="cellIs" dxfId="18" priority="52" operator="greaterThan">
      <formula>$R$51</formula>
    </cfRule>
  </conditionalFormatting>
  <conditionalFormatting sqref="E52:P52">
    <cfRule type="cellIs" dxfId="17" priority="53" operator="greaterThan">
      <formula>$R$52</formula>
    </cfRule>
  </conditionalFormatting>
  <conditionalFormatting sqref="E53:P53">
    <cfRule type="cellIs" dxfId="16" priority="54" operator="greaterThan">
      <formula>$R$53</formula>
    </cfRule>
  </conditionalFormatting>
  <conditionalFormatting sqref="E54:P54">
    <cfRule type="cellIs" dxfId="15" priority="55" operator="greaterThan">
      <formula>$R$54</formula>
    </cfRule>
  </conditionalFormatting>
  <conditionalFormatting sqref="E55:P55">
    <cfRule type="cellIs" dxfId="14" priority="56" operator="greaterThan">
      <formula>$R$55</formula>
    </cfRule>
  </conditionalFormatting>
  <conditionalFormatting sqref="E56:P56">
    <cfRule type="cellIs" dxfId="13" priority="57" operator="greaterThan">
      <formula>$R$56</formula>
    </cfRule>
  </conditionalFormatting>
  <conditionalFormatting sqref="E57:P57">
    <cfRule type="cellIs" dxfId="12" priority="58" operator="greaterThan">
      <formula>$R$57</formula>
    </cfRule>
  </conditionalFormatting>
  <conditionalFormatting sqref="E58:P58">
    <cfRule type="cellIs" dxfId="11" priority="59" operator="greaterThan">
      <formula>$R$58</formula>
    </cfRule>
  </conditionalFormatting>
  <conditionalFormatting sqref="E59:P59">
    <cfRule type="cellIs" dxfId="10" priority="60" operator="greaterThan">
      <formula>$R$59</formula>
    </cfRule>
  </conditionalFormatting>
  <conditionalFormatting sqref="E60:P60">
    <cfRule type="cellIs" dxfId="9" priority="61" operator="greaterThan">
      <formula>$R$60</formula>
    </cfRule>
  </conditionalFormatting>
  <conditionalFormatting sqref="E61:P61">
    <cfRule type="cellIs" dxfId="8" priority="62" operator="greaterThan">
      <formula>$R$61</formula>
    </cfRule>
  </conditionalFormatting>
  <conditionalFormatting sqref="E62:P62">
    <cfRule type="cellIs" dxfId="7" priority="63" operator="greaterThan">
      <formula>$R$62</formula>
    </cfRule>
  </conditionalFormatting>
  <conditionalFormatting sqref="E63:P106">
    <cfRule type="cellIs" dxfId="6" priority="64" operator="greaterThan">
      <formula>$R$63</formula>
    </cfRule>
  </conditionalFormatting>
  <conditionalFormatting sqref="U4:U106">
    <cfRule type="cellIs" dxfId="5" priority="3" operator="greaterThan">
      <formula>33</formula>
    </cfRule>
  </conditionalFormatting>
  <conditionalFormatting sqref="V4:V106">
    <cfRule type="containsText" dxfId="4" priority="2" operator="containsText" text="Ложь">
      <formula>NOT(ISERROR(SEARCH("Ложь",V4)))</formula>
    </cfRule>
  </conditionalFormatting>
  <conditionalFormatting sqref="V4:V1048576">
    <cfRule type="containsText" dxfId="3" priority="4" operator="containsText" text="Нет">
      <formula>NOT(ISERROR(SEARCH("Нет",V4)))</formula>
    </cfRule>
  </conditionalFormatting>
  <conditionalFormatting sqref="AD9">
    <cfRule type="cellIs" dxfId="2" priority="67" operator="greaterThan">
      <formula>25000000</formula>
    </cfRule>
  </conditionalFormatting>
  <conditionalFormatting sqref="AD10">
    <cfRule type="cellIs" dxfId="1" priority="65" operator="equal">
      <formula>10</formula>
    </cfRule>
    <cfRule type="cellIs" dxfId="0" priority="66" operator="greaterThan">
      <formula>10</formula>
    </cfRule>
  </conditionalFormatting>
  <pageMargins left="0.25" right="0.25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</vt:lpstr>
      <vt:lpstr>Лист1</vt:lpstr>
      <vt:lpstr>Расчет ЦКПМ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Simonov Alex</cp:lastModifiedBy>
  <cp:revision>2</cp:revision>
  <cp:lastPrinted>2026-04-16T07:31:47Z</cp:lastPrinted>
  <dcterms:created xsi:type="dcterms:W3CDTF">2006-09-16T00:00:00Z</dcterms:created>
  <dcterms:modified xsi:type="dcterms:W3CDTF">2026-07-28T10:02:41Z</dcterms:modified>
  <dc:language>ru-RU</dc:language>
</cp:coreProperties>
</file>