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ЗАКУПКИ ВОССТАНОВЛЕНИЕ\2026\ЗК ЭФ\Мягкий инвентарь — копия\"/>
    </mc:Choice>
  </mc:AlternateContent>
  <xr:revisionPtr revIDLastSave="0" documentId="13_ncr:1_{B5C68634-39CA-4706-BDAA-F8F141CC9AE5}" xr6:coauthVersionLast="45" xr6:coauthVersionMax="45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Print_Area" localSheetId="0">'Расчет цены_2'!$A$1:$L$13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I9" i="1"/>
  <c r="I8" i="1"/>
  <c r="I7" i="1"/>
  <c r="I6" i="1"/>
  <c r="K9" i="1" l="1"/>
  <c r="K8" i="1"/>
  <c r="K7" i="1"/>
  <c r="L10" i="1"/>
  <c r="J6" i="1"/>
  <c r="K6" i="1" s="1"/>
</calcChain>
</file>

<file path=xl/sharedStrings.xml><?xml version="1.0" encoding="utf-8"?>
<sst xmlns="http://schemas.openxmlformats.org/spreadsheetml/2006/main" count="31" uniqueCount="28">
  <si>
    <t>приложение №5 к  извещению на проведение запроса котировок в электронной форме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</si>
  <si>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</si>
  <si>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</si>
  <si>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</si>
  <si>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</si>
  <si>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</si>
  <si>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</si>
  <si>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</si>
  <si>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</si>
  <si>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</si>
  <si>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</si>
  <si>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</si>
  <si>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</si>
  <si>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 xml:space="preserve">Наименование                                                                               </t>
  </si>
  <si>
    <t>Поставщик№ 1</t>
  </si>
  <si>
    <t>Поставщик № 3</t>
  </si>
  <si>
    <t>Поставщик № 2</t>
  </si>
  <si>
    <t>Халат хирургический</t>
  </si>
  <si>
    <t>Пододеяльник</t>
  </si>
  <si>
    <t>Наволочка</t>
  </si>
  <si>
    <t>Простыня</t>
  </si>
  <si>
    <t>13.92.12.111</t>
  </si>
  <si>
    <t>13.92.12.112</t>
  </si>
  <si>
    <t>13.92.12.113</t>
  </si>
  <si>
    <t>штука</t>
  </si>
  <si>
    <t>14.12.30.190</t>
  </si>
  <si>
    <t xml:space="preserve"> Обоснование начальной (максимальной) цены договора на поставку мягкого инвентаря для нужд государственного автономного учреждения здравоохранения «Энгельсская городская клиническая  больница № 1»
</t>
  </si>
  <si>
    <t>ВЫВОД: Проведенные исследования позволяют определить начальную (максимальную) цену договора в сумме: 261 376 (двести шестьдесят одна тысяча триста семьдесят шесть) рублей 51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</si>
</sst>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5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W12"/>
  <sheetViews>
    <sheetView tabSelected="1" view="pageBreakPreview" workbookViewId="0">
      <selection activeCell="E6" sqref="E6:E9"/>
    </sheetView>
  </sheetViews>
  <sheetFormatPr defaultColWidth="9" defaultRowHeight="15" x14ac:dyDescent="0.25"/>
  <cols>
    <col min="1" max="1" width="4.28515625" style="3" customWidth="1"/>
    <col min="2" max="2" width="11.7109375" style="3" customWidth="1"/>
    <col min="3" max="3" width="37.85546875" style="3"/>
    <col min="4" max="4" width="6.7109375" style="3"/>
    <col min="5" max="5" width="6.140625" style="3" customWidth="1"/>
    <col min="6" max="6" width="12.42578125" style="3" customWidth="1"/>
    <col min="7" max="7" width="14.140625" style="3" customWidth="1"/>
    <col min="8" max="8" width="13.5703125" style="3" customWidth="1"/>
    <col min="9" max="9" width="16.28515625" style="3" customWidth="1"/>
    <col min="10" max="10" width="15.85546875" style="3" customWidth="1"/>
    <col min="11" max="11" width="16.85546875" style="3" customWidth="1"/>
    <col min="12" max="12" width="22.85546875" style="3" customWidth="1"/>
    <col min="13" max="13" width="9" style="3" hidden="1"/>
    <col min="14" max="254" width="9.140625" style="3"/>
    <col min="255" max="1025" width="8.7109375"/>
  </cols>
  <sheetData>
    <row r="1" spans="1:257" ht="47.25" customHeight="1" x14ac:dyDescent="0.25">
      <c r="A1"/>
      <c r="B1"/>
      <c r="C1"/>
      <c r="D1"/>
      <c r="E1"/>
      <c r="F1"/>
      <c r="G1"/>
      <c r="H1"/>
      <c r="I1"/>
      <c r="J1"/>
      <c r="K1" s="18" t="s">
        <v>0</v>
      </c>
      <c r="L1" s="18"/>
    </row>
    <row r="2" spans="1:257" ht="47.25" customHeight="1" x14ac:dyDescent="0.25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N2" s="7"/>
      <c r="O2" s="7"/>
      <c r="P2" s="7"/>
      <c r="Q2" s="7"/>
      <c r="R2" s="7"/>
      <c r="S2" s="7"/>
      <c r="T2" s="7"/>
      <c r="U2" s="7"/>
    </row>
    <row r="3" spans="1:257" ht="69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7"/>
      <c r="O3" s="7"/>
      <c r="P3" s="7"/>
      <c r="Q3" s="7"/>
      <c r="R3" s="7"/>
      <c r="S3" s="7"/>
      <c r="T3" s="7"/>
      <c r="U3" s="7"/>
      <c r="IU3" s="3"/>
      <c r="IV3" s="3"/>
      <c r="IW3" s="3"/>
    </row>
    <row r="4" spans="1:257" s="1" customFormat="1" ht="52.5" customHeight="1" x14ac:dyDescent="0.25">
      <c r="A4" s="21" t="s">
        <v>2</v>
      </c>
      <c r="B4" s="21" t="s">
        <v>12</v>
      </c>
      <c r="C4" s="21" t="s">
        <v>13</v>
      </c>
      <c r="D4" s="21" t="s">
        <v>3</v>
      </c>
      <c r="E4" s="21" t="s">
        <v>4</v>
      </c>
      <c r="F4" s="21" t="s">
        <v>5</v>
      </c>
      <c r="G4" s="21"/>
      <c r="H4" s="21"/>
      <c r="I4" s="22" t="s">
        <v>6</v>
      </c>
      <c r="J4" s="22"/>
      <c r="K4" s="22"/>
      <c r="L4" s="5" t="s">
        <v>7</v>
      </c>
      <c r="M4" s="7"/>
      <c r="N4" s="7"/>
      <c r="O4" s="7"/>
      <c r="P4" s="7"/>
      <c r="Q4" s="7"/>
      <c r="R4" s="7"/>
      <c r="S4" s="7"/>
      <c r="T4" s="7"/>
      <c r="U4" s="7"/>
      <c r="V4" s="9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7" s="1" customFormat="1" ht="131.25" customHeight="1" x14ac:dyDescent="0.25">
      <c r="A5" s="21"/>
      <c r="B5" s="21"/>
      <c r="C5" s="21"/>
      <c r="D5" s="21"/>
      <c r="E5" s="21"/>
      <c r="F5" s="4" t="s">
        <v>14</v>
      </c>
      <c r="G5" s="4" t="s">
        <v>16</v>
      </c>
      <c r="H5" s="4" t="s">
        <v>15</v>
      </c>
      <c r="I5" s="5" t="s">
        <v>8</v>
      </c>
      <c r="J5" s="5" t="s">
        <v>9</v>
      </c>
      <c r="K5" s="5" t="s">
        <v>10</v>
      </c>
      <c r="L5" s="5" t="s">
        <v>11</v>
      </c>
      <c r="M5" s="7"/>
      <c r="N5" s="7"/>
      <c r="O5" s="7"/>
      <c r="P5" s="7"/>
      <c r="Q5" s="7"/>
      <c r="R5" s="7"/>
      <c r="S5" s="7"/>
      <c r="T5" s="7"/>
      <c r="U5" s="7"/>
      <c r="V5" s="9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</row>
    <row r="6" spans="1:257" s="2" customFormat="1" ht="24.75" customHeight="1" x14ac:dyDescent="0.25">
      <c r="A6" s="11">
        <v>1</v>
      </c>
      <c r="B6" s="12" t="s">
        <v>25</v>
      </c>
      <c r="C6" s="17" t="s">
        <v>17</v>
      </c>
      <c r="D6" s="12" t="s">
        <v>24</v>
      </c>
      <c r="E6" s="11">
        <v>200</v>
      </c>
      <c r="F6" s="13">
        <v>510</v>
      </c>
      <c r="G6" s="13">
        <v>560</v>
      </c>
      <c r="H6" s="13">
        <v>540</v>
      </c>
      <c r="I6" s="13">
        <f t="shared" ref="I6:I9" si="0">AVERAGE(F6:H6)</f>
        <v>536.66666666666663</v>
      </c>
      <c r="J6" s="14">
        <f t="shared" ref="J6:J9" si="1">STDEV(F6:G6)</f>
        <v>35.355339059327378</v>
      </c>
      <c r="K6" s="14">
        <f t="shared" ref="K6:K9" si="2">J6/I6*100</f>
        <v>6.5879513775144183</v>
      </c>
      <c r="L6" s="15">
        <v>107274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</row>
    <row r="7" spans="1:257" s="2" customFormat="1" ht="40.5" customHeight="1" x14ac:dyDescent="0.25">
      <c r="A7" s="11">
        <v>2</v>
      </c>
      <c r="B7" s="12" t="s">
        <v>22</v>
      </c>
      <c r="C7" s="17" t="s">
        <v>18</v>
      </c>
      <c r="D7" s="12" t="s">
        <v>24</v>
      </c>
      <c r="E7" s="11">
        <v>60</v>
      </c>
      <c r="F7" s="13">
        <v>455</v>
      </c>
      <c r="G7" s="13">
        <v>500</v>
      </c>
      <c r="H7" s="13">
        <v>435</v>
      </c>
      <c r="I7" s="13">
        <f t="shared" si="0"/>
        <v>463.33333333333331</v>
      </c>
      <c r="J7" s="14">
        <f t="shared" si="1"/>
        <v>31.81980515339464</v>
      </c>
      <c r="K7" s="14">
        <f t="shared" si="2"/>
        <v>6.867583846056398</v>
      </c>
      <c r="L7" s="15">
        <v>27799.8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</row>
    <row r="8" spans="1:257" s="2" customFormat="1" ht="35.25" customHeight="1" x14ac:dyDescent="0.25">
      <c r="A8" s="11">
        <v>3</v>
      </c>
      <c r="B8" s="12" t="s">
        <v>23</v>
      </c>
      <c r="C8" s="17" t="s">
        <v>19</v>
      </c>
      <c r="D8" s="12" t="s">
        <v>24</v>
      </c>
      <c r="E8" s="11">
        <v>363</v>
      </c>
      <c r="F8" s="13">
        <v>130</v>
      </c>
      <c r="G8" s="13">
        <v>143</v>
      </c>
      <c r="H8" s="13">
        <v>131</v>
      </c>
      <c r="I8" s="13">
        <f t="shared" si="0"/>
        <v>134.66666666666666</v>
      </c>
      <c r="J8" s="14">
        <f t="shared" si="1"/>
        <v>9.1923881554251174</v>
      </c>
      <c r="K8" s="14">
        <f t="shared" si="2"/>
        <v>6.8260308084839991</v>
      </c>
      <c r="L8" s="15">
        <v>48885.21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</row>
    <row r="9" spans="1:257" s="2" customFormat="1" ht="30.75" customHeight="1" x14ac:dyDescent="0.25">
      <c r="A9" s="11">
        <v>4</v>
      </c>
      <c r="B9" s="12" t="s">
        <v>21</v>
      </c>
      <c r="C9" s="17" t="s">
        <v>20</v>
      </c>
      <c r="D9" s="12" t="s">
        <v>24</v>
      </c>
      <c r="E9" s="11">
        <v>250</v>
      </c>
      <c r="F9" s="13">
        <v>295</v>
      </c>
      <c r="G9" s="13">
        <v>324</v>
      </c>
      <c r="H9" s="13">
        <v>310</v>
      </c>
      <c r="I9" s="13">
        <f t="shared" si="0"/>
        <v>309.66666666666669</v>
      </c>
      <c r="J9" s="14">
        <f t="shared" si="1"/>
        <v>20.506096654409877</v>
      </c>
      <c r="K9" s="14">
        <f t="shared" si="2"/>
        <v>6.6219903082055565</v>
      </c>
      <c r="L9" s="15">
        <v>77417.5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7" x14ac:dyDescent="0.25">
      <c r="A10"/>
      <c r="B10"/>
      <c r="C10" s="23"/>
      <c r="D10" s="23"/>
      <c r="E10" s="23"/>
      <c r="F10" s="23"/>
      <c r="G10" s="23"/>
      <c r="H10" s="23"/>
      <c r="I10" s="23"/>
      <c r="J10" s="23"/>
      <c r="K10" s="23"/>
      <c r="L10" s="16">
        <f>L6+L7+L8+L9</f>
        <v>261376.50999999998</v>
      </c>
      <c r="N10" s="7"/>
      <c r="O10" s="7"/>
      <c r="Q10" s="7"/>
      <c r="R10" s="7"/>
      <c r="S10" s="7"/>
      <c r="T10" s="7"/>
      <c r="U10" s="7"/>
    </row>
    <row r="11" spans="1:257" ht="15.75" x14ac:dyDescent="0.25">
      <c r="A11"/>
      <c r="B11"/>
      <c r="C11" s="6"/>
      <c r="D11" s="6"/>
      <c r="E11" s="6"/>
      <c r="F11" s="6"/>
      <c r="G11" s="6"/>
      <c r="H11" s="6"/>
      <c r="I11" s="6"/>
      <c r="J11" s="6"/>
      <c r="K11" s="6"/>
      <c r="L11" s="8"/>
    </row>
    <row r="12" spans="1:257" ht="43.5" customHeight="1" x14ac:dyDescent="0.25">
      <c r="A12" s="24" t="s">
        <v>27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</sheetData>
  <mergeCells count="12">
    <mergeCell ref="C10:K10"/>
    <mergeCell ref="A12:L12"/>
    <mergeCell ref="A4:A5"/>
    <mergeCell ref="C4:C5"/>
    <mergeCell ref="D4:D5"/>
    <mergeCell ref="E4:E5"/>
    <mergeCell ref="K1:L1"/>
    <mergeCell ref="A2:L2"/>
    <mergeCell ref="A3:M3"/>
    <mergeCell ref="F4:H4"/>
    <mergeCell ref="I4:K4"/>
    <mergeCell ref="B4:B5"/>
  </mergeCells>
  <pageMargins left="0.23622047244094499" right="7.8740157480315001E-2" top="0.35433070866141703" bottom="0.35433070866141703" header="0.511811023622047" footer="0.511811023622047"/>
  <pageSetup paperSize="9" scale="54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Виктория Калемина</cp:lastModifiedBy>
  <cp:revision>0</cp:revision>
  <cp:lastPrinted>2026-08-26T08:07:45Z</cp:lastPrinted>
  <dcterms:created xsi:type="dcterms:W3CDTF">2015-08-17T13:13:00Z</dcterms:created>
  <dcterms:modified xsi:type="dcterms:W3CDTF">2026-08-26T09:51:24Z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29FB78F9000A4C06999629C22DE4FE1D</vt:lpwstr>
  </property>
  <property fmtid="{D5CDD505-2E9C-101B-9397-08002B2CF9AE}" pid="3" name="KSOProductBuildVer">
    <vt:lpwstr>1049-11.2.0.11537</vt:lpwstr>
  </property>
</Properties>
</file>