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Беляев\Газ\"/>
    </mc:Choice>
  </mc:AlternateContent>
  <bookViews>
    <workbookView xWindow="0" yWindow="120" windowWidth="19200" windowHeight="10875" tabRatio="183"/>
  </bookViews>
  <sheets>
    <sheet name="Лист1" sheetId="1" r:id="rId1"/>
    <sheet name="Лист2" sheetId="2" r:id="rId2"/>
  </sheets>
  <definedNames>
    <definedName name="_xlnm._FilterDatabase" localSheetId="0" hidden="1">Лист1!$A$7:$L$9</definedName>
    <definedName name="_xlnm.Print_Area" localSheetId="0">Лист1!$A$1:$L$15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9" i="1" l="1"/>
  <c r="J8" i="1" l="1"/>
  <c r="K8" i="1" s="1"/>
  <c r="L8" i="1"/>
</calcChain>
</file>

<file path=xl/sharedStrings.xml><?xml version="1.0" encoding="utf-8"?>
<sst xmlns="http://schemas.openxmlformats.org/spreadsheetml/2006/main" count="24" uniqueCount="24">
  <si>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</si>
  <si>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</si>
  <si>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</si>
  <si>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</si>
  <si>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</si>
  <si>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</si>
  <si>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</si>
  <si>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</si>
  <si>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</si>
  <si>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</si>
  <si>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</si>
  <si>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Среднее квадратическое отклонение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</si>
  <si>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</si>
  <si>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</si>
  <si>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</si>
  <si>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Источник информации о цене за единицу товара (работы, услуги), руб. Коммерческое предложение Исх № б/н от 27.01.2026г.</t>
  </si>
  <si>
    <t>Двуокись углерода, балон 40л</t>
  </si>
  <si>
    <t>Источник информации о цене за единицу товара (работы, услуги), руб. Комерческое предложение  Исх № 017 от 28.01.2026г</t>
  </si>
  <si>
    <t>Источник информации о цене за единицу товара (работы, услуги), руб. Комерческое предложение  Исх № 27/01 от 27.01.2026г.</t>
  </si>
  <si>
    <t>Максимальное значение цены договора:</t>
  </si>
  <si>
    <t>Начальная сумма цен единиц товара, работы, услуги:</t>
  </si>
  <si>
    <t>шт</t>
  </si>
  <si>
    <t>Дата подготовки обоснования НМЦД: 18.08.2026 г.</t>
  </si>
  <si>
    <t xml:space="preserve">Начальная (максимальная) цена единицы товара (работы, услуги) принято как минимальная как предложенная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</si>
</sst>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7" fillId="0" borderId="2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7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topLeftCell="B1" zoomScale="70" zoomScaleNormal="70" zoomScaleSheetLayoutView="85" workbookViewId="0">
      <selection activeCell="L15" sqref="L15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3.85546875" style="2" customWidth="1"/>
    <col min="4" max="4" width="14.7109375" customWidth="1"/>
    <col min="5" max="5" width="12.85546875" customWidth="1"/>
    <col min="6" max="6" width="15.42578125" customWidth="1"/>
    <col min="7" max="8" width="16" customWidth="1"/>
    <col min="9" max="11" width="20.7109375" customWidth="1"/>
    <col min="12" max="12" width="27.42578125" customWidth="1"/>
    <col min="15" max="15" width="10.5703125" customWidth="1"/>
    <col min="17" max="17" width="13" customWidth="1"/>
  </cols>
  <sheetData>
    <row r="1" spans="1:12">
      <c r="B1" s="3"/>
      <c r="L1" s="10" t="s">
        <v>0</v>
      </c>
    </row>
    <row r="2" spans="1:12">
      <c r="B2" s="3" t="s">
        <v>1</v>
      </c>
    </row>
    <row r="3" spans="1:12" ht="24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1" customFormat="1" ht="32.25" customHeight="1">
      <c r="A4" s="5" t="s">
        <v>3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6"/>
    </row>
    <row r="5" spans="1:12" ht="43.5" customHeight="1">
      <c r="A5" s="27" t="s">
        <v>4</v>
      </c>
      <c r="B5" s="23" t="s">
        <v>5</v>
      </c>
      <c r="C5" s="23" t="s">
        <v>6</v>
      </c>
      <c r="D5" s="28" t="s">
        <v>7</v>
      </c>
      <c r="E5" s="28" t="s">
        <v>8</v>
      </c>
      <c r="F5" s="23" t="s">
        <v>9</v>
      </c>
      <c r="G5" s="23"/>
      <c r="H5" s="23"/>
      <c r="I5" s="23" t="s">
        <v>10</v>
      </c>
      <c r="J5" s="23"/>
      <c r="K5" s="23"/>
      <c r="L5" s="21" t="s">
        <v>14</v>
      </c>
    </row>
    <row r="6" spans="1:12" ht="198" customHeight="1">
      <c r="A6" s="27"/>
      <c r="B6" s="23"/>
      <c r="C6" s="23"/>
      <c r="D6" s="29"/>
      <c r="E6" s="29"/>
      <c r="F6" s="6" t="s">
        <v>15</v>
      </c>
      <c r="G6" s="6" t="s">
        <v>17</v>
      </c>
      <c r="H6" s="6" t="s">
        <v>18</v>
      </c>
      <c r="I6" s="11" t="s">
        <v>23</v>
      </c>
      <c r="J6" s="11" t="s">
        <v>11</v>
      </c>
      <c r="K6" s="4" t="s">
        <v>13</v>
      </c>
      <c r="L6" s="22"/>
    </row>
    <row r="7" spans="1:12" s="1" customFormat="1">
      <c r="A7" s="27"/>
      <c r="B7" s="7">
        <v>1</v>
      </c>
      <c r="C7" s="8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</row>
    <row r="8" spans="1:12" s="1" customFormat="1" ht="15.75" customHeight="1">
      <c r="A8" s="27"/>
      <c r="B8" s="7">
        <v>1</v>
      </c>
      <c r="C8" s="9" t="s">
        <v>16</v>
      </c>
      <c r="D8" s="9" t="s">
        <v>21</v>
      </c>
      <c r="E8" s="9">
        <v>1</v>
      </c>
      <c r="F8" s="18">
        <v>1200</v>
      </c>
      <c r="G8" s="18">
        <v>1450</v>
      </c>
      <c r="H8" s="18">
        <v>1952</v>
      </c>
      <c r="I8" s="12">
        <f>F8</f>
        <v>1200</v>
      </c>
      <c r="J8" s="13">
        <f>SQRT(((SUM((POWER(F8-I8,2)),(POWER(G8-I8,2)),(POWER(H8-H8,2)))))/2)</f>
        <v>176.77669529663689</v>
      </c>
      <c r="K8" s="14">
        <f>J8/I8</f>
        <v>0.14731391274719741</v>
      </c>
      <c r="L8" s="17">
        <f t="shared" ref="L8" si="0">I8*E8</f>
        <v>1200</v>
      </c>
    </row>
    <row r="9" spans="1:12" s="1" customFormat="1" ht="38.25" customHeight="1">
      <c r="A9" s="27"/>
      <c r="B9" s="30" t="s">
        <v>20</v>
      </c>
      <c r="C9" s="31"/>
      <c r="D9" s="31"/>
      <c r="E9" s="31"/>
      <c r="F9" s="31"/>
      <c r="G9" s="31"/>
      <c r="H9" s="32"/>
      <c r="I9" s="19">
        <f>ROUND(SUM(I8:I8),2)</f>
        <v>1200</v>
      </c>
      <c r="J9" s="30" t="s">
        <v>19</v>
      </c>
      <c r="K9" s="32"/>
      <c r="L9" s="20">
        <v>160000</v>
      </c>
    </row>
    <row r="12" spans="1:12" ht="15.75">
      <c r="B12" s="16" t="s">
        <v>22</v>
      </c>
      <c r="L12" s="15"/>
    </row>
    <row r="14" spans="1:12" ht="15.75">
      <c r="B14" s="16" t="s">
        <v>12</v>
      </c>
    </row>
  </sheetData>
  <autoFilter ref="A7:L9"/>
  <mergeCells count="12">
    <mergeCell ref="L5:L6"/>
    <mergeCell ref="A3:L3"/>
    <mergeCell ref="B4:L4"/>
    <mergeCell ref="F5:H5"/>
    <mergeCell ref="I5:K5"/>
    <mergeCell ref="A5:A9"/>
    <mergeCell ref="B5:B6"/>
    <mergeCell ref="C5:C6"/>
    <mergeCell ref="D5:D6"/>
    <mergeCell ref="E5:E6"/>
    <mergeCell ref="B9:H9"/>
    <mergeCell ref="J9:K9"/>
  </mergeCells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9"/>
    </sheetView>
  </sheetViews>
  <sheetFormatPr defaultColWidth="9" defaultRowHeight="15"/>
  <cols>
    <col min="1" max="1" width="1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55</cp:lastModifiedBy>
  <cp:lastPrinted>2026-08-18T10:00:49Z</cp:lastPrinted>
  <dcterms:created xsi:type="dcterms:W3CDTF">2006-09-16T00:00:00Z</dcterms:created>
  <dcterms:modified xsi:type="dcterms:W3CDTF">2026-08-18T11:35:53Z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