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Смета" sheetId="1" r:id="rId1"/>
  </sheets>
  <definedNames>
    <definedName name="_xlnm.Print_Titles" localSheetId="0">Смета!$31:$31</definedName>
    <definedName name="_xlnm.Print_Area" localSheetId="0">Смета!$A$1:$Z$1093</definedName>
  </definedNames>
  <calcPr calcId="125725"/>
</workbook>
</file>

<file path=xl/calcChain.xml><?xml version="1.0" encoding="utf-8"?>
<calcChain xmlns="http://schemas.openxmlformats.org/spreadsheetml/2006/main">
  <c r="G25" i="1"/>
  <c r="G24"/>
  <c r="F21"/>
  <c r="V1088"/>
  <c r="V1087"/>
</calcChain>
</file>

<file path=xl/sharedStrings.xml><?xml version="1.0" encoding="utf-8"?>
<sst xmlns="http://schemas.openxmlformats.org/spreadsheetml/2006/main" count="8772" uniqueCount="769">
  <si>
    <t/>
  </si>
  <si>
    <t xml:space="preserve">Наименование программного продукта </t>
  </si>
  <si>
    <t>Программный комплекс "Строительный эксперт" (7.2.7.7799)</t>
  </si>
  <si>
    <t xml:space="preserve">Наименование редакции сметных нормативов </t>
  </si>
  <si>
    <t>ФСНБ-2022, Приказ Минстроя России от 30.12.2021 №1046/пр,
Приказ Минстроя России от 04.08.2020 №421/пр,
Приказ Минстроя России от 21.12.2020 №812/пр,
Приказ Минстроя России от 11.12.2020 №774/пр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</si>
  <si>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</si>
  <si>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15.05.2026 №301/пр,
Приказ Минстроя России от 30.01.2026 №42/пр,
Приказ Минстроя России от 26.07.2022 №611/пр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</si>
  <si>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№326/пр </t>
  </si>
  <si>
    <t>Письмо Минстроя России от 22.05.2026 №31076-ИФ/09</t>
  </si>
  <si>
    <t xml:space="preserve">Реквизиты нормативно-правового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№1452 </t>
  </si>
  <si>
    <t>Приказ министерства строительства и инфраструктуры Челябинской области от 03.03.2026 №29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</si>
  <si>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</si>
  <si>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</si>
  <si>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Челябинская область</t>
  </si>
  <si>
    <t xml:space="preserve">Наименование зоны субъекта Российской Федерации </t>
  </si>
  <si>
    <t>Административное здание , расположенное по адресу : г . Челябинск , ул . Харлова , 2 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</si>
  <si>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</si>
  <si>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</si>
  <si>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</si>
  <si>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строительные работы</t>
  </si>
  <si>
    <t>(наименование работ и затрат)</t>
  </si>
  <si>
    <t xml:space="preserve">Составлен </t>
  </si>
  <si>
    <t>ресурсно-индексным</t>
  </si>
  <si>
    <t xml:space="preserve"> методом</t>
  </si>
  <si>
    <t xml:space="preserve">Основание </t>
  </si>
  <si>
    <t>проект 450-25. УКУТ,  коммерческие предложения</t>
  </si>
  <si>
    <t>(проектная и (или) иная техническая документация)</t>
  </si>
  <si>
    <t xml:space="preserve">Составлен(а) в текущем уровне цен </t>
  </si>
  <si>
    <t>II кв. 2026 г.</t>
  </si>
  <si>
    <t xml:space="preserve">Сметная стоимость </t>
  </si>
  <si>
    <t xml:space="preserve"> тыс.руб.</t>
  </si>
  <si>
    <t>в том числе:</t>
  </si>
  <si>
    <t xml:space="preserve">Средства на оплату труда рабочих </t>
  </si>
  <si>
    <t>453,38</t>
  </si>
  <si>
    <t xml:space="preserve">Средства на оплату труда машинистов </t>
  </si>
  <si>
    <t>14,74</t>
  </si>
  <si>
    <t xml:space="preserve">строительных работ </t>
  </si>
  <si>
    <t xml:space="preserve">Нормативные затраты труда рабочих </t>
  </si>
  <si>
    <t xml:space="preserve"> чел.-ч</t>
  </si>
  <si>
    <t xml:space="preserve">монтажных работ </t>
  </si>
  <si>
    <t xml:space="preserve">Нормативные затраты труда машинистов </t>
  </si>
  <si>
    <t xml:space="preserve">оборудования </t>
  </si>
  <si>
    <t>0,00</t>
  </si>
  <si>
    <t>Расчетный измеритель</t>
  </si>
  <si>
    <t xml:space="preserve">прочих затрат </t>
  </si>
  <si>
    <t xml:space="preserve">конструктивного решения </t>
  </si>
  <si>
    <t>0</t>
  </si>
  <si>
    <t xml:space="preserve">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</si>
  <si>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</si>
  <si>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</si>
  <si>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</si>
  <si>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</si>
  <si>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</si>
  <si>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</si>
  <si>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</si>
  <si>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</si>
  <si>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</si>
  <si>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</si>
  <si>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</si>
  <si>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</si>
  <si>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</si>
  <si>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</si>
  <si>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</si>
  <si>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</si>
  <si>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</si>
  <si>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</si>
  <si>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</si>
  <si>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</si>
  <si>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</si>
  <si>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</si>
  <si>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</si>
  <si>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</si>
  <si>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</si>
  <si>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Укладка трубопровода</t>
  </si>
  <si>
    <t>ГЭСН 16-07-003-05</t>
  </si>
  <si>
    <t>Врезка в действующие внутренние сети трубопроводов отопления и водоснабжения диаметром: 40 мм</t>
  </si>
  <si>
    <t>шт</t>
  </si>
  <si>
    <t xml:space="preserve">             1</t>
  </si>
  <si>
    <t>ОТ(ЗТ)</t>
  </si>
  <si>
    <t>чел.-ч</t>
  </si>
  <si>
    <t>1-100-42</t>
  </si>
  <si>
    <t>Средний разряд работы 4,2</t>
  </si>
  <si>
    <t xml:space="preserve">             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</si>
  <si>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</si>
  <si>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</si>
  <si>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</si>
  <si>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</si>
  <si>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</si>
  <si>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</si>
  <si>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>ОТм(ЗТм) Средний разряд машинистов 4,0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</si>
  <si>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</si>
  <si>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</si>
  <si>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</si>
  <si>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</si>
  <si>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 xml:space="preserve">             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</si>
  <si>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</si>
  <si>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</si>
  <si>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</si>
  <si>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</si>
  <si>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</si>
  <si>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</si>
  <si>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</si>
  <si>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</si>
  <si>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</si>
  <si>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18.1.09.06</t>
  </si>
  <si>
    <t>Арматура муфтовая</t>
  </si>
  <si>
    <t>23.3.06.02-0005</t>
  </si>
  <si>
    <t>Трубы стальные сварные оцинкованные водогазопроводные с резьбой, обыкновенные, номинальный диаметр 40 мм, толщина стенки 3,5 мм</t>
  </si>
  <si>
    <t>м</t>
  </si>
  <si>
    <t>Итого прямые затраты</t>
  </si>
  <si>
    <t>ФОТ</t>
  </si>
  <si>
    <t>812/пр_2020_прил._т._п.16_гр.3</t>
  </si>
  <si>
    <t>НР (Сантехнические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воздуха))</t>
  </si>
  <si>
    <t>%</t>
  </si>
  <si>
    <t>774/пр_2020_прил._т._п.16_гр.3</t>
  </si>
  <si>
    <t>СП (Сантехнические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воздуха))</t>
  </si>
  <si>
    <t>Всего по позиции</t>
  </si>
  <si>
    <t>ГЭСН 16-02-005-01</t>
  </si>
  <si>
    <t>Прокладка трубопроводов отопления и водоснабжения из стальных электросварных труб диаметром: до 40 мм</t>
  </si>
  <si>
    <t>100 м</t>
  </si>
  <si>
    <t>1-100-41</t>
  </si>
  <si>
    <t>Средний разряд работы 4,1</t>
  </si>
  <si>
    <t>91.05.01-017</t>
  </si>
  <si>
    <t>Краны башенные, грузоподъемность 8 т</t>
  </si>
  <si>
    <t>4-100-060</t>
  </si>
  <si>
    <t>ОТм(ЗТм) Средний разряд машинистов 6,0</t>
  </si>
  <si>
    <t>91.05.05-015</t>
  </si>
  <si>
    <t>Краны на автомобильном ходу, грузоподъемность 16 т</t>
  </si>
  <si>
    <t>01.7.03.01-0001</t>
  </si>
  <si>
    <t>Вода</t>
  </si>
  <si>
    <t>01.7.11.04-0072</t>
  </si>
  <si>
    <t>Проволока сварочная без покрытия СВ-08Г2С, диаметр 4 мм</t>
  </si>
  <si>
    <t>т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</si>
  <si>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</si>
  <si>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</si>
  <si>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</si>
  <si>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</si>
  <si>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23.1.02.07</t>
  </si>
  <si>
    <t>Крепления</t>
  </si>
  <si>
    <t>П</t>
  </si>
  <si>
    <t>23.7.01.04</t>
  </si>
  <si>
    <t>Трубопроводы с гильзами</t>
  </si>
  <si>
    <t>ТЦ_74_7448050712_
03.04.2026_1.1</t>
  </si>
  <si>
    <t>Труба ВГП 40х3,5 ГОСТ 3262-75 м/д 6 м</t>
  </si>
  <si>
    <t>ТЦ_74_7448050712_
03.04.2026_1.2</t>
  </si>
  <si>
    <t>Труба 89х3,5 ГОСТ 10704-91 м/д 12 м</t>
  </si>
  <si>
    <t>ТЦ_74_7448050712_
03.04.2026_1.3</t>
  </si>
  <si>
    <t>Труба 57х3,5 ГОСТ 10704-91 м/д 12м</t>
  </si>
  <si>
    <t>ТЦ_74_7448050712_
03.04.2026_1.4</t>
  </si>
  <si>
    <t>Переход 108-57</t>
  </si>
  <si>
    <t>ТЦ_74_7448050712_
03.04.2026_1.5</t>
  </si>
  <si>
    <t>Переход 89-57 К</t>
  </si>
  <si>
    <t>ТЦ_74_7448050712_
03.04.2026_1.6</t>
  </si>
  <si>
    <t>Отвод 89</t>
  </si>
  <si>
    <t>ТЦ_74_7448050712_
03.04.2026_1.7</t>
  </si>
  <si>
    <t>Отвод 57</t>
  </si>
  <si>
    <t>ТЦ_74_7448050712_
03.04.2026_1.8</t>
  </si>
  <si>
    <t>Услуги резки</t>
  </si>
  <si>
    <t>ТЦ_74_7448050712_
03.04.2026_1.9</t>
  </si>
  <si>
    <t>Транспортные услуги</t>
  </si>
  <si>
    <t>ГЭСН 01-02-061-03</t>
  </si>
  <si>
    <t>Засыпка вручную траншей, пазух котлованов и ям, группа грунтов: 3
Кол-во: =0.1*2*36/100</t>
  </si>
  <si>
    <t>100 м3</t>
  </si>
  <si>
    <t>1-100-15</t>
  </si>
  <si>
    <t>Средний разряд работы 1,5</t>
  </si>
  <si>
    <t>812/пр_2020_прил._т._п.1.2_гр.3</t>
  </si>
  <si>
    <t>НР (Земляные работы, выполняемые ручным способом)</t>
  </si>
  <si>
    <t>774/пр_2020_прил._т._п.1.2_гр.3</t>
  </si>
  <si>
    <t>СП (Земляные работы, выполняемые ручным способом)</t>
  </si>
  <si>
    <t>13</t>
  </si>
  <si>
    <t>ГЭСН 22-06-015-01</t>
  </si>
  <si>
    <t>Заделка футляров при проходе трубопроводов через стены вспененным полиэтиленом, диаметр трубопровода: до 100 мм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</si>
  <si>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</si>
  <si>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</si>
  <si>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</si>
  <si>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</si>
  <si>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</si>
  <si>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</si>
  <si>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01.7.07.26-0026</t>
  </si>
  <si>
    <t>Шнур пенополиэтиленовый теплоизоляционный уплотнительный, сечение круглое сплошное, плотность 25-40 кг/м3, диаметр 30 мм</t>
  </si>
  <si>
    <t>02.3.01.02</t>
  </si>
  <si>
    <t>Песок обогащенный</t>
  </si>
  <si>
    <t>03.2.02.08-0001</t>
  </si>
  <si>
    <t>Цемент гипсоглиноземистый расширяющийся</t>
  </si>
  <si>
    <t>13.1</t>
  </si>
  <si>
    <t>02.3.01.02-1120</t>
  </si>
  <si>
    <t>Песок природный для строительных работ II класс, крупный</t>
  </si>
  <si>
    <t>812/пр_2020_прил._т._п.18_гр.3</t>
  </si>
  <si>
    <t>НР (Наружные сети водопровода, канализации, теплоснабжения, газопроводы)</t>
  </si>
  <si>
    <t>774/пр_2020_прил._т._п.18_гр.3</t>
  </si>
  <si>
    <t>СП (Наружные сети водопровода, канализации, теплоснабжения, газопроводы)</t>
  </si>
  <si>
    <t>14</t>
  </si>
  <si>
    <t>ГЭСН 16-07-005-01</t>
  </si>
  <si>
    <t>Гидравлическое испытание трубопроводов систем отопления, водопровода и горячего водоснабжения диаметром: до 50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</si>
  <si>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</si>
  <si>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</si>
  <si>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</si>
  <si>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</si>
  <si>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</si>
  <si>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</si>
  <si>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</si>
  <si>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</si>
  <si>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</si>
  <si>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</si>
  <si>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15</t>
  </si>
  <si>
    <t>ГЭСН 07-01-006-04</t>
  </si>
  <si>
    <t>Укладка плит перекрытий площадью: до 5 м2 при наибольшей массе монтажных элементов до 5 т (закрытие лотков)
Кол-во: =((36/2.985)/100)*2</t>
  </si>
  <si>
    <t>100 шт</t>
  </si>
  <si>
    <t>1-100-35</t>
  </si>
  <si>
    <t>Средний разряд работы 3,5</t>
  </si>
  <si>
    <t>91.05.06-007</t>
  </si>
  <si>
    <t>Краны на гусеничном ходу, грузоподъемность 25 т</t>
  </si>
  <si>
    <t>01.7.11.07-0054</t>
  </si>
  <si>
    <t>Электроды сварочные для сварки низколегированных и углеродистых сталей АНО-6, Э42, диаметр 6 мм</t>
  </si>
  <si>
    <t>04.1.02.05</t>
  </si>
  <si>
    <t>Смеси бетонные тяжелого бетона</t>
  </si>
  <si>
    <t>05.1.06.05</t>
  </si>
  <si>
    <t>Плиты перекрытий плоские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</si>
  <si>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</si>
  <si>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 (удален)</t>
  </si>
  <si>
    <t>08.3.03.06-0002</t>
  </si>
  <si>
    <t>Проволока горячекатаная в мотках, диаметр 6,3-6,5 мм (удален)</t>
  </si>
  <si>
    <t>11.1.03.06-0076</t>
  </si>
  <si>
    <t>Доска обрезная хвойных пород, естественной влажности, длина 2-6,5 м, ширина 100-250 мм, толщина 30-40 мм, сорт IV (удален)</t>
  </si>
  <si>
    <t>12.1.02.06-0042</t>
  </si>
  <si>
    <t>Рубероид кровельный РПП-300 (удален)</t>
  </si>
  <si>
    <t>м2</t>
  </si>
  <si>
    <t>812/пр_2020_прил._т._п.7_гр.3</t>
  </si>
  <si>
    <t>НР (Бетонные и железобетонные сборные конструкции и работы в строительстве)</t>
  </si>
  <si>
    <t>774/пр_2020_прил._т._п.7_гр.3</t>
  </si>
  <si>
    <t>СП (Бетонные и железобетонные сборные конструкции и работы в строительстве)</t>
  </si>
  <si>
    <t>Итого прямые затраты по разделу "Укладка трубопровода"</t>
  </si>
  <si>
    <t xml:space="preserve">   в том числе:</t>
  </si>
  <si>
    <t xml:space="preserve">   оплата труда (ОТ)</t>
  </si>
  <si>
    <t xml:space="preserve">   эксплуатация машин и механизмов</t>
  </si>
  <si>
    <t xml:space="preserve">   оплата труда машинистов (ОТм)            </t>
  </si>
  <si>
    <t xml:space="preserve">   материальные ресурсы</t>
  </si>
  <si>
    <t>Итого ФОТ (справочно)</t>
  </si>
  <si>
    <t>Итого накладные расходы</t>
  </si>
  <si>
    <t>Итого сметная прибыль</t>
  </si>
  <si>
    <t>Итого по разделу "Укладка трубопровода"</t>
  </si>
  <si>
    <t xml:space="preserve">   затраты труда рабочих</t>
  </si>
  <si>
    <t>73,338118</t>
  </si>
  <si>
    <t xml:space="preserve">   затраты труда машинистов</t>
  </si>
  <si>
    <t>8,2552674</t>
  </si>
  <si>
    <t xml:space="preserve">Узел учета тепловой энергии </t>
  </si>
  <si>
    <t>16</t>
  </si>
  <si>
    <t>ГЭСН 18-06-002-01</t>
  </si>
  <si>
    <t>Установка грязевиков наружным диаметром патрубков: до 45 мм</t>
  </si>
  <si>
    <t>1-100-37</t>
  </si>
  <si>
    <t>Средний разряд работы 3,7</t>
  </si>
  <si>
    <t>01.1.02.04-0011</t>
  </si>
  <si>
    <t>Картон асбестовый общего назначения, марка КАОН-1, толщина 3 мм</t>
  </si>
  <si>
    <t>01.1.02.08-0001</t>
  </si>
  <si>
    <t>Прокладки из паронита ПМБ, толщина 1 мм, диаметр 50 мм</t>
  </si>
  <si>
    <t>1000 шт</t>
  </si>
  <si>
    <t>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</si>
  <si>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</si>
  <si>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18.5.05.01</t>
  </si>
  <si>
    <t>Грязевики стальные для трубопроводов, фланцевые</t>
  </si>
  <si>
    <t>23.8.03.11</t>
  </si>
  <si>
    <t>Фланцы стальные</t>
  </si>
  <si>
    <t>17</t>
  </si>
  <si>
    <t>ТЦ_74_7452100589_
09.04.2026_1.1</t>
  </si>
  <si>
    <t>Грязевик абонентский фланцевый , Ду -40
мм ТС -569.00.000</t>
  </si>
  <si>
    <t>18</t>
  </si>
  <si>
    <t>ГЭСН 18-06-007-03</t>
  </si>
  <si>
    <t>Установка фильтров диаметром: 40 мм</t>
  </si>
  <si>
    <t>10 шт</t>
  </si>
  <si>
    <t>18.5.14.01</t>
  </si>
  <si>
    <t>Фильтры для очистки воды</t>
  </si>
  <si>
    <t>19</t>
  </si>
  <si>
    <t>ТЦ_74_7452100589_
09.04.2026_1.2</t>
  </si>
  <si>
    <t>Фильтр сетчатый фланцевый , Ду -40 мм ФМФ</t>
  </si>
  <si>
    <t>20</t>
  </si>
  <si>
    <t>ГЭСН 16-05-001-02</t>
  </si>
  <si>
    <t>Установка вентилей, задвижек, затворов, клапанов обратных, кранов проходных на трубопроводах из стальных труб диаметром: до 50 мм
Кол-во: =4+10+4+2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</si>
  <si>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</si>
  <si>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</si>
  <si>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</si>
  <si>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</si>
  <si>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21</t>
  </si>
  <si>
    <t>ТЦ_74_7452100589_
09.04.2026_1.3</t>
  </si>
  <si>
    <t>Кран шаровой фланцевый , Ду -40 мм КШЦФ</t>
  </si>
  <si>
    <t>22</t>
  </si>
  <si>
    <t>ТЦ_74_7452100589_
09.04.2026_1.4</t>
  </si>
  <si>
    <t>Кран шаровой муфтовый для подключения КИП, 1/2"х1/2" с возможностью сброса воздуха и показаний на "0"</t>
  </si>
  <si>
    <t>23</t>
  </si>
  <si>
    <t>ТЦ_74_7452100589_
09.04.2026_1.5</t>
  </si>
  <si>
    <t>Кран шаровый муфта -штуцер , ручка -бабочка , муфта -штуцер, Ду -20 мм LD</t>
  </si>
  <si>
    <t>24</t>
  </si>
  <si>
    <t>ТЦ_74_7452100589_
09.04.2026_1.6</t>
  </si>
  <si>
    <t>Кран шаровый муфта -штуцер , ручка-бабочка, муфта -штуцер, Ду -15 мм LD</t>
  </si>
  <si>
    <t>25</t>
  </si>
  <si>
    <t>ГЭСНм 12-10-001-01</t>
  </si>
  <si>
    <t>Бобышки, штуцеры на номинальное давление: до 10 МПа
Кол-во: =4/100</t>
  </si>
  <si>
    <t>1-100-40</t>
  </si>
  <si>
    <t>Средний разряд работы 4,0</t>
  </si>
  <si>
    <t>01.7.19.04-0031</t>
  </si>
  <si>
    <t>Прокладки резиновые (пластина техническая прессованная)</t>
  </si>
  <si>
    <t>25.1</t>
  </si>
  <si>
    <t>421/пр_2020_п.75_пп.а</t>
  </si>
  <si>
    <t>Вспомогательные ненормируемые материальные ресурсы</t>
  </si>
  <si>
    <t>812/пр_2020_прил._т._п.54_гр.3</t>
  </si>
  <si>
    <t>НР (Технологические трубопроводы)</t>
  </si>
  <si>
    <t>774/пр_2020_прил._т._п.54_гр.3</t>
  </si>
  <si>
    <t>СП (Технологические трубопроводы)</t>
  </si>
  <si>
    <t>26</t>
  </si>
  <si>
    <t>ТЦ_74_7452100589_
09.04.2026_1.7</t>
  </si>
  <si>
    <t>Бобышка приварная №2 БТ -30-G1/2</t>
  </si>
  <si>
    <t>27</t>
  </si>
  <si>
    <t>ТЦ_74_7452100589_
09.04.2026_1.8</t>
  </si>
  <si>
    <t>Бобышка М 2,0 х1,5</t>
  </si>
  <si>
    <t>28</t>
  </si>
  <si>
    <t>ГЭСН 16-05-001-01</t>
  </si>
  <si>
    <t>Установка вентилей, задвижек, затворов, клапанов обратных, кранов проходных на трубопроводах из стальных труб диаметром: до 25 мм
Кол-во: =2+2+10</t>
  </si>
  <si>
    <t>29</t>
  </si>
  <si>
    <t>ТЦ_74_7452100589_
09.04.2026_1.9</t>
  </si>
  <si>
    <t>Патрубок резьбовой , L-50 мм Ду -25 мм ГОСТ 8967-75</t>
  </si>
  <si>
    <t>30</t>
  </si>
  <si>
    <t>ТЦ_74_7452100589_
09.04.2026_1.10</t>
  </si>
  <si>
    <t>Патрубок резьбовой , L-50 мм Ду -20 мм ГОСТ 8967-75</t>
  </si>
  <si>
    <t>31</t>
  </si>
  <si>
    <t>ТЦ_74_7452100589_
09.04.2026_1.11</t>
  </si>
  <si>
    <t>Патрубок резьбовой , L-50 мм Ду -15 мм ГОСТ 8967-75</t>
  </si>
  <si>
    <t>32</t>
  </si>
  <si>
    <t>ГЭСН 16-02-007-01</t>
  </si>
  <si>
    <t>Установка фланцевых соединений на стальных трубопроводах диаметром: 50 мм
Кол-во: =16+4+2+2+4+1</t>
  </si>
  <si>
    <t>соединение</t>
  </si>
  <si>
    <t>33</t>
  </si>
  <si>
    <t>ТЦ_74_7452100589_
09.04.2026_1.12</t>
  </si>
  <si>
    <t>Фланец стальной плоский приварной , Ду -40 мм ГОСТ 33259-2015</t>
  </si>
  <si>
    <t>34</t>
  </si>
  <si>
    <t>ТЦ_74_7452100589_
09.04.2026_1.13</t>
  </si>
  <si>
    <t>Фланец стальной плоский приварной , Ду -20 мм ГОСТ 33259-2015</t>
  </si>
  <si>
    <t>35</t>
  </si>
  <si>
    <t>ТЦ_74_7452100589_
09.04.2026_1.14</t>
  </si>
  <si>
    <t>Переход конический , 57 х45 ГОСТ 17378-2001</t>
  </si>
  <si>
    <t>36</t>
  </si>
  <si>
    <t>ТЦ_74_7452100589_
09.04.2026_1.15</t>
  </si>
  <si>
    <t>Переход конический , 45 х32 ГОСТ 17378-2001</t>
  </si>
  <si>
    <t>37</t>
  </si>
  <si>
    <t>ТЦ_74_7452100589_
09.04.2026_1.16</t>
  </si>
  <si>
    <t>Переход конический , 45 х25 ГОСТ 17378-2001</t>
  </si>
  <si>
    <t>38</t>
  </si>
  <si>
    <t>ТЦ_74_7452100589_
09.04.2026_1.17</t>
  </si>
  <si>
    <t>Сгон прямой , 1 "</t>
  </si>
  <si>
    <t>39</t>
  </si>
  <si>
    <t>Прокладка трубопроводов отопления и водоснабжения из стальных электросварных труб диаметром: до 40 мм
Кол-во: =(3.5+0.4)/100</t>
  </si>
  <si>
    <t>40</t>
  </si>
  <si>
    <t>ТЦ_74_7452100589_
09.04.2026_1.18</t>
  </si>
  <si>
    <t>Труба стальная водогазопроводная с условным диаметром и толщиной стенки 40 х 3,5 мм</t>
  </si>
  <si>
    <t>41</t>
  </si>
  <si>
    <t>ТЦ_74_7452100589_
09.04.2026_1.19</t>
  </si>
  <si>
    <t>Труба стальная водогазопроводная с условным диаметром и толщиной стенки 20 х 2,8 мм</t>
  </si>
  <si>
    <t>42</t>
  </si>
  <si>
    <t>ГЭСН 09-07-031-01</t>
  </si>
  <si>
    <t>Антикоррозийная защита металлических поверхностей
Кол-во: =1.5/100</t>
  </si>
  <si>
    <t>100 м2</t>
  </si>
  <si>
    <t>1-100-38</t>
  </si>
  <si>
    <t>Средний разряд работы 3,8</t>
  </si>
  <si>
    <t>91.17.01-004</t>
  </si>
  <si>
    <t>Выпрямители сварочные, сварочный ток до 500 А, количество постов 1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</si>
  <si>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</si>
  <si>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</si>
  <si>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91.21.01-012</t>
  </si>
  <si>
    <t>Агрегаты окрасочные высокого давления для окраски поверхностей конструкций, мощность 1 кВт</t>
  </si>
  <si>
    <t>91.21.03-011</t>
  </si>
  <si>
    <t>Аппараты дробеструйные при работе от передвижных компрессорных установок</t>
  </si>
  <si>
    <t>91.21.22-638</t>
  </si>
  <si>
    <t>Пылесосы промышленные, мощность до 2000 Вт</t>
  </si>
  <si>
    <t>08.1.02.25-0021</t>
  </si>
  <si>
    <t>Дробь стальная литая улучшенная, фракция 0,3-3,2 мм</t>
  </si>
  <si>
    <t>10.1.02.03-0001</t>
  </si>
  <si>
    <t>Проволока алюминиевая из сплава марки АМЦ, диаметр 1,4-2,8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</si>
  <si>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</si>
  <si>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</si>
  <si>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14.4.04.12-0019</t>
  </si>
  <si>
    <t>Эмаль ЭП-5285</t>
  </si>
  <si>
    <t>14.5.09.01-0001</t>
  </si>
  <si>
    <t>Ацетон технический, сорт I</t>
  </si>
  <si>
    <t>14.5.09.04-0121</t>
  </si>
  <si>
    <t>Отвердитель эпоксидных смол</t>
  </si>
  <si>
    <t>14.5.09.07-0032</t>
  </si>
  <si>
    <t>Растворитель Р-5</t>
  </si>
  <si>
    <t>42.1</t>
  </si>
  <si>
    <t>42.2</t>
  </si>
  <si>
    <t>812/пр_2020_прил._т._п.9.1_гр.3</t>
  </si>
  <si>
    <t>НР (Строительные металлические конструкции атомных электрических станций)</t>
  </si>
  <si>
    <t>774/пр_2020_прил._т._п.9.1_гр.3</t>
  </si>
  <si>
    <t>СП (Строительные металлические конструкции атомных электрических станций)</t>
  </si>
  <si>
    <t>43</t>
  </si>
  <si>
    <t>ГЭСН 09-01-015-01</t>
  </si>
  <si>
    <t>Монтаж легких металлоконструкций из профильных труб павильонов при укрупнительной сборке элементов на болтовых соединениях
Кол-во: =30/1000</t>
  </si>
  <si>
    <t>1-100-34</t>
  </si>
  <si>
    <t>Средний разряд работы 3,4</t>
  </si>
  <si>
    <t>91.05.13-021</t>
  </si>
  <si>
    <t>Автомобили бортовые, грузоподъемность до 1,5 т, с краном-манипулятором, грузоподъемность 1 т</t>
  </si>
  <si>
    <t>01.7.15.03-0042</t>
  </si>
  <si>
    <t>Болты с гайками и шайбами строительные</t>
  </si>
  <si>
    <t>07.2.07.12</t>
  </si>
  <si>
    <t>Конструкции стальные</t>
  </si>
  <si>
    <t>43.1</t>
  </si>
  <si>
    <t>07.2.07.12-0029</t>
  </si>
  <si>
    <t>Металлоконструкции зданий и сооружений с преобладанием гнутых профилей и круглых труб, сталь С345</t>
  </si>
  <si>
    <t>812/пр_2020_прил._т._п.9_гр.3</t>
  </si>
  <si>
    <t>НР (Строительные металлические конструкции)</t>
  </si>
  <si>
    <t>774/пр_2020_прил._т._п.9_гр.3</t>
  </si>
  <si>
    <t>СП (Строительные металлические конструкции)</t>
  </si>
  <si>
    <t>Итого прямые затраты по разделу "Узел учета тепловой энергии "</t>
  </si>
  <si>
    <t>Итого по разделу "Узел учета тепловой энергии "</t>
  </si>
  <si>
    <t>97,658</t>
  </si>
  <si>
    <t>2,69279</t>
  </si>
  <si>
    <t>Приборы и средства автоматизации</t>
  </si>
  <si>
    <t>44</t>
  </si>
  <si>
    <t>ГЭСНм 08-01-101-01</t>
  </si>
  <si>
    <t>Преобразователь массой: до 0,15 т</t>
  </si>
  <si>
    <t>шкаф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</si>
  <si>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</si>
  <si>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</si>
  <si>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</si>
  <si>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20.1.02.23-0082</t>
  </si>
  <si>
    <t>Перемычки гибкие, тип ПГС-50</t>
  </si>
  <si>
    <t>20.2.10.03-0002</t>
  </si>
  <si>
    <t>Наконечники кабельные медные для электротехнических установок</t>
  </si>
  <si>
    <t>21.2.03.02-1200</t>
  </si>
  <si>
    <t>Трубки из поливинилхлоридного пластиката ТВ-40, высший и первый сорт, внутренний диаметр 0,50-9,00 мм</t>
  </si>
  <si>
    <t>44.1</t>
  </si>
  <si>
    <t>812/пр_2020_прил._т._п.49.3_гр.3</t>
  </si>
  <si>
    <t>НР (Электротехнические установки на других объектах)</t>
  </si>
  <si>
    <t>774/пр_2020_прил._т._п.49.3_гр.3</t>
  </si>
  <si>
    <t>СП (Электротехнические установки на других объектах)</t>
  </si>
  <si>
    <t>45</t>
  </si>
  <si>
    <t>ТЦ_74_7452100589_
09.04.2026_1.20</t>
  </si>
  <si>
    <t>Преобразователь расхода электромагнитный , фланцевый , Ду -20 мм, Q ном=5,0 м ?/ч, максимальная температура среды 150 ° Карат -551 М с Монтажная вставка для расходомера Карат -551 М , Ду -20 мм</t>
  </si>
  <si>
    <t>46</t>
  </si>
  <si>
    <t>ГЭСНм 11-03-001-01</t>
  </si>
  <si>
    <t>Приборы, устанавливаемые на металлоконструкциях, щитах и пультах, масса: до 5 кг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</si>
  <si>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</si>
  <si>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</si>
  <si>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46.1</t>
  </si>
  <si>
    <t>812/пр_2020_прил._т._п.53_гр.3</t>
  </si>
  <si>
    <t>НР (Приборы, средства автоматизации и вычислительной техники)</t>
  </si>
  <si>
    <t>774/пр_2020_прил._т._п.53_гр.3</t>
  </si>
  <si>
    <t>СП (Приборы, средства автоматизации и вычислительной техники)</t>
  </si>
  <si>
    <t>47</t>
  </si>
  <si>
    <t>ТЦ_74_7452100589_
09.04.2026_1.21</t>
  </si>
  <si>
    <t>Тепловычислитель ТВ7-04.1-М, батарея тип АА, сетевое питание</t>
  </si>
  <si>
    <t>48</t>
  </si>
  <si>
    <t>ГЭСНм 20-01-044-10</t>
  </si>
  <si>
    <t>Адаптер (блок) питания RWR-242
Кол-во: =1+2</t>
  </si>
  <si>
    <t>01.7.20.04-0003</t>
  </si>
  <si>
    <t>Нить мешкозашивочная прошивочная полиэфирная из штапельного лавсана (суровая)</t>
  </si>
  <si>
    <t>20.1.02.18-0003</t>
  </si>
  <si>
    <t>Стяжки нейлоновые неоткрывающиеся 3,6х250 мм</t>
  </si>
  <si>
    <t>20.2.01.08-0002</t>
  </si>
  <si>
    <t>Гильзы с термоусаживаемой изоляцией, сечение 1,5-2,5 мм2</t>
  </si>
  <si>
    <t>20.2.08.01-0001</t>
  </si>
  <si>
    <t>DIN-рейки металлические, оцинкованные, размеры 7,5х35х260 мм</t>
  </si>
  <si>
    <t>48.1</t>
  </si>
  <si>
    <t>812/пр_2020_прил._т._п.62_гр.3</t>
  </si>
  <si>
    <t>НР (Оборудование сигнализации, централизации, блокировки и контактной сети на железнодорожном транспорте)</t>
  </si>
  <si>
    <t>774/пр_2020_прил._т._п.62_гр.3</t>
  </si>
  <si>
    <t>СП (Оборудование сигнализации, централизации, блокировки и контактной сети на железнодорожном транспорте)</t>
  </si>
  <si>
    <t>49</t>
  </si>
  <si>
    <t>ТЦ_74_7452100589_
09.04.2026_1.22</t>
  </si>
  <si>
    <t>Адаптер ТВ7-М Ethernet</t>
  </si>
  <si>
    <t>50</t>
  </si>
  <si>
    <t>ТЦ_74_7452100589_
09.04.2026_1.23</t>
  </si>
  <si>
    <t>Блок питания 10ВР220-12Д (10Вт, 0,6А)</t>
  </si>
  <si>
    <t>51</t>
  </si>
  <si>
    <t>51.1</t>
  </si>
  <si>
    <t>52</t>
  </si>
  <si>
    <t>ТЦ_74_7452100589_
09.04.2026_1.24</t>
  </si>
  <si>
    <t>Термопреобразователи сопротивления платиновые с длиной измерительной части датчиков 45 мм, температура воды 130, 70 °С, в компл. 2 шт КТПТР -06</t>
  </si>
  <si>
    <t>53</t>
  </si>
  <si>
    <t>ТЦ_74_7452100589_
09.04.2026_1.25</t>
  </si>
  <si>
    <t>Гильза защитная длиной 45 мм L-45</t>
  </si>
  <si>
    <t>54</t>
  </si>
  <si>
    <t>ГЭСН 18-07-001-02</t>
  </si>
  <si>
    <t>Установка манометров: с трехходовым краном
Кол-во: =6+4</t>
  </si>
  <si>
    <t>компл</t>
  </si>
  <si>
    <t>55</t>
  </si>
  <si>
    <t>ТЦ_74_7452100589_
09.04.2026_1.26</t>
  </si>
  <si>
    <t>Манометр показывающий . Предел измерения 0…16 бар , класс точности 1,5, корпус - сталь; tmax=150 °С, диаметр корпуса 100 мм, присоединение G1/2, класс защиты IP40 ТМ -510 Р .00.(0-1,6 МПа) .G 1/2 .1,5 М 2</t>
  </si>
  <si>
    <t>56</t>
  </si>
  <si>
    <t>ТЦ_74_7452100589_
09.04.2026_1.27</t>
  </si>
  <si>
    <t>Манометр показывающий . Предел измерения 0…10 бар , класс точности 1,5, корпус - сталь; tmax=150 °С, диаметркорпуса 100 мм, присоединение G1/2, классзащиты IP40, радиальный ТМ -510 Р .00.(0-1,0 МПа) .G 1/2 .1,5 М 2</t>
  </si>
  <si>
    <t>57</t>
  </si>
  <si>
    <t>ГЭСН 18-07-001-04</t>
  </si>
  <si>
    <t>Установка термометров в оправе прямых и угловых
Кол-во: =1+1</t>
  </si>
  <si>
    <t>01.3.04.03-0003</t>
  </si>
  <si>
    <t>Масло индустриальное И-20А</t>
  </si>
  <si>
    <t>л</t>
  </si>
  <si>
    <t>58</t>
  </si>
  <si>
    <t>ТЦ_74_7452100589_
09.04.2026_1.28</t>
  </si>
  <si>
    <t>Термометр биметаллический , диаметр корпуса 63 мм, класс точности 2,5, корпус - сталь; tmax=160 °С, присоединение сзади класс защиты IP43, длина штока 46 мм БТ -31.211(0-160 °С).G1/2.46.2,5 с Гильза защитная длиной 46 мм</t>
  </si>
  <si>
    <t>59</t>
  </si>
  <si>
    <t>ТЦ_74_7452100589_
09.04.2026_1.29</t>
  </si>
  <si>
    <t>Термометр биметаллический , диаметр корпуса 63 мм, класс точности 2,5, корпус - сталь; tmax=120 °С, присоединение сзади, класс защиты IP43, длина штока 46 мм, БТ -31.211(0-120 °С).G1/2.46.2,5, с Гильза защитная длиной 46 мм</t>
  </si>
  <si>
    <t>60</t>
  </si>
  <si>
    <t>ГЭСН 16-05-004-01</t>
  </si>
  <si>
    <t>Установка клапанов приемных диаметром: 50 мм</t>
  </si>
  <si>
    <t>18.1.04.02</t>
  </si>
  <si>
    <t>Клапаны</t>
  </si>
  <si>
    <t>61</t>
  </si>
  <si>
    <t>ТЦ_74_7452100589_
09.04.2026_1.30</t>
  </si>
  <si>
    <t>Ручной балансировочный клапан tmax=120 °С , Ру -16 бар , Ду -25 мм, Kvs-6,8 м ?/ ч, муфтовый</t>
  </si>
  <si>
    <t>Итого прямые затраты по разделу "Приборы и средства автоматизации"</t>
  </si>
  <si>
    <t>Итого по разделу "Приборы и средства автоматизации"</t>
  </si>
  <si>
    <t>25,42</t>
  </si>
  <si>
    <t>0,69</t>
  </si>
  <si>
    <t>Кабельные системы</t>
  </si>
  <si>
    <t>62</t>
  </si>
  <si>
    <t>ГЭСНм 08-02-409-01</t>
  </si>
  <si>
    <t>Труба винипластовая по установленным конструкциям, по стенам и колоннам с креплением скобами, диаметр: до 25 мм</t>
  </si>
  <si>
    <t>01.7.03.04-0001</t>
  </si>
  <si>
    <t>Электроэнергия</t>
  </si>
  <si>
    <t>кВт-ч</t>
  </si>
  <si>
    <t>14.1.02.01-0002</t>
  </si>
  <si>
    <t>Клей, марка БМК-5к</t>
  </si>
  <si>
    <t>62.1</t>
  </si>
  <si>
    <t>63</t>
  </si>
  <si>
    <t>24.3.01.02-0001</t>
  </si>
  <si>
    <t>Трубы гибкие гофрированные, легкие, из самозатухающего ПВХ, с протяжкой, номинальный диаметр 20 мм</t>
  </si>
  <si>
    <t>64</t>
  </si>
  <si>
    <t>23.8.03.02-0002</t>
  </si>
  <si>
    <t>Клипса пластиковая для крепления гофрированных или гладких пластиковых труб, номинальный диаметр крепления 20 мм</t>
  </si>
  <si>
    <t>65</t>
  </si>
  <si>
    <t>ГЭСНм 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</si>
  <si>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</si>
  <si>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</si>
  <si>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</si>
  <si>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</si>
  <si>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</si>
  <si>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</si>
  <si>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</si>
  <si>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</si>
  <si>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</si>
  <si>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65.1</t>
  </si>
  <si>
    <t>66</t>
  </si>
  <si>
    <t>ГЭСНм 08-02-152-23</t>
  </si>
  <si>
    <t>Кронштейны настенного крепления на анкеры, масса кронштейна: до 15 кг
Кол-во: =7/100</t>
  </si>
  <si>
    <t>01.7.15.01-1519</t>
  </si>
  <si>
    <t>Анкер-шпильки стальные оцинкованные фрикционные распорные для бетона с трещинами, сейсмостойкость C1, C2, наружная резьба М10, длина 90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</si>
  <si>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</si>
  <si>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</si>
  <si>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66.1</t>
  </si>
  <si>
    <t>67</t>
  </si>
  <si>
    <t>ГЭСНм 08-02-411-01</t>
  </si>
  <si>
    <t>Рукав металлический наружным диаметром: до 48 мм
Кол-во: =3*2/100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</si>
  <si>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</si>
  <si>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</si>
  <si>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</si>
  <si>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</si>
  <si>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</si>
  <si>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</si>
  <si>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20.2.02.01-0019</t>
  </si>
  <si>
    <t>Втулки изолирующие, размеры 65х50х18 мм</t>
  </si>
  <si>
    <t>67.1</t>
  </si>
  <si>
    <t>68</t>
  </si>
  <si>
    <t>20.2.07.05-1190</t>
  </si>
  <si>
    <t>Лоток стальной перфорированный, толщина стенки 0,7 мм, размеры 50X50X2000 мм</t>
  </si>
  <si>
    <t>69</t>
  </si>
  <si>
    <t>ГЭСНм 08-02-402-01</t>
  </si>
  <si>
    <t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</si>
  <si>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>69.1</t>
  </si>
  <si>
    <t>70</t>
  </si>
  <si>
    <t>20.2.03.06-1810</t>
  </si>
  <si>
    <t>Крышка с заземлением, стальная, на лоток, толщина стенки 0,7 мм, размеры 150х2000 мм</t>
  </si>
  <si>
    <t>71</t>
  </si>
  <si>
    <t>21.1.06.04-0101</t>
  </si>
  <si>
    <t>Кабель монтажный МКЭШ 2х0,75-500
Кол-во: =20/1000</t>
  </si>
  <si>
    <t>1000 м</t>
  </si>
  <si>
    <t>72</t>
  </si>
  <si>
    <t>21.1.06.04-1058</t>
  </si>
  <si>
    <t>Кабель монтажный МКЭШ 4х0,75-500
Кол-во: =32/1000</t>
  </si>
  <si>
    <t>73</t>
  </si>
  <si>
    <t>ГЭСНм 11-06-001-01</t>
  </si>
  <si>
    <t>Щиты и пульты, масса: до 50 кг</t>
  </si>
  <si>
    <t>1-100-33</t>
  </si>
  <si>
    <t>Средний разряд работы 3,3</t>
  </si>
  <si>
    <t>91.21.19-031</t>
  </si>
  <si>
    <t>Станки сверлильные</t>
  </si>
  <si>
    <t>01.7.15.03-0034</t>
  </si>
  <si>
    <t>Болты стальные оцинкованные с шестигранной головкой и оцинкованной шестигранной гайкой, диаметр резьбы болта и гайки М12, длина болта 20-160 мм</t>
  </si>
  <si>
    <t>08.3.06.01-0024</t>
  </si>
  <si>
    <t>Лист стальной рифленый горячекатаный, марки стали Ст3сп, Ст3пс, толщина 2-6 мм</t>
  </si>
  <si>
    <t>14.4.01.01-0003</t>
  </si>
  <si>
    <t>Грунтовка ГФ-021</t>
  </si>
  <si>
    <t>14.4.04.09-0016</t>
  </si>
  <si>
    <t>Эмаль ХВ-124, цветная</t>
  </si>
  <si>
    <t>14.5.09.07-0030</t>
  </si>
  <si>
    <t>Растворитель Р-4</t>
  </si>
  <si>
    <t>14.5.09.11-0102</t>
  </si>
  <si>
    <t>Уайт-спирит</t>
  </si>
  <si>
    <t>25.2.02.11-0041</t>
  </si>
  <si>
    <t>Рамка маркировочная для надписей, размеры 58х38х18 мм</t>
  </si>
  <si>
    <t>73.1</t>
  </si>
  <si>
    <t>74</t>
  </si>
  <si>
    <t>20.4.04.03-0006</t>
  </si>
  <si>
    <t>Щит с монтажной панелью, размеры 650х500х220 мм, степень защиты IP54</t>
  </si>
  <si>
    <t>75</t>
  </si>
  <si>
    <t>75.1</t>
  </si>
  <si>
    <t>76</t>
  </si>
  <si>
    <t>77</t>
  </si>
  <si>
    <t>77.1</t>
  </si>
  <si>
    <t>78</t>
  </si>
  <si>
    <t>21.1.06.09-0151</t>
  </si>
  <si>
    <t>Кабель силовой с медными жилами ВВГнг(A) -LS 3х1,5ок(N, PE) -660
Кол-во: =30/1000</t>
  </si>
  <si>
    <t>Итого прямые затраты по разделу "Кабельные системы"</t>
  </si>
  <si>
    <t>Итого по разделу "Кабельные системы"</t>
  </si>
  <si>
    <t>25,8948</t>
  </si>
  <si>
    <t>0,2822</t>
  </si>
  <si>
    <t>Отопление</t>
  </si>
  <si>
    <t>79</t>
  </si>
  <si>
    <t>ГЭСН 16-02-005-02</t>
  </si>
  <si>
    <t>Прокладка трубопроводов отопления и водоснабжения из стальных электросварных труб диаметром: 50 мм
Кол-во: =232/100</t>
  </si>
  <si>
    <t>80</t>
  </si>
  <si>
    <t>Прокладка трубопроводов отопления и водоснабжения из стальных электросварных труб диаметром: до 40 мм
Кол-во: =508/100</t>
  </si>
  <si>
    <t>80.1</t>
  </si>
  <si>
    <t>81</t>
  </si>
  <si>
    <t>ТЦ_74_7453304320_
17.02.2026_1.9</t>
  </si>
  <si>
    <t>Труба стальная Ду 40</t>
  </si>
  <si>
    <t>82</t>
  </si>
  <si>
    <t>ТЦ_74_7453304320_
17.02.2026_1.10</t>
  </si>
  <si>
    <t>Труба стальная Ду 32</t>
  </si>
  <si>
    <t>83</t>
  </si>
  <si>
    <t>ТЦ_74_7453304320_
17.02.2026_1.11</t>
  </si>
  <si>
    <t>Труба стальная Ду 25</t>
  </si>
  <si>
    <t>84</t>
  </si>
  <si>
    <t>ТЦ_74_7453304320_
17.02.2026_1.12</t>
  </si>
  <si>
    <t>Труба стальная Ду 20</t>
  </si>
  <si>
    <t>85</t>
  </si>
  <si>
    <t>ТЦ_74_7453304320_
17.02.2026_1.13</t>
  </si>
  <si>
    <t>Труба стальная Ду 15</t>
  </si>
  <si>
    <t>86</t>
  </si>
  <si>
    <t>Установка вентилей, задвижек, затворов, клапанов обратных, кранов проходных на трубопроводах из стальных труб диаметром: до 50 мм
Кол-во: =102+52</t>
  </si>
  <si>
    <t>86.1</t>
  </si>
  <si>
    <t>87</t>
  </si>
  <si>
    <t>ТЦ_74_7453304320_
17.02.2026_1.3</t>
  </si>
  <si>
    <t>Кран шаровой американка STI 1/2''</t>
  </si>
  <si>
    <t>88</t>
  </si>
  <si>
    <t>ТЦ_74_7453304320_
17.02.2026_1.22</t>
  </si>
  <si>
    <t>Кран шаровой американка STI 3/4''</t>
  </si>
  <si>
    <t>89</t>
  </si>
  <si>
    <t>ТЦ_74_7453304320_
17.02.2026_1.4</t>
  </si>
  <si>
    <t>Резьба стальная Ду 15</t>
  </si>
  <si>
    <t>90</t>
  </si>
  <si>
    <t>ТЦ_74_7453304320_
17.02.2026_1.24</t>
  </si>
  <si>
    <t>91</t>
  </si>
  <si>
    <t>ТЦ_74_7453304320_
17.02.2026_1.23</t>
  </si>
  <si>
    <t>Муфта стальная Ду 20</t>
  </si>
  <si>
    <t>92</t>
  </si>
  <si>
    <t>Установка фланцевых соединений на стальных трубопроводах диаметром: 50 мм
Кол-во: =4+4+280+234</t>
  </si>
  <si>
    <t>92.1</t>
  </si>
  <si>
    <t>93</t>
  </si>
  <si>
    <t>ТЦ_74_7453304320_
17.02.2026_1.7</t>
  </si>
  <si>
    <t>Переход сталь Дн 45х32</t>
  </si>
  <si>
    <t>94</t>
  </si>
  <si>
    <t>ТЦ_74_7453304320_
17.02.2026_1.8</t>
  </si>
  <si>
    <t>Переход сталь Дн 38х25</t>
  </si>
  <si>
    <t>95</t>
  </si>
  <si>
    <t>ТЦ_74_7453304320_
17.02.2026_1.5</t>
  </si>
  <si>
    <t>Отвод стальной (крутоизогнутый) Ду 15</t>
  </si>
  <si>
    <t>96</t>
  </si>
  <si>
    <t>ТЦ_74_7453304320_
17.02.2026_1.6</t>
  </si>
  <si>
    <t>Отвод стальной (крутоизогнутый) Ду 20</t>
  </si>
  <si>
    <t>97</t>
  </si>
  <si>
    <t>ТЦ_74_7453304320_
17.02.2026_1.14</t>
  </si>
  <si>
    <t>Хомут 1-1/2" (47-51)</t>
  </si>
  <si>
    <t>98</t>
  </si>
  <si>
    <t>ТЦ_74_7453304320_
17.02.2026_1.15</t>
  </si>
  <si>
    <t>Хомут 1-1/4" (38-43)</t>
  </si>
  <si>
    <t>99</t>
  </si>
  <si>
    <t>ТЦ_74_7453304320_
17.02.2026_1.16</t>
  </si>
  <si>
    <t>Хомут 1" (32-37)</t>
  </si>
  <si>
    <t>100</t>
  </si>
  <si>
    <t>ТЦ_74_7453304320_
17.02.2026_1.17</t>
  </si>
  <si>
    <t>Хомут 3/4" (25-29)</t>
  </si>
  <si>
    <t>101</t>
  </si>
  <si>
    <t>ТЦ_74_7453304320_
17.02.2026_1.18</t>
  </si>
  <si>
    <t>Хомут 1/2" (20-24)</t>
  </si>
  <si>
    <t>102</t>
  </si>
  <si>
    <t>ГЭСН 18-03-006-01</t>
  </si>
  <si>
    <t>Установка радиаторов алюминиевых и биметаллических с креплением к стене с числом секций: до 4
Кол-во: =51/100</t>
  </si>
  <si>
    <t>91.06.06-048</t>
  </si>
  <si>
    <t>Подъемники одномачтовые, грузоподъемность до 500 кг, высота подъема 45 м</t>
  </si>
  <si>
    <t>4-100-030</t>
  </si>
  <si>
    <t>ОТм(ЗТм) Средний разряд машинистов 3,0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</si>
  <si>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</si>
  <si>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</si>
  <si>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</si>
  <si>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</si>
  <si>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18.5.10.08</t>
  </si>
  <si>
    <t>Универсальные монтажные комплекты для радиаторов</t>
  </si>
  <si>
    <t>103</t>
  </si>
  <si>
    <t>ТЦ_74_7453304320_
17.02.2026_1.1</t>
  </si>
  <si>
    <t>Радиатор биметаллический 500 AQUALINK (1 секция)</t>
  </si>
  <si>
    <t>секция</t>
  </si>
  <si>
    <t>104</t>
  </si>
  <si>
    <t>ТЦ_74_7453304320_
17.02.2026_1.2</t>
  </si>
  <si>
    <t>Комплект радиаторный 1/2" (3 кронштейна)</t>
  </si>
  <si>
    <t>105</t>
  </si>
  <si>
    <t>ГЭСН 46-03-012-03</t>
  </si>
  <si>
    <t>Пробивка в бетонных конструкциях полов и стен борозд площадью сечения: свыше 50 до 100 см2
Кол-во: =108/100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</si>
  <si>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</si>
  <si>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</si>
  <si>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</si>
  <si>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</si>
  <si>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812/пр_2020_прил._т._п.40.1_гр.3</t>
  </si>
  <si>
    <t>НР (Работы по реконструкции зданий и сооружений: усиление и замена существующих конструкций, возведение отдельных конструктивных элементов)</t>
  </si>
  <si>
    <t>774/пр_2020_прил._т._п.40.1_гр.3</t>
  </si>
  <si>
    <t>СП (Работы по реконструкции зданий и сооружений: усиление и замена существующих конструкций, возведение отдельных конструктивных элементов)</t>
  </si>
  <si>
    <t>106</t>
  </si>
  <si>
    <t>ГЭСН 46-03-001-14</t>
  </si>
  <si>
    <t>Сверление установками алмазного бурения в железобетонных конструкциях вертикальных отверстий глубиной 200 мм диаметром: 125 мм
Кол-во: =50/100</t>
  </si>
  <si>
    <t>100 отверстий</t>
  </si>
  <si>
    <t>1-100-45</t>
  </si>
  <si>
    <t>Средний разряд работы 4,5</t>
  </si>
  <si>
    <t>91.21.20-013</t>
  </si>
  <si>
    <t>Установки алмазного бурения скважин в железобетоне электрические, диаметр бурения до 250 мм</t>
  </si>
  <si>
    <t>01.7.17.09-0075</t>
  </si>
  <si>
    <t>Сверло кольцевое алмазное, диаметр 125 мм</t>
  </si>
  <si>
    <t>Материалы и инструменты дополнительно</t>
  </si>
  <si>
    <t>107</t>
  </si>
  <si>
    <t>ТЦ_74_7453304320_
17.02.2026_1.20</t>
  </si>
  <si>
    <t>Диск отрезной по металлу 125*1,2*22мм ЛУГА</t>
  </si>
  <si>
    <t>108</t>
  </si>
  <si>
    <t>ТЦ_74_7453304320_
17.02.2026_1.21</t>
  </si>
  <si>
    <t>Диск отрезной по металлу 230*1,8*22,2 Кратон ПРОФИ 10702005</t>
  </si>
  <si>
    <t>109</t>
  </si>
  <si>
    <t>ТЦ_74_7453304320_
17.02.2026_1.25</t>
  </si>
  <si>
    <t>Лен 100гр. (сантехнический)</t>
  </si>
  <si>
    <t>110</t>
  </si>
  <si>
    <t>ТЦ_74_7453304320_
17.02.2026_1.26</t>
  </si>
  <si>
    <t>Паста уплотнительная Pastum H20 400гр.</t>
  </si>
  <si>
    <t>111</t>
  </si>
  <si>
    <t>ТЦ_74_7453304320_
17.02.2026_1.19</t>
  </si>
  <si>
    <t>Электроды ф3мм ОК-46 Esab 5,3 кг</t>
  </si>
  <si>
    <t>Итого прямые затраты по разделу "Отопление"</t>
  </si>
  <si>
    <t>Итого по разделу "Отопление"</t>
  </si>
  <si>
    <t>761,7809</t>
  </si>
  <si>
    <t>17,1919</t>
  </si>
  <si>
    <t>ВСЕГО строительные работы</t>
  </si>
  <si>
    <t xml:space="preserve">   всего прямые затраты</t>
  </si>
  <si>
    <t xml:space="preserve">      в том числе:</t>
  </si>
  <si>
    <t xml:space="preserve">      оплата труда (ОТ)</t>
  </si>
  <si>
    <t xml:space="preserve">      эксплуатация машин и механизмов</t>
  </si>
  <si>
    <t xml:space="preserve">      оплата труда машинистов (ОТм)            </t>
  </si>
  <si>
    <t xml:space="preserve">      материальные ресурсы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</si>
  <si>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</si>
  <si>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</si>
  <si>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</si>
  <si>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ВСЕГО монтажные работы</t>
  </si>
  <si>
    <t>ВСЕГО по смете</t>
  </si>
  <si>
    <t xml:space="preserve">   Всего прямые затраты по смете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</si>
  <si>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</si>
  <si>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</si>
  <si>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</si>
  <si>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Справочно</t>
  </si>
  <si>
    <t>984,091818</t>
  </si>
  <si>
    <t>29,1121574</t>
  </si>
  <si>
    <t xml:space="preserve">Составил </t>
  </si>
  <si>
    <t>/</t>
  </si>
  <si>
    <t>[должность, подпись (инициалы, фамилия)]</t>
  </si>
  <si>
    <t xml:space="preserve">Проверил </t>
  </si>
  <si>
    <t>НДС 22 %</t>
  </si>
  <si>
    <t>ВСЕГО по смете с учетом НДС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</si>
</sst>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000"/>
    <numFmt numFmtId="165" formatCode="0.000"/>
    <numFmt numFmtId="166" formatCode="0.0"/>
    <numFmt numFmtId="167" formatCode="0.000000"/>
    <numFmt numFmtId="168" formatCode="0.00000"/>
    <numFmt numFmtId="169" formatCode="0.0000000"/>
  </numFmts>
  <fonts count="8">
    <font>
      <sz val="1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1" applyNumberFormat="1" applyFont="1" applyBorder="1"/>
    <xf numFmtId="0" fontId="0" fillId="0" borderId="13" xfId="1" applyNumberFormat="1" applyFont="1" applyBorder="1"/>
    <xf numFmtId="0" fontId="1" fillId="0" borderId="0" xfId="1" applyFont="1" applyAlignment="1">
      <alignment horizontal="right" vertical="top" wrapText="1"/>
    </xf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wrapText="1"/>
    </xf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horizontal="left" wrapText="1"/>
    </xf>
    <xf numFmtId="0" fontId="1" fillId="0" borderId="1" xfId="1" applyFont="1" applyBorder="1" applyAlignment="1">
      <alignment horizontal="right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wrapText="1"/>
    </xf>
    <xf numFmtId="2" fontId="2" fillId="0" borderId="1" xfId="1" applyNumberFormat="1" applyFont="1" applyBorder="1" applyAlignment="1">
      <alignment horizontal="right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top" wrapText="1"/>
    </xf>
    <xf numFmtId="1" fontId="2" fillId="0" borderId="0" xfId="1" applyNumberFormat="1" applyFont="1" applyAlignment="1">
      <alignment horizontal="right" vertical="top" wrapText="1"/>
    </xf>
    <xf numFmtId="0" fontId="2" fillId="0" borderId="0" xfId="1" applyNumberFormat="1" applyFont="1" applyAlignment="1">
      <alignment horizontal="right" vertical="top" wrapText="1"/>
    </xf>
    <xf numFmtId="2" fontId="1" fillId="0" borderId="0" xfId="1" applyNumberFormat="1" applyFont="1" applyAlignment="1">
      <alignment horizontal="right" vertical="top" wrapText="1"/>
    </xf>
    <xf numFmtId="2" fontId="2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horizontal="right" vertical="top" wrapText="1"/>
    </xf>
    <xf numFmtId="165" fontId="2" fillId="0" borderId="0" xfId="1" applyNumberFormat="1" applyFont="1" applyAlignment="1">
      <alignment horizontal="right" vertical="top" wrapText="1"/>
    </xf>
    <xf numFmtId="166" fontId="2" fillId="0" borderId="0" xfId="1" applyNumberFormat="1" applyFont="1" applyAlignment="1">
      <alignment horizontal="right" vertical="top" wrapText="1"/>
    </xf>
    <xf numFmtId="0" fontId="1" fillId="0" borderId="6" xfId="1" applyNumberFormat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2" fontId="1" fillId="0" borderId="6" xfId="1" applyNumberFormat="1" applyFont="1" applyBorder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7" fontId="2" fillId="0" borderId="0" xfId="1" applyNumberFormat="1" applyFont="1" applyAlignment="1">
      <alignment horizontal="right" vertical="top" wrapText="1"/>
    </xf>
    <xf numFmtId="168" fontId="2" fillId="0" borderId="0" xfId="1" applyNumberFormat="1" applyFont="1" applyAlignment="1">
      <alignment horizontal="right" vertical="top" wrapText="1"/>
    </xf>
    <xf numFmtId="165" fontId="1" fillId="0" borderId="0" xfId="1" applyNumberFormat="1" applyFont="1" applyAlignment="1">
      <alignment horizontal="right" vertical="top" wrapText="1"/>
    </xf>
    <xf numFmtId="169" fontId="2" fillId="0" borderId="0" xfId="1" applyNumberFormat="1" applyFont="1" applyAlignment="1">
      <alignment horizontal="right" vertical="top" wrapText="1"/>
    </xf>
    <xf numFmtId="167" fontId="1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43" fontId="1" fillId="0" borderId="0" xfId="2" applyFont="1" applyAlignment="1">
      <alignment horizontal="right" vertical="top" wrapText="1"/>
    </xf>
    <xf numFmtId="43" fontId="2" fillId="0" borderId="12" xfId="2" applyFont="1" applyBorder="1" applyAlignment="1">
      <alignment horizontal="center" vertical="center" wrapText="1"/>
    </xf>
    <xf numFmtId="43" fontId="2" fillId="0" borderId="0" xfId="2" applyFont="1" applyAlignment="1">
      <alignment horizontal="right" vertical="top" wrapText="1"/>
    </xf>
    <xf numFmtId="43" fontId="1" fillId="0" borderId="0" xfId="2" applyFont="1" applyAlignment="1">
      <alignment horizontal="right" vertical="top" wrapText="1"/>
    </xf>
    <xf numFmtId="43" fontId="1" fillId="0" borderId="6" xfId="2" applyFont="1" applyBorder="1" applyAlignment="1">
      <alignment horizontal="right" vertical="top" wrapText="1"/>
    </xf>
    <xf numFmtId="43" fontId="0" fillId="0" borderId="1" xfId="2" applyFont="1" applyBorder="1"/>
    <xf numFmtId="43" fontId="5" fillId="0" borderId="0" xfId="2" applyFont="1" applyAlignment="1">
      <alignment horizontal="right" vertical="top" wrapText="1"/>
    </xf>
    <xf numFmtId="43" fontId="0" fillId="0" borderId="13" xfId="2" applyFont="1" applyBorder="1"/>
    <xf numFmtId="43" fontId="6" fillId="0" borderId="0" xfId="2" applyFont="1" applyAlignment="1">
      <alignment horizontal="right" vertical="top" wrapText="1"/>
    </xf>
    <xf numFmtId="43" fontId="0" fillId="0" borderId="0" xfId="2" applyFont="1"/>
    <xf numFmtId="43" fontId="1" fillId="0" borderId="1" xfId="1" applyNumberFormat="1" applyFont="1" applyBorder="1" applyAlignment="1">
      <alignment horizontal="right" wrapText="1"/>
    </xf>
  </cellXfs>
  <cellStyles count="3">
    <cellStyle name="Normal" xfId="1"/>
    <cellStyle name="Обычный" xfId="0" builtinId="0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093"/>
  <sheetViews>
    <sheetView showGridLines="0" tabSelected="1" view="pageBreakPreview" topLeftCell="A9" workbookViewId="0">
      <selection activeCell="J21" sqref="J21:Z21"/>
    </sheetView>
  </sheetViews>
  <sheetFormatPr defaultRowHeight="15"/>
  <cols>
    <col min="1" max="1" width="5.5" customWidth="1"/>
    <col min="2" max="2" width="1.5" customWidth="1"/>
    <col min="3" max="3" width="3.5" customWidth="1"/>
    <col min="4" max="4" width="1.5" customWidth="1"/>
    <col min="5" max="5" width="10.5" customWidth="1"/>
    <col min="6" max="6" width="6.5" customWidth="1"/>
    <col min="7" max="7" width="3.5" customWidth="1"/>
    <col min="8" max="8" width="4.5" customWidth="1"/>
    <col min="9" max="9" width="6.5" customWidth="1"/>
    <col min="10" max="10" width="11.5" customWidth="1"/>
    <col min="11" max="11" width="1.5" customWidth="1"/>
    <col min="12" max="12" width="4.5" customWidth="1"/>
    <col min="13" max="13" width="5.5" customWidth="1"/>
    <col min="14" max="14" width="6.5" customWidth="1"/>
    <col min="15" max="15" width="10.5" customWidth="1"/>
    <col min="16" max="16" width="4.5" customWidth="1"/>
    <col min="17" max="17" width="1.5" customWidth="1"/>
    <col min="18" max="18" width="4.5" customWidth="1"/>
    <col min="19" max="19" width="8.5" customWidth="1"/>
    <col min="20" max="20" width="11.5" customWidth="1"/>
    <col min="21" max="21" width="1.5" customWidth="1"/>
    <col min="22" max="22" width="9.5" customWidth="1"/>
    <col min="23" max="23" width="6.5" customWidth="1"/>
    <col min="24" max="24" width="14" customWidth="1"/>
    <col min="25" max="25" width="8.5" customWidth="1"/>
    <col min="26" max="26" width="17.83203125" style="65" customWidth="1"/>
  </cols>
  <sheetData>
    <row r="1" spans="1:26" ht="14.8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4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  <c r="R2" s="5"/>
      <c r="S2" s="5"/>
      <c r="T2" s="5"/>
      <c r="U2" s="5"/>
      <c r="V2" s="5"/>
      <c r="W2" s="5"/>
      <c r="X2" s="5"/>
      <c r="Y2" s="5"/>
      <c r="Z2" s="5"/>
    </row>
    <row r="3" spans="1:26" ht="59.1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4</v>
      </c>
      <c r="R3" s="5"/>
      <c r="S3" s="5"/>
      <c r="T3" s="5"/>
      <c r="U3" s="5"/>
      <c r="V3" s="5"/>
      <c r="W3" s="5"/>
      <c r="X3" s="5"/>
      <c r="Y3" s="5"/>
      <c r="Z3" s="5"/>
    </row>
    <row r="4" spans="1:26" ht="44.25" customHeight="1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 t="s">
        <v>6</v>
      </c>
      <c r="R4" s="5"/>
      <c r="S4" s="5"/>
      <c r="T4" s="5"/>
      <c r="U4" s="5"/>
      <c r="V4" s="5"/>
      <c r="W4" s="5"/>
      <c r="X4" s="5"/>
      <c r="Y4" s="5"/>
      <c r="Z4" s="5"/>
    </row>
    <row r="5" spans="1:26" ht="88.5" customHeight="1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 t="s">
        <v>8</v>
      </c>
      <c r="R5" s="5"/>
      <c r="S5" s="5"/>
      <c r="T5" s="5"/>
      <c r="U5" s="5"/>
      <c r="V5" s="5"/>
      <c r="W5" s="5"/>
      <c r="X5" s="5"/>
      <c r="Y5" s="5"/>
      <c r="Z5" s="5"/>
    </row>
    <row r="6" spans="1:26" ht="44.25" customHeight="1">
      <c r="A6" s="4" t="s">
        <v>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 t="s">
        <v>10</v>
      </c>
      <c r="R6" s="5"/>
      <c r="S6" s="5"/>
      <c r="T6" s="5"/>
      <c r="U6" s="5"/>
      <c r="V6" s="5"/>
      <c r="W6" s="5"/>
      <c r="X6" s="5"/>
      <c r="Y6" s="5"/>
      <c r="Z6" s="5"/>
    </row>
    <row r="7" spans="1:26" ht="29.45" customHeight="1">
      <c r="A7" s="4" t="s">
        <v>11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 t="s">
        <v>8</v>
      </c>
      <c r="R7" s="5"/>
      <c r="S7" s="5"/>
      <c r="T7" s="5"/>
      <c r="U7" s="5"/>
      <c r="V7" s="5"/>
      <c r="W7" s="5"/>
      <c r="X7" s="5"/>
      <c r="Y7" s="5"/>
      <c r="Z7" s="5"/>
    </row>
    <row r="8" spans="1:26" ht="29.45" customHeight="1">
      <c r="A8" s="4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 t="s">
        <v>13</v>
      </c>
      <c r="R8" s="5"/>
      <c r="S8" s="5"/>
      <c r="T8" s="5"/>
      <c r="U8" s="5"/>
      <c r="V8" s="5"/>
      <c r="W8" s="5"/>
      <c r="X8" s="5"/>
      <c r="Y8" s="5"/>
      <c r="Z8" s="5"/>
    </row>
    <row r="9" spans="1:26" ht="29.45" customHeight="1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" t="s">
        <v>13</v>
      </c>
      <c r="R9" s="5"/>
      <c r="S9" s="5"/>
      <c r="T9" s="5"/>
      <c r="U9" s="5"/>
      <c r="V9" s="5"/>
      <c r="W9" s="5"/>
      <c r="X9" s="5"/>
      <c r="Y9" s="5"/>
      <c r="Z9" s="5"/>
    </row>
    <row r="10" spans="1:26" ht="29.45" customHeight="1">
      <c r="A10" s="6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9" customHeight="1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9.45" customHeight="1">
      <c r="A12" s="6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9" customHeight="1">
      <c r="A13" s="7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4.5" customHeight="1">
      <c r="A14" s="8" t="s">
        <v>18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9.45" customHeight="1">
      <c r="A15" s="6" t="s">
        <v>19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" customHeight="1">
      <c r="A16" s="7" t="s">
        <v>20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9.45" customHeight="1">
      <c r="A17" s="4" t="s">
        <v>21</v>
      </c>
      <c r="B17" s="4"/>
      <c r="C17" s="4"/>
      <c r="D17" s="4"/>
      <c r="E17" s="6" t="s">
        <v>22</v>
      </c>
      <c r="F17" s="6"/>
      <c r="G17" s="6"/>
      <c r="H17" s="6"/>
      <c r="I17" s="6"/>
      <c r="J17" s="6"/>
      <c r="K17" s="4" t="s">
        <v>23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9.45" customHeight="1">
      <c r="A18" s="4" t="s">
        <v>24</v>
      </c>
      <c r="B18" s="4"/>
      <c r="C18" s="4"/>
      <c r="D18" s="4"/>
      <c r="E18" s="6" t="s">
        <v>25</v>
      </c>
      <c r="F18" s="6"/>
      <c r="G18" s="6"/>
      <c r="H18" s="6"/>
      <c r="I18" s="6"/>
      <c r="J18" s="6"/>
      <c r="K18" s="6"/>
      <c r="L18" s="6"/>
      <c r="M18" s="6"/>
      <c r="N18" s="9" t="s">
        <v>0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85" customHeight="1">
      <c r="A19" s="9" t="s">
        <v>0</v>
      </c>
      <c r="B19" s="9"/>
      <c r="C19" s="9"/>
      <c r="D19" s="9"/>
      <c r="E19" s="7" t="s">
        <v>26</v>
      </c>
      <c r="F19" s="7"/>
      <c r="G19" s="7"/>
      <c r="H19" s="7"/>
      <c r="I19" s="7"/>
      <c r="J19" s="7"/>
      <c r="K19" s="7"/>
      <c r="L19" s="7"/>
      <c r="M19" s="7"/>
      <c r="N19" s="9" t="s">
        <v>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9.45" customHeight="1">
      <c r="A20" s="10" t="s">
        <v>27</v>
      </c>
      <c r="B20" s="10"/>
      <c r="C20" s="10"/>
      <c r="D20" s="10"/>
      <c r="E20" s="10"/>
      <c r="F20" s="10"/>
      <c r="G20" s="10"/>
      <c r="H20" s="10"/>
      <c r="I20" s="11" t="s">
        <v>28</v>
      </c>
      <c r="J20" s="11"/>
      <c r="K20" s="11"/>
      <c r="L20" s="4" t="s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9.45" customHeight="1">
      <c r="A21" s="10" t="s">
        <v>29</v>
      </c>
      <c r="B21" s="10"/>
      <c r="C21" s="10"/>
      <c r="D21" s="10"/>
      <c r="E21" s="10"/>
      <c r="F21" s="66">
        <f>V1088/1000</f>
        <v>3272.5901589999999</v>
      </c>
      <c r="G21" s="11"/>
      <c r="H21" s="11"/>
      <c r="I21" s="11"/>
      <c r="J21" s="4" t="s">
        <v>30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85" customHeight="1">
      <c r="A22" s="12" t="s">
        <v>0</v>
      </c>
      <c r="B22" s="12"/>
      <c r="C22" s="13" t="s">
        <v>31</v>
      </c>
      <c r="D22" s="13"/>
      <c r="E22" s="13"/>
      <c r="F22" s="13"/>
      <c r="G22" s="13"/>
      <c r="H22" s="13"/>
      <c r="I22" s="13"/>
      <c r="J22" s="13"/>
      <c r="K22" s="13"/>
      <c r="L22" s="13"/>
      <c r="M22" s="14" t="s">
        <v>32</v>
      </c>
      <c r="N22" s="14"/>
      <c r="O22" s="14"/>
      <c r="P22" s="14"/>
      <c r="Q22" s="14"/>
      <c r="R22" s="14"/>
      <c r="S22" s="14"/>
      <c r="T22" s="15" t="s">
        <v>33</v>
      </c>
      <c r="U22" s="15"/>
      <c r="V22" s="14" t="s">
        <v>30</v>
      </c>
      <c r="W22" s="14"/>
      <c r="X22" s="14"/>
      <c r="Y22" s="14"/>
      <c r="Z22" s="14"/>
    </row>
    <row r="23" spans="1:26" ht="14.85" customHeight="1">
      <c r="A23" s="12" t="s">
        <v>0</v>
      </c>
      <c r="B23" s="12"/>
      <c r="C23" s="13" t="s">
        <v>0</v>
      </c>
      <c r="D23" s="13"/>
      <c r="E23" s="13"/>
      <c r="F23" s="13"/>
      <c r="G23" s="13"/>
      <c r="H23" s="13"/>
      <c r="I23" s="13"/>
      <c r="J23" s="13"/>
      <c r="K23" s="13"/>
      <c r="L23" s="13"/>
      <c r="M23" s="14" t="s">
        <v>34</v>
      </c>
      <c r="N23" s="14"/>
      <c r="O23" s="14"/>
      <c r="P23" s="14"/>
      <c r="Q23" s="14"/>
      <c r="R23" s="14"/>
      <c r="S23" s="14"/>
      <c r="T23" s="15" t="s">
        <v>35</v>
      </c>
      <c r="U23" s="15"/>
      <c r="V23" s="14" t="s">
        <v>30</v>
      </c>
      <c r="W23" s="14"/>
      <c r="X23" s="14"/>
      <c r="Y23" s="14"/>
      <c r="Z23" s="14"/>
    </row>
    <row r="24" spans="1:26" ht="14.85" customHeight="1">
      <c r="A24" s="4" t="s">
        <v>0</v>
      </c>
      <c r="B24" s="4"/>
      <c r="C24" s="10" t="s">
        <v>36</v>
      </c>
      <c r="D24" s="10"/>
      <c r="E24" s="10"/>
      <c r="F24" s="10"/>
      <c r="G24" s="17">
        <f>2436.7*1.22</f>
        <v>2972.7739999999999</v>
      </c>
      <c r="H24" s="17"/>
      <c r="I24" s="17"/>
      <c r="J24" s="4" t="s">
        <v>30</v>
      </c>
      <c r="K24" s="4"/>
      <c r="L24" s="4"/>
      <c r="M24" s="4" t="s">
        <v>37</v>
      </c>
      <c r="N24" s="4"/>
      <c r="O24" s="4"/>
      <c r="P24" s="4"/>
      <c r="Q24" s="4"/>
      <c r="R24" s="4"/>
      <c r="S24" s="4"/>
      <c r="T24" s="17">
        <v>984.09</v>
      </c>
      <c r="U24" s="16"/>
      <c r="V24" s="4" t="s">
        <v>38</v>
      </c>
      <c r="W24" s="4"/>
      <c r="X24" s="4"/>
      <c r="Y24" s="4"/>
      <c r="Z24" s="4"/>
    </row>
    <row r="25" spans="1:26" ht="14.85" customHeight="1">
      <c r="A25" s="4" t="s">
        <v>0</v>
      </c>
      <c r="B25" s="4"/>
      <c r="C25" s="10" t="s">
        <v>39</v>
      </c>
      <c r="D25" s="10"/>
      <c r="E25" s="10"/>
      <c r="F25" s="10"/>
      <c r="G25" s="17">
        <f>245.75*1.22</f>
        <v>299.815</v>
      </c>
      <c r="H25" s="17"/>
      <c r="I25" s="17"/>
      <c r="J25" s="4" t="s">
        <v>30</v>
      </c>
      <c r="K25" s="4"/>
      <c r="L25" s="4"/>
      <c r="M25" s="4" t="s">
        <v>40</v>
      </c>
      <c r="N25" s="4"/>
      <c r="O25" s="4"/>
      <c r="P25" s="4"/>
      <c r="Q25" s="4"/>
      <c r="R25" s="4"/>
      <c r="S25" s="4"/>
      <c r="T25" s="17">
        <v>29.11</v>
      </c>
      <c r="U25" s="16"/>
      <c r="V25" s="4" t="s">
        <v>38</v>
      </c>
      <c r="W25" s="4"/>
      <c r="X25" s="4"/>
      <c r="Y25" s="4"/>
      <c r="Z25" s="4"/>
    </row>
    <row r="26" spans="1:26" ht="14.85" customHeight="1">
      <c r="A26" s="4" t="s">
        <v>0</v>
      </c>
      <c r="B26" s="4"/>
      <c r="C26" s="10" t="s">
        <v>41</v>
      </c>
      <c r="D26" s="10"/>
      <c r="E26" s="10"/>
      <c r="F26" s="10"/>
      <c r="G26" s="16" t="s">
        <v>42</v>
      </c>
      <c r="H26" s="16"/>
      <c r="I26" s="16"/>
      <c r="J26" s="4" t="s">
        <v>30</v>
      </c>
      <c r="K26" s="4"/>
      <c r="L26" s="4"/>
      <c r="M26" s="4" t="s">
        <v>43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85" customHeight="1">
      <c r="A27" s="4" t="s">
        <v>0</v>
      </c>
      <c r="B27" s="4"/>
      <c r="C27" s="10" t="s">
        <v>44</v>
      </c>
      <c r="D27" s="10"/>
      <c r="E27" s="10"/>
      <c r="F27" s="10"/>
      <c r="G27" s="16" t="s">
        <v>42</v>
      </c>
      <c r="H27" s="16"/>
      <c r="I27" s="16"/>
      <c r="J27" s="4" t="s">
        <v>30</v>
      </c>
      <c r="K27" s="4"/>
      <c r="L27" s="4"/>
      <c r="M27" s="4" t="s">
        <v>45</v>
      </c>
      <c r="N27" s="4"/>
      <c r="O27" s="4"/>
      <c r="P27" s="4"/>
      <c r="Q27" s="4"/>
      <c r="R27" s="4"/>
      <c r="S27" s="4"/>
      <c r="T27" s="16" t="s">
        <v>46</v>
      </c>
      <c r="U27" s="16"/>
      <c r="V27" s="4" t="s">
        <v>47</v>
      </c>
      <c r="W27" s="4"/>
      <c r="X27" s="4"/>
      <c r="Y27" s="4"/>
      <c r="Z27" s="4"/>
    </row>
    <row r="28" spans="1:26" ht="14.85" customHeight="1">
      <c r="A28" s="9" t="s">
        <v>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9.45" customHeight="1">
      <c r="A29" s="18" t="s">
        <v>48</v>
      </c>
      <c r="B29" s="20" t="s">
        <v>49</v>
      </c>
      <c r="C29" s="21"/>
      <c r="D29" s="21"/>
      <c r="E29" s="21"/>
      <c r="F29" s="21"/>
      <c r="G29" s="22"/>
      <c r="H29" s="20" t="s">
        <v>50</v>
      </c>
      <c r="I29" s="21"/>
      <c r="J29" s="21"/>
      <c r="K29" s="21"/>
      <c r="L29" s="21"/>
      <c r="M29" s="21"/>
      <c r="N29" s="22"/>
      <c r="O29" s="18" t="s">
        <v>51</v>
      </c>
      <c r="P29" s="26" t="s">
        <v>52</v>
      </c>
      <c r="Q29" s="27"/>
      <c r="R29" s="27"/>
      <c r="S29" s="27"/>
      <c r="T29" s="28"/>
      <c r="U29" s="26" t="s">
        <v>56</v>
      </c>
      <c r="V29" s="27"/>
      <c r="W29" s="27"/>
      <c r="X29" s="27"/>
      <c r="Y29" s="27"/>
      <c r="Z29" s="28"/>
    </row>
    <row r="30" spans="1:26" ht="88.5" customHeight="1">
      <c r="A30" s="19"/>
      <c r="B30" s="23"/>
      <c r="C30" s="24"/>
      <c r="D30" s="24"/>
      <c r="E30" s="24"/>
      <c r="F30" s="24"/>
      <c r="G30" s="25"/>
      <c r="H30" s="23"/>
      <c r="I30" s="24"/>
      <c r="J30" s="24"/>
      <c r="K30" s="24"/>
      <c r="L30" s="24"/>
      <c r="M30" s="24"/>
      <c r="N30" s="25"/>
      <c r="O30" s="19"/>
      <c r="P30" s="26" t="s">
        <v>53</v>
      </c>
      <c r="Q30" s="27"/>
      <c r="R30" s="28"/>
      <c r="S30" s="29" t="s">
        <v>54</v>
      </c>
      <c r="T30" s="29" t="s">
        <v>55</v>
      </c>
      <c r="U30" s="26" t="s">
        <v>57</v>
      </c>
      <c r="V30" s="28"/>
      <c r="W30" s="29" t="s">
        <v>58</v>
      </c>
      <c r="X30" s="29" t="s">
        <v>59</v>
      </c>
      <c r="Y30" s="29" t="s">
        <v>54</v>
      </c>
      <c r="Z30" s="57" t="s">
        <v>60</v>
      </c>
    </row>
    <row r="31" spans="1:26" ht="22.15" customHeight="1">
      <c r="A31" s="29" t="s">
        <v>61</v>
      </c>
      <c r="B31" s="26" t="s">
        <v>62</v>
      </c>
      <c r="C31" s="27"/>
      <c r="D31" s="27"/>
      <c r="E31" s="27"/>
      <c r="F31" s="27"/>
      <c r="G31" s="28"/>
      <c r="H31" s="26" t="s">
        <v>63</v>
      </c>
      <c r="I31" s="27"/>
      <c r="J31" s="27"/>
      <c r="K31" s="27"/>
      <c r="L31" s="27"/>
      <c r="M31" s="27"/>
      <c r="N31" s="28"/>
      <c r="O31" s="29" t="s">
        <v>64</v>
      </c>
      <c r="P31" s="26" t="s">
        <v>65</v>
      </c>
      <c r="Q31" s="27"/>
      <c r="R31" s="28"/>
      <c r="S31" s="29" t="s">
        <v>66</v>
      </c>
      <c r="T31" s="29" t="s">
        <v>67</v>
      </c>
      <c r="U31" s="26" t="s">
        <v>68</v>
      </c>
      <c r="V31" s="28"/>
      <c r="W31" s="29" t="s">
        <v>69</v>
      </c>
      <c r="X31" s="29" t="s">
        <v>70</v>
      </c>
      <c r="Y31" s="29" t="s">
        <v>71</v>
      </c>
      <c r="Z31" s="57" t="s">
        <v>72</v>
      </c>
    </row>
    <row r="33" spans="1:26" ht="14.85" customHeight="1">
      <c r="A33" s="30" t="s">
        <v>73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44.25" customHeight="1">
      <c r="A34" s="31" t="s">
        <v>61</v>
      </c>
      <c r="B34" s="31" t="s">
        <v>74</v>
      </c>
      <c r="C34" s="31"/>
      <c r="D34" s="31"/>
      <c r="E34" s="31"/>
      <c r="F34" s="31"/>
      <c r="G34" s="31"/>
      <c r="H34" s="31" t="s">
        <v>75</v>
      </c>
      <c r="I34" s="31"/>
      <c r="J34" s="31"/>
      <c r="K34" s="31"/>
      <c r="L34" s="31"/>
      <c r="M34" s="31"/>
      <c r="N34" s="31"/>
      <c r="O34" s="31" t="s">
        <v>76</v>
      </c>
      <c r="P34" s="32">
        <v>1</v>
      </c>
      <c r="Q34" s="33"/>
      <c r="R34" s="33"/>
      <c r="S34" s="33" t="s">
        <v>0</v>
      </c>
      <c r="T34" s="34">
        <v>1</v>
      </c>
      <c r="U34" s="33" t="s">
        <v>0</v>
      </c>
      <c r="V34" s="33"/>
      <c r="W34" s="33" t="s">
        <v>0</v>
      </c>
      <c r="X34" s="33" t="s">
        <v>0</v>
      </c>
      <c r="Y34" s="33" t="s">
        <v>0</v>
      </c>
      <c r="Z34" s="58" t="s">
        <v>0</v>
      </c>
    </row>
    <row r="35" spans="1:26" ht="14.85" customHeight="1">
      <c r="A35" s="9" t="s">
        <v>0</v>
      </c>
      <c r="B35" s="9" t="s">
        <v>77</v>
      </c>
      <c r="C35" s="9"/>
      <c r="D35" s="9"/>
      <c r="E35" s="9"/>
      <c r="F35" s="9"/>
      <c r="G35" s="9"/>
      <c r="H35" s="9" t="s">
        <v>78</v>
      </c>
      <c r="I35" s="9"/>
      <c r="J35" s="9"/>
      <c r="K35" s="9"/>
      <c r="L35" s="9"/>
      <c r="M35" s="9"/>
      <c r="N35" s="9"/>
      <c r="O35" s="9" t="s">
        <v>79</v>
      </c>
      <c r="P35" s="33" t="s">
        <v>0</v>
      </c>
      <c r="Q35" s="33"/>
      <c r="R35" s="33"/>
      <c r="S35" s="33" t="s">
        <v>0</v>
      </c>
      <c r="T35" s="35">
        <v>4.46</v>
      </c>
      <c r="U35" s="33" t="s">
        <v>0</v>
      </c>
      <c r="V35" s="33"/>
      <c r="W35" s="33" t="s">
        <v>0</v>
      </c>
      <c r="X35" s="33" t="s">
        <v>0</v>
      </c>
      <c r="Y35" s="33" t="s">
        <v>0</v>
      </c>
      <c r="Z35" s="59">
        <v>2123.23</v>
      </c>
    </row>
    <row r="36" spans="1:26" ht="14.85" customHeight="1">
      <c r="A36" s="9" t="s">
        <v>0</v>
      </c>
      <c r="B36" s="9" t="s">
        <v>80</v>
      </c>
      <c r="C36" s="9"/>
      <c r="D36" s="9"/>
      <c r="E36" s="9"/>
      <c r="F36" s="9"/>
      <c r="G36" s="9"/>
      <c r="H36" s="9" t="s">
        <v>81</v>
      </c>
      <c r="I36" s="9"/>
      <c r="J36" s="9"/>
      <c r="K36" s="9"/>
      <c r="L36" s="9"/>
      <c r="M36" s="9"/>
      <c r="N36" s="9"/>
      <c r="O36" s="9" t="s">
        <v>79</v>
      </c>
      <c r="P36" s="35">
        <v>4.46</v>
      </c>
      <c r="Q36" s="33"/>
      <c r="R36" s="33"/>
      <c r="S36" s="33" t="s">
        <v>0</v>
      </c>
      <c r="T36" s="35">
        <v>4.46</v>
      </c>
      <c r="U36" s="33" t="s">
        <v>0</v>
      </c>
      <c r="V36" s="33"/>
      <c r="W36" s="33" t="s">
        <v>0</v>
      </c>
      <c r="X36" s="35">
        <v>476.06</v>
      </c>
      <c r="Y36" s="33" t="s">
        <v>0</v>
      </c>
      <c r="Z36" s="58">
        <v>2123.23</v>
      </c>
    </row>
    <row r="37" spans="1:26" ht="14.85" customHeight="1">
      <c r="A37" s="9" t="s">
        <v>0</v>
      </c>
      <c r="B37" s="9" t="s">
        <v>82</v>
      </c>
      <c r="C37" s="9"/>
      <c r="D37" s="9"/>
      <c r="E37" s="9"/>
      <c r="F37" s="9"/>
      <c r="G37" s="9"/>
      <c r="H37" s="9" t="s">
        <v>83</v>
      </c>
      <c r="I37" s="9"/>
      <c r="J37" s="9"/>
      <c r="K37" s="9"/>
      <c r="L37" s="9"/>
      <c r="M37" s="9"/>
      <c r="N37" s="9"/>
      <c r="O37" s="9" t="s">
        <v>0</v>
      </c>
      <c r="P37" s="33" t="s">
        <v>0</v>
      </c>
      <c r="Q37" s="33"/>
      <c r="R37" s="33"/>
      <c r="S37" s="33" t="s">
        <v>0</v>
      </c>
      <c r="T37" s="33" t="s">
        <v>0</v>
      </c>
      <c r="U37" s="33" t="s">
        <v>0</v>
      </c>
      <c r="V37" s="33"/>
      <c r="W37" s="33" t="s">
        <v>0</v>
      </c>
      <c r="X37" s="33" t="s">
        <v>0</v>
      </c>
      <c r="Y37" s="33" t="s">
        <v>0</v>
      </c>
      <c r="Z37" s="59">
        <v>23.84</v>
      </c>
    </row>
    <row r="38" spans="1:26" ht="14.85" customHeight="1">
      <c r="A38" s="36" t="s">
        <v>0</v>
      </c>
      <c r="B38" s="36" t="s">
        <v>0</v>
      </c>
      <c r="C38" s="36"/>
      <c r="D38" s="36"/>
      <c r="E38" s="36"/>
      <c r="F38" s="36"/>
      <c r="G38" s="36"/>
      <c r="H38" s="36" t="s">
        <v>84</v>
      </c>
      <c r="I38" s="36"/>
      <c r="J38" s="36"/>
      <c r="K38" s="36"/>
      <c r="L38" s="36"/>
      <c r="M38" s="36"/>
      <c r="N38" s="36"/>
      <c r="O38" s="36" t="s">
        <v>79</v>
      </c>
      <c r="P38" s="37" t="s">
        <v>0</v>
      </c>
      <c r="Q38" s="37"/>
      <c r="R38" s="37"/>
      <c r="S38" s="37" t="s">
        <v>0</v>
      </c>
      <c r="T38" s="38">
        <v>0.01</v>
      </c>
      <c r="U38" s="37" t="s">
        <v>0</v>
      </c>
      <c r="V38" s="37"/>
      <c r="W38" s="37" t="s">
        <v>0</v>
      </c>
      <c r="X38" s="37" t="s">
        <v>0</v>
      </c>
      <c r="Y38" s="37" t="s">
        <v>0</v>
      </c>
      <c r="Z38" s="59">
        <v>4.62</v>
      </c>
    </row>
    <row r="39" spans="1:26" ht="29.45" customHeight="1">
      <c r="A39" s="9" t="s">
        <v>0</v>
      </c>
      <c r="B39" s="9" t="s">
        <v>85</v>
      </c>
      <c r="C39" s="9"/>
      <c r="D39" s="9"/>
      <c r="E39" s="9"/>
      <c r="F39" s="9"/>
      <c r="G39" s="9"/>
      <c r="H39" s="9" t="s">
        <v>86</v>
      </c>
      <c r="I39" s="9"/>
      <c r="J39" s="9"/>
      <c r="K39" s="9"/>
      <c r="L39" s="9"/>
      <c r="M39" s="9"/>
      <c r="N39" s="9"/>
      <c r="O39" s="9" t="s">
        <v>87</v>
      </c>
      <c r="P39" s="35">
        <v>0.01</v>
      </c>
      <c r="Q39" s="33"/>
      <c r="R39" s="33"/>
      <c r="S39" s="33" t="s">
        <v>0</v>
      </c>
      <c r="T39" s="35">
        <v>0.01</v>
      </c>
      <c r="U39" s="33" t="s">
        <v>0</v>
      </c>
      <c r="V39" s="33"/>
      <c r="W39" s="33" t="s">
        <v>0</v>
      </c>
      <c r="X39" s="35">
        <v>579.6</v>
      </c>
      <c r="Y39" s="33" t="s">
        <v>0</v>
      </c>
      <c r="Z39" s="58">
        <v>5.8</v>
      </c>
    </row>
    <row r="40" spans="1:26" ht="14.85" customHeight="1">
      <c r="A40" s="9" t="s">
        <v>0</v>
      </c>
      <c r="B40" s="9" t="s">
        <v>88</v>
      </c>
      <c r="C40" s="9"/>
      <c r="D40" s="9"/>
      <c r="E40" s="9"/>
      <c r="F40" s="9"/>
      <c r="G40" s="9"/>
      <c r="H40" s="9" t="s">
        <v>89</v>
      </c>
      <c r="I40" s="9"/>
      <c r="J40" s="9"/>
      <c r="K40" s="9"/>
      <c r="L40" s="9"/>
      <c r="M40" s="9"/>
      <c r="N40" s="9"/>
      <c r="O40" s="9" t="s">
        <v>79</v>
      </c>
      <c r="P40" s="35">
        <v>0.01</v>
      </c>
      <c r="Q40" s="33"/>
      <c r="R40" s="33"/>
      <c r="S40" s="33" t="s">
        <v>0</v>
      </c>
      <c r="T40" s="35">
        <v>0.01</v>
      </c>
      <c r="U40" s="33" t="s">
        <v>0</v>
      </c>
      <c r="V40" s="33"/>
      <c r="W40" s="33" t="s">
        <v>0</v>
      </c>
      <c r="X40" s="35">
        <v>462.26</v>
      </c>
      <c r="Y40" s="33" t="s">
        <v>0</v>
      </c>
      <c r="Z40" s="58">
        <v>4.62</v>
      </c>
    </row>
    <row r="41" spans="1:26" ht="14.85" customHeight="1">
      <c r="A41" s="9" t="s">
        <v>0</v>
      </c>
      <c r="B41" s="9" t="s">
        <v>90</v>
      </c>
      <c r="C41" s="9"/>
      <c r="D41" s="9"/>
      <c r="E41" s="9"/>
      <c r="F41" s="9"/>
      <c r="G41" s="9"/>
      <c r="H41" s="9" t="s">
        <v>91</v>
      </c>
      <c r="I41" s="9"/>
      <c r="J41" s="9"/>
      <c r="K41" s="9"/>
      <c r="L41" s="9"/>
      <c r="M41" s="9"/>
      <c r="N41" s="9"/>
      <c r="O41" s="9" t="s">
        <v>87</v>
      </c>
      <c r="P41" s="35">
        <v>0.49</v>
      </c>
      <c r="Q41" s="33"/>
      <c r="R41" s="33"/>
      <c r="S41" s="33" t="s">
        <v>0</v>
      </c>
      <c r="T41" s="35">
        <v>0.49</v>
      </c>
      <c r="U41" s="35">
        <v>4.3499999999999996</v>
      </c>
      <c r="V41" s="33"/>
      <c r="W41" s="35">
        <v>1.3</v>
      </c>
      <c r="X41" s="35">
        <v>5.66</v>
      </c>
      <c r="Y41" s="33" t="s">
        <v>0</v>
      </c>
      <c r="Z41" s="58">
        <v>2.77</v>
      </c>
    </row>
    <row r="42" spans="1:26" ht="29.45" customHeight="1">
      <c r="A42" s="9" t="s">
        <v>0</v>
      </c>
      <c r="B42" s="9" t="s">
        <v>92</v>
      </c>
      <c r="C42" s="9"/>
      <c r="D42" s="9"/>
      <c r="E42" s="9"/>
      <c r="F42" s="9"/>
      <c r="G42" s="9"/>
      <c r="H42" s="9" t="s">
        <v>93</v>
      </c>
      <c r="I42" s="9"/>
      <c r="J42" s="9"/>
      <c r="K42" s="9"/>
      <c r="L42" s="9"/>
      <c r="M42" s="9"/>
      <c r="N42" s="9"/>
      <c r="O42" s="9" t="s">
        <v>87</v>
      </c>
      <c r="P42" s="35">
        <v>0.43</v>
      </c>
      <c r="Q42" s="33"/>
      <c r="R42" s="33"/>
      <c r="S42" s="33" t="s">
        <v>0</v>
      </c>
      <c r="T42" s="35">
        <v>0.43</v>
      </c>
      <c r="U42" s="33" t="s">
        <v>0</v>
      </c>
      <c r="V42" s="33"/>
      <c r="W42" s="33" t="s">
        <v>0</v>
      </c>
      <c r="X42" s="35">
        <v>35.5</v>
      </c>
      <c r="Y42" s="33" t="s">
        <v>0</v>
      </c>
      <c r="Z42" s="58">
        <v>15.27</v>
      </c>
    </row>
    <row r="43" spans="1:26" ht="14.85" customHeight="1">
      <c r="A43" s="9" t="s">
        <v>0</v>
      </c>
      <c r="B43" s="9" t="s">
        <v>94</v>
      </c>
      <c r="C43" s="9"/>
      <c r="D43" s="9"/>
      <c r="E43" s="9"/>
      <c r="F43" s="9"/>
      <c r="G43" s="9"/>
      <c r="H43" s="9" t="s">
        <v>95</v>
      </c>
      <c r="I43" s="9"/>
      <c r="J43" s="9"/>
      <c r="K43" s="9"/>
      <c r="L43" s="9"/>
      <c r="M43" s="9"/>
      <c r="N43" s="9"/>
      <c r="O43" s="9" t="s">
        <v>0</v>
      </c>
      <c r="P43" s="33" t="s">
        <v>0</v>
      </c>
      <c r="Q43" s="33"/>
      <c r="R43" s="33"/>
      <c r="S43" s="33" t="s">
        <v>0</v>
      </c>
      <c r="T43" s="33" t="s">
        <v>0</v>
      </c>
      <c r="U43" s="33" t="s">
        <v>0</v>
      </c>
      <c r="V43" s="33"/>
      <c r="W43" s="33" t="s">
        <v>0</v>
      </c>
      <c r="X43" s="33" t="s">
        <v>0</v>
      </c>
      <c r="Y43" s="33" t="s">
        <v>0</v>
      </c>
      <c r="Z43" s="59">
        <v>156</v>
      </c>
    </row>
    <row r="44" spans="1:26" ht="14.85" customHeight="1">
      <c r="A44" s="9" t="s">
        <v>0</v>
      </c>
      <c r="B44" s="9" t="s">
        <v>96</v>
      </c>
      <c r="C44" s="9"/>
      <c r="D44" s="9"/>
      <c r="E44" s="9"/>
      <c r="F44" s="9"/>
      <c r="G44" s="9"/>
      <c r="H44" s="9" t="s">
        <v>97</v>
      </c>
      <c r="I44" s="9"/>
      <c r="J44" s="9"/>
      <c r="K44" s="9"/>
      <c r="L44" s="9"/>
      <c r="M44" s="9"/>
      <c r="N44" s="9"/>
      <c r="O44" s="9" t="s">
        <v>98</v>
      </c>
      <c r="P44" s="39">
        <v>8.3999999999999995E-3</v>
      </c>
      <c r="Q44" s="33"/>
      <c r="R44" s="33"/>
      <c r="S44" s="33" t="s">
        <v>0</v>
      </c>
      <c r="T44" s="39">
        <v>8.3999999999999995E-3</v>
      </c>
      <c r="U44" s="35">
        <v>340.41</v>
      </c>
      <c r="V44" s="33"/>
      <c r="W44" s="35">
        <v>1.95</v>
      </c>
      <c r="X44" s="35">
        <v>663.8</v>
      </c>
      <c r="Y44" s="33" t="s">
        <v>0</v>
      </c>
      <c r="Z44" s="58">
        <v>5.58</v>
      </c>
    </row>
    <row r="45" spans="1:26" ht="14.85" customHeight="1">
      <c r="A45" s="9" t="s">
        <v>0</v>
      </c>
      <c r="B45" s="9" t="s">
        <v>99</v>
      </c>
      <c r="C45" s="9"/>
      <c r="D45" s="9"/>
      <c r="E45" s="9"/>
      <c r="F45" s="9"/>
      <c r="G45" s="9"/>
      <c r="H45" s="9" t="s">
        <v>100</v>
      </c>
      <c r="I45" s="9"/>
      <c r="J45" s="9"/>
      <c r="K45" s="9"/>
      <c r="L45" s="9"/>
      <c r="M45" s="9"/>
      <c r="N45" s="9"/>
      <c r="O45" s="9" t="s">
        <v>98</v>
      </c>
      <c r="P45" s="40">
        <v>3.6999999999999998E-2</v>
      </c>
      <c r="Q45" s="33"/>
      <c r="R45" s="33"/>
      <c r="S45" s="33" t="s">
        <v>0</v>
      </c>
      <c r="T45" s="40">
        <v>3.6999999999999998E-2</v>
      </c>
      <c r="U45" s="33" t="s">
        <v>0</v>
      </c>
      <c r="V45" s="33"/>
      <c r="W45" s="33" t="s">
        <v>0</v>
      </c>
      <c r="X45" s="35">
        <v>71.92</v>
      </c>
      <c r="Y45" s="33" t="s">
        <v>0</v>
      </c>
      <c r="Z45" s="58">
        <v>2.66</v>
      </c>
    </row>
    <row r="46" spans="1:26" ht="44.25" customHeight="1">
      <c r="A46" s="9" t="s">
        <v>0</v>
      </c>
      <c r="B46" s="9" t="s">
        <v>101</v>
      </c>
      <c r="C46" s="9"/>
      <c r="D46" s="9"/>
      <c r="E46" s="9"/>
      <c r="F46" s="9"/>
      <c r="G46" s="9"/>
      <c r="H46" s="9" t="s">
        <v>102</v>
      </c>
      <c r="I46" s="9"/>
      <c r="J46" s="9"/>
      <c r="K46" s="9"/>
      <c r="L46" s="9"/>
      <c r="M46" s="9"/>
      <c r="N46" s="9"/>
      <c r="O46" s="9" t="s">
        <v>103</v>
      </c>
      <c r="P46" s="35">
        <v>0.15</v>
      </c>
      <c r="Q46" s="33"/>
      <c r="R46" s="33"/>
      <c r="S46" s="33" t="s">
        <v>0</v>
      </c>
      <c r="T46" s="35">
        <v>0.15</v>
      </c>
      <c r="U46" s="35">
        <v>155.63</v>
      </c>
      <c r="V46" s="33"/>
      <c r="W46" s="35">
        <v>0.94</v>
      </c>
      <c r="X46" s="35">
        <v>146.29</v>
      </c>
      <c r="Y46" s="33" t="s">
        <v>0</v>
      </c>
      <c r="Z46" s="58">
        <v>21.94</v>
      </c>
    </row>
    <row r="47" spans="1:26" ht="14.85" customHeight="1">
      <c r="A47" s="9" t="s">
        <v>0</v>
      </c>
      <c r="B47" s="9" t="s">
        <v>104</v>
      </c>
      <c r="C47" s="9"/>
      <c r="D47" s="9"/>
      <c r="E47" s="9"/>
      <c r="F47" s="9"/>
      <c r="G47" s="9"/>
      <c r="H47" s="9" t="s">
        <v>105</v>
      </c>
      <c r="I47" s="9"/>
      <c r="J47" s="9"/>
      <c r="K47" s="9"/>
      <c r="L47" s="9"/>
      <c r="M47" s="9"/>
      <c r="N47" s="9"/>
      <c r="O47" s="9" t="s">
        <v>76</v>
      </c>
      <c r="P47" s="32">
        <v>1</v>
      </c>
      <c r="Q47" s="33"/>
      <c r="R47" s="33"/>
      <c r="S47" s="33" t="s">
        <v>0</v>
      </c>
      <c r="T47" s="35">
        <v>1</v>
      </c>
      <c r="U47" s="33" t="s">
        <v>0</v>
      </c>
      <c r="V47" s="33"/>
      <c r="W47" s="33" t="s">
        <v>0</v>
      </c>
      <c r="X47" s="33" t="s">
        <v>0</v>
      </c>
      <c r="Y47" s="33" t="s">
        <v>0</v>
      </c>
      <c r="Z47" s="58" t="s">
        <v>0</v>
      </c>
    </row>
    <row r="48" spans="1:26" ht="59.1" customHeight="1">
      <c r="A48" s="9" t="s">
        <v>0</v>
      </c>
      <c r="B48" s="9" t="s">
        <v>106</v>
      </c>
      <c r="C48" s="9"/>
      <c r="D48" s="9"/>
      <c r="E48" s="9"/>
      <c r="F48" s="9"/>
      <c r="G48" s="9"/>
      <c r="H48" s="9" t="s">
        <v>107</v>
      </c>
      <c r="I48" s="9"/>
      <c r="J48" s="9"/>
      <c r="K48" s="9"/>
      <c r="L48" s="9"/>
      <c r="M48" s="9"/>
      <c r="N48" s="9"/>
      <c r="O48" s="9" t="s">
        <v>108</v>
      </c>
      <c r="P48" s="41">
        <v>0.4</v>
      </c>
      <c r="Q48" s="33"/>
      <c r="R48" s="33"/>
      <c r="S48" s="33" t="s">
        <v>0</v>
      </c>
      <c r="T48" s="35">
        <v>0.4</v>
      </c>
      <c r="U48" s="35">
        <v>338.21</v>
      </c>
      <c r="V48" s="33"/>
      <c r="W48" s="35">
        <v>0.93</v>
      </c>
      <c r="X48" s="35">
        <v>314.54000000000002</v>
      </c>
      <c r="Y48" s="33" t="s">
        <v>0</v>
      </c>
      <c r="Z48" s="58">
        <v>125.82</v>
      </c>
    </row>
    <row r="49" spans="1:26" ht="14.85" customHeight="1">
      <c r="A49" s="9" t="s">
        <v>0</v>
      </c>
      <c r="B49" s="9" t="s">
        <v>0</v>
      </c>
      <c r="C49" s="9"/>
      <c r="D49" s="9"/>
      <c r="E49" s="9"/>
      <c r="F49" s="9"/>
      <c r="G49" s="9"/>
      <c r="H49" s="42" t="s">
        <v>109</v>
      </c>
      <c r="I49" s="42"/>
      <c r="J49" s="42"/>
      <c r="K49" s="42"/>
      <c r="L49" s="42"/>
      <c r="M49" s="42"/>
      <c r="N49" s="42"/>
      <c r="O49" s="43" t="s">
        <v>0</v>
      </c>
      <c r="P49" s="43" t="s">
        <v>0</v>
      </c>
      <c r="Q49" s="43"/>
      <c r="R49" s="43"/>
      <c r="S49" s="43" t="s">
        <v>0</v>
      </c>
      <c r="T49" s="43" t="s">
        <v>0</v>
      </c>
      <c r="U49" s="43" t="s">
        <v>0</v>
      </c>
      <c r="V49" s="43"/>
      <c r="W49" s="43" t="s">
        <v>0</v>
      </c>
      <c r="X49" s="43" t="s">
        <v>0</v>
      </c>
      <c r="Y49" s="43" t="s">
        <v>0</v>
      </c>
      <c r="Z49" s="60">
        <v>2307.69</v>
      </c>
    </row>
    <row r="50" spans="1:26" ht="14.85" customHeight="1">
      <c r="B50" s="9" t="s">
        <v>0</v>
      </c>
      <c r="C50" s="9"/>
      <c r="D50" s="9"/>
      <c r="E50" s="9"/>
      <c r="F50" s="9"/>
      <c r="G50" s="9"/>
      <c r="H50" s="9" t="s">
        <v>110</v>
      </c>
      <c r="I50" s="9"/>
      <c r="J50" s="9"/>
      <c r="K50" s="9"/>
      <c r="L50" s="9"/>
      <c r="M50" s="9"/>
      <c r="N50" s="9"/>
      <c r="O50" s="9" t="s">
        <v>0</v>
      </c>
      <c r="P50" s="33" t="s">
        <v>0</v>
      </c>
      <c r="Q50" s="33"/>
      <c r="R50" s="33"/>
      <c r="S50" s="33" t="s">
        <v>0</v>
      </c>
      <c r="T50" s="33" t="s">
        <v>0</v>
      </c>
      <c r="U50" s="9" t="s">
        <v>0</v>
      </c>
      <c r="V50" s="9"/>
      <c r="W50" s="9" t="s">
        <v>0</v>
      </c>
      <c r="X50" s="9" t="s">
        <v>0</v>
      </c>
      <c r="Y50" s="9" t="s">
        <v>0</v>
      </c>
      <c r="Z50" s="58">
        <v>2127.85</v>
      </c>
    </row>
    <row r="51" spans="1:26" ht="73.7" customHeight="1">
      <c r="B51" s="9" t="s">
        <v>111</v>
      </c>
      <c r="C51" s="9"/>
      <c r="D51" s="9"/>
      <c r="E51" s="9"/>
      <c r="F51" s="9"/>
      <c r="G51" s="9"/>
      <c r="H51" s="9" t="s">
        <v>112</v>
      </c>
      <c r="I51" s="9"/>
      <c r="J51" s="9"/>
      <c r="K51" s="9"/>
      <c r="L51" s="9"/>
      <c r="M51" s="9"/>
      <c r="N51" s="9"/>
      <c r="O51" s="9" t="s">
        <v>113</v>
      </c>
      <c r="P51" s="32">
        <v>121</v>
      </c>
      <c r="Q51" s="33"/>
      <c r="R51" s="33"/>
      <c r="S51" s="33" t="s">
        <v>0</v>
      </c>
      <c r="T51" s="35">
        <v>121</v>
      </c>
      <c r="U51" s="9" t="s">
        <v>0</v>
      </c>
      <c r="V51" s="9"/>
      <c r="W51" s="9" t="s">
        <v>0</v>
      </c>
      <c r="X51" s="9" t="s">
        <v>0</v>
      </c>
      <c r="Y51" s="9" t="s">
        <v>0</v>
      </c>
      <c r="Z51" s="58">
        <v>2574.6999999999998</v>
      </c>
    </row>
    <row r="52" spans="1:26" ht="73.7" customHeight="1">
      <c r="B52" s="9" t="s">
        <v>114</v>
      </c>
      <c r="C52" s="9"/>
      <c r="D52" s="9"/>
      <c r="E52" s="9"/>
      <c r="F52" s="9"/>
      <c r="G52" s="9"/>
      <c r="H52" s="9" t="s">
        <v>115</v>
      </c>
      <c r="I52" s="9"/>
      <c r="J52" s="9"/>
      <c r="K52" s="9"/>
      <c r="L52" s="9"/>
      <c r="M52" s="9"/>
      <c r="N52" s="9"/>
      <c r="O52" s="9" t="s">
        <v>113</v>
      </c>
      <c r="P52" s="32">
        <v>72</v>
      </c>
      <c r="Q52" s="33"/>
      <c r="R52" s="33"/>
      <c r="S52" s="33" t="s">
        <v>0</v>
      </c>
      <c r="T52" s="35">
        <v>72</v>
      </c>
      <c r="U52" s="9" t="s">
        <v>0</v>
      </c>
      <c r="V52" s="9"/>
      <c r="W52" s="9" t="s">
        <v>0</v>
      </c>
      <c r="X52" s="9" t="s">
        <v>0</v>
      </c>
      <c r="Y52" s="9" t="s">
        <v>0</v>
      </c>
      <c r="Z52" s="58">
        <v>1532.05</v>
      </c>
    </row>
    <row r="53" spans="1:26" ht="29.45" customHeight="1">
      <c r="A53" s="43" t="s">
        <v>0</v>
      </c>
      <c r="B53" s="43" t="s">
        <v>0</v>
      </c>
      <c r="C53" s="43"/>
      <c r="D53" s="43"/>
      <c r="E53" s="43"/>
      <c r="F53" s="43"/>
      <c r="G53" s="43"/>
      <c r="H53" s="42" t="s">
        <v>116</v>
      </c>
      <c r="I53" s="42"/>
      <c r="J53" s="42"/>
      <c r="K53" s="42"/>
      <c r="L53" s="42"/>
      <c r="M53" s="42"/>
      <c r="N53" s="42"/>
      <c r="O53" s="43" t="s">
        <v>0</v>
      </c>
      <c r="P53" s="43" t="s">
        <v>0</v>
      </c>
      <c r="Q53" s="43"/>
      <c r="R53" s="43"/>
      <c r="S53" s="43" t="s">
        <v>0</v>
      </c>
      <c r="T53" s="43" t="s">
        <v>0</v>
      </c>
      <c r="U53" s="43" t="s">
        <v>0</v>
      </c>
      <c r="V53" s="43"/>
      <c r="W53" s="43" t="s">
        <v>0</v>
      </c>
      <c r="X53" s="44">
        <v>6414.44</v>
      </c>
      <c r="Y53" s="43" t="s">
        <v>0</v>
      </c>
      <c r="Z53" s="60">
        <v>6414.44</v>
      </c>
    </row>
    <row r="54" spans="1:26" ht="59.1" customHeight="1">
      <c r="A54" s="31" t="s">
        <v>62</v>
      </c>
      <c r="B54" s="31" t="s">
        <v>117</v>
      </c>
      <c r="C54" s="31"/>
      <c r="D54" s="31"/>
      <c r="E54" s="31"/>
      <c r="F54" s="31"/>
      <c r="G54" s="31"/>
      <c r="H54" s="31" t="s">
        <v>118</v>
      </c>
      <c r="I54" s="31"/>
      <c r="J54" s="31"/>
      <c r="K54" s="31"/>
      <c r="L54" s="31"/>
      <c r="M54" s="31"/>
      <c r="N54" s="31"/>
      <c r="O54" s="31" t="s">
        <v>119</v>
      </c>
      <c r="P54" s="35">
        <v>0.36</v>
      </c>
      <c r="Q54" s="33"/>
      <c r="R54" s="33"/>
      <c r="S54" s="33" t="s">
        <v>0</v>
      </c>
      <c r="T54" s="34">
        <v>0.36</v>
      </c>
      <c r="U54" s="33" t="s">
        <v>0</v>
      </c>
      <c r="V54" s="33"/>
      <c r="W54" s="33" t="s">
        <v>0</v>
      </c>
      <c r="X54" s="33" t="s">
        <v>0</v>
      </c>
      <c r="Y54" s="33" t="s">
        <v>0</v>
      </c>
      <c r="Z54" s="58" t="s">
        <v>0</v>
      </c>
    </row>
    <row r="55" spans="1:26" ht="14.85" customHeight="1">
      <c r="A55" s="9" t="s">
        <v>0</v>
      </c>
      <c r="B55" s="9" t="s">
        <v>77</v>
      </c>
      <c r="C55" s="9"/>
      <c r="D55" s="9"/>
      <c r="E55" s="9"/>
      <c r="F55" s="9"/>
      <c r="G55" s="9"/>
      <c r="H55" s="9" t="s">
        <v>78</v>
      </c>
      <c r="I55" s="9"/>
      <c r="J55" s="9"/>
      <c r="K55" s="9"/>
      <c r="L55" s="9"/>
      <c r="M55" s="9"/>
      <c r="N55" s="9"/>
      <c r="O55" s="9" t="s">
        <v>79</v>
      </c>
      <c r="P55" s="33" t="s">
        <v>0</v>
      </c>
      <c r="Q55" s="33"/>
      <c r="R55" s="33"/>
      <c r="S55" s="33" t="s">
        <v>0</v>
      </c>
      <c r="T55" s="40">
        <v>19.908000000000001</v>
      </c>
      <c r="U55" s="33" t="s">
        <v>0</v>
      </c>
      <c r="V55" s="33"/>
      <c r="W55" s="33" t="s">
        <v>0</v>
      </c>
      <c r="X55" s="33" t="s">
        <v>0</v>
      </c>
      <c r="Y55" s="33" t="s">
        <v>0</v>
      </c>
      <c r="Z55" s="59">
        <v>9340.0400000000009</v>
      </c>
    </row>
    <row r="56" spans="1:26" ht="14.85" customHeight="1">
      <c r="A56" s="9" t="s">
        <v>0</v>
      </c>
      <c r="B56" s="9" t="s">
        <v>120</v>
      </c>
      <c r="C56" s="9"/>
      <c r="D56" s="9"/>
      <c r="E56" s="9"/>
      <c r="F56" s="9"/>
      <c r="G56" s="9"/>
      <c r="H56" s="9" t="s">
        <v>121</v>
      </c>
      <c r="I56" s="9"/>
      <c r="J56" s="9"/>
      <c r="K56" s="9"/>
      <c r="L56" s="9"/>
      <c r="M56" s="9"/>
      <c r="N56" s="9"/>
      <c r="O56" s="9" t="s">
        <v>79</v>
      </c>
      <c r="P56" s="41">
        <v>55.3</v>
      </c>
      <c r="Q56" s="33"/>
      <c r="R56" s="33"/>
      <c r="S56" s="33" t="s">
        <v>0</v>
      </c>
      <c r="T56" s="40">
        <v>19.908000000000001</v>
      </c>
      <c r="U56" s="33" t="s">
        <v>0</v>
      </c>
      <c r="V56" s="33"/>
      <c r="W56" s="33" t="s">
        <v>0</v>
      </c>
      <c r="X56" s="35">
        <v>469.16</v>
      </c>
      <c r="Y56" s="33" t="s">
        <v>0</v>
      </c>
      <c r="Z56" s="58">
        <v>9340.0400000000009</v>
      </c>
    </row>
    <row r="57" spans="1:26" ht="14.85" customHeight="1">
      <c r="A57" s="9" t="s">
        <v>0</v>
      </c>
      <c r="B57" s="9" t="s">
        <v>82</v>
      </c>
      <c r="C57" s="9"/>
      <c r="D57" s="9"/>
      <c r="E57" s="9"/>
      <c r="F57" s="9"/>
      <c r="G57" s="9"/>
      <c r="H57" s="9" t="s">
        <v>83</v>
      </c>
      <c r="I57" s="9"/>
      <c r="J57" s="9"/>
      <c r="K57" s="9"/>
      <c r="L57" s="9"/>
      <c r="M57" s="9"/>
      <c r="N57" s="9"/>
      <c r="O57" s="9" t="s">
        <v>0</v>
      </c>
      <c r="P57" s="33" t="s">
        <v>0</v>
      </c>
      <c r="Q57" s="33"/>
      <c r="R57" s="33"/>
      <c r="S57" s="33" t="s">
        <v>0</v>
      </c>
      <c r="T57" s="33" t="s">
        <v>0</v>
      </c>
      <c r="U57" s="33" t="s">
        <v>0</v>
      </c>
      <c r="V57" s="33"/>
      <c r="W57" s="33" t="s">
        <v>0</v>
      </c>
      <c r="X57" s="33" t="s">
        <v>0</v>
      </c>
      <c r="Y57" s="33" t="s">
        <v>0</v>
      </c>
      <c r="Z57" s="59">
        <v>308.68</v>
      </c>
    </row>
    <row r="58" spans="1:26" ht="14.85" customHeight="1">
      <c r="A58" s="36" t="s">
        <v>0</v>
      </c>
      <c r="B58" s="36" t="s">
        <v>0</v>
      </c>
      <c r="C58" s="36"/>
      <c r="D58" s="36"/>
      <c r="E58" s="36"/>
      <c r="F58" s="36"/>
      <c r="G58" s="36"/>
      <c r="H58" s="36" t="s">
        <v>84</v>
      </c>
      <c r="I58" s="36"/>
      <c r="J58" s="36"/>
      <c r="K58" s="36"/>
      <c r="L58" s="36"/>
      <c r="M58" s="36"/>
      <c r="N58" s="36"/>
      <c r="O58" s="36" t="s">
        <v>79</v>
      </c>
      <c r="P58" s="37" t="s">
        <v>0</v>
      </c>
      <c r="Q58" s="37"/>
      <c r="R58" s="37"/>
      <c r="S58" s="37" t="s">
        <v>0</v>
      </c>
      <c r="T58" s="45">
        <v>0.38159999999999999</v>
      </c>
      <c r="U58" s="37" t="s">
        <v>0</v>
      </c>
      <c r="V58" s="37"/>
      <c r="W58" s="37" t="s">
        <v>0</v>
      </c>
      <c r="X58" s="37" t="s">
        <v>0</v>
      </c>
      <c r="Y58" s="37" t="s">
        <v>0</v>
      </c>
      <c r="Z58" s="59">
        <v>187.26</v>
      </c>
    </row>
    <row r="59" spans="1:26" ht="14.85" customHeight="1">
      <c r="A59" s="9" t="s">
        <v>0</v>
      </c>
      <c r="B59" s="9" t="s">
        <v>122</v>
      </c>
      <c r="C59" s="9"/>
      <c r="D59" s="9"/>
      <c r="E59" s="9"/>
      <c r="F59" s="9"/>
      <c r="G59" s="9"/>
      <c r="H59" s="9" t="s">
        <v>123</v>
      </c>
      <c r="I59" s="9"/>
      <c r="J59" s="9"/>
      <c r="K59" s="9"/>
      <c r="L59" s="9"/>
      <c r="M59" s="9"/>
      <c r="N59" s="9"/>
      <c r="O59" s="9" t="s">
        <v>87</v>
      </c>
      <c r="P59" s="35">
        <v>0.12</v>
      </c>
      <c r="Q59" s="33"/>
      <c r="R59" s="33"/>
      <c r="S59" s="33" t="s">
        <v>0</v>
      </c>
      <c r="T59" s="39">
        <v>4.3200000000000002E-2</v>
      </c>
      <c r="U59" s="33" t="s">
        <v>0</v>
      </c>
      <c r="V59" s="33"/>
      <c r="W59" s="33" t="s">
        <v>0</v>
      </c>
      <c r="X59" s="35">
        <v>1094.01</v>
      </c>
      <c r="Y59" s="33" t="s">
        <v>0</v>
      </c>
      <c r="Z59" s="58">
        <v>47.26</v>
      </c>
    </row>
    <row r="60" spans="1:26" ht="14.85" customHeight="1">
      <c r="A60" s="9" t="s">
        <v>0</v>
      </c>
      <c r="B60" s="9" t="s">
        <v>124</v>
      </c>
      <c r="C60" s="9"/>
      <c r="D60" s="9"/>
      <c r="E60" s="9"/>
      <c r="F60" s="9"/>
      <c r="G60" s="9"/>
      <c r="H60" s="9" t="s">
        <v>125</v>
      </c>
      <c r="I60" s="9"/>
      <c r="J60" s="9"/>
      <c r="K60" s="9"/>
      <c r="L60" s="9"/>
      <c r="M60" s="9"/>
      <c r="N60" s="9"/>
      <c r="O60" s="9" t="s">
        <v>79</v>
      </c>
      <c r="P60" s="35">
        <v>0.12</v>
      </c>
      <c r="Q60" s="33"/>
      <c r="R60" s="33"/>
      <c r="S60" s="33" t="s">
        <v>0</v>
      </c>
      <c r="T60" s="39">
        <v>4.3200000000000002E-2</v>
      </c>
      <c r="U60" s="33" t="s">
        <v>0</v>
      </c>
      <c r="V60" s="33"/>
      <c r="W60" s="33" t="s">
        <v>0</v>
      </c>
      <c r="X60" s="35">
        <v>620.95000000000005</v>
      </c>
      <c r="Y60" s="33" t="s">
        <v>0</v>
      </c>
      <c r="Z60" s="58">
        <v>26.83</v>
      </c>
    </row>
    <row r="61" spans="1:26" ht="29.45" customHeight="1">
      <c r="A61" s="9" t="s">
        <v>0</v>
      </c>
      <c r="B61" s="9" t="s">
        <v>126</v>
      </c>
      <c r="C61" s="9"/>
      <c r="D61" s="9"/>
      <c r="E61" s="9"/>
      <c r="F61" s="9"/>
      <c r="G61" s="9"/>
      <c r="H61" s="9" t="s">
        <v>127</v>
      </c>
      <c r="I61" s="9"/>
      <c r="J61" s="9"/>
      <c r="K61" s="9"/>
      <c r="L61" s="9"/>
      <c r="M61" s="9"/>
      <c r="N61" s="9"/>
      <c r="O61" s="9" t="s">
        <v>87</v>
      </c>
      <c r="P61" s="35">
        <v>7.0000000000000007E-2</v>
      </c>
      <c r="Q61" s="33"/>
      <c r="R61" s="33"/>
      <c r="S61" s="33" t="s">
        <v>0</v>
      </c>
      <c r="T61" s="39">
        <v>2.52E-2</v>
      </c>
      <c r="U61" s="33" t="s">
        <v>0</v>
      </c>
      <c r="V61" s="33"/>
      <c r="W61" s="33" t="s">
        <v>0</v>
      </c>
      <c r="X61" s="35">
        <v>1679.31</v>
      </c>
      <c r="Y61" s="33" t="s">
        <v>0</v>
      </c>
      <c r="Z61" s="58">
        <v>42.32</v>
      </c>
    </row>
    <row r="62" spans="1:26" ht="14.85" customHeight="1">
      <c r="A62" s="9" t="s">
        <v>0</v>
      </c>
      <c r="B62" s="9" t="s">
        <v>124</v>
      </c>
      <c r="C62" s="9"/>
      <c r="D62" s="9"/>
      <c r="E62" s="9"/>
      <c r="F62" s="9"/>
      <c r="G62" s="9"/>
      <c r="H62" s="9" t="s">
        <v>125</v>
      </c>
      <c r="I62" s="9"/>
      <c r="J62" s="9"/>
      <c r="K62" s="9"/>
      <c r="L62" s="9"/>
      <c r="M62" s="9"/>
      <c r="N62" s="9"/>
      <c r="O62" s="9" t="s">
        <v>79</v>
      </c>
      <c r="P62" s="35">
        <v>7.0000000000000007E-2</v>
      </c>
      <c r="Q62" s="33"/>
      <c r="R62" s="33"/>
      <c r="S62" s="33" t="s">
        <v>0</v>
      </c>
      <c r="T62" s="39">
        <v>2.52E-2</v>
      </c>
      <c r="U62" s="33" t="s">
        <v>0</v>
      </c>
      <c r="V62" s="33"/>
      <c r="W62" s="33" t="s">
        <v>0</v>
      </c>
      <c r="X62" s="35">
        <v>620.95000000000005</v>
      </c>
      <c r="Y62" s="33" t="s">
        <v>0</v>
      </c>
      <c r="Z62" s="58">
        <v>15.65</v>
      </c>
    </row>
    <row r="63" spans="1:26" ht="29.45" customHeight="1">
      <c r="A63" s="9" t="s">
        <v>0</v>
      </c>
      <c r="B63" s="9" t="s">
        <v>85</v>
      </c>
      <c r="C63" s="9"/>
      <c r="D63" s="9"/>
      <c r="E63" s="9"/>
      <c r="F63" s="9"/>
      <c r="G63" s="9"/>
      <c r="H63" s="9" t="s">
        <v>86</v>
      </c>
      <c r="I63" s="9"/>
      <c r="J63" s="9"/>
      <c r="K63" s="9"/>
      <c r="L63" s="9"/>
      <c r="M63" s="9"/>
      <c r="N63" s="9"/>
      <c r="O63" s="9" t="s">
        <v>87</v>
      </c>
      <c r="P63" s="35">
        <v>0.87</v>
      </c>
      <c r="Q63" s="33"/>
      <c r="R63" s="33"/>
      <c r="S63" s="33" t="s">
        <v>0</v>
      </c>
      <c r="T63" s="39">
        <v>0.31319999999999998</v>
      </c>
      <c r="U63" s="33" t="s">
        <v>0</v>
      </c>
      <c r="V63" s="33"/>
      <c r="W63" s="33" t="s">
        <v>0</v>
      </c>
      <c r="X63" s="35">
        <v>579.6</v>
      </c>
      <c r="Y63" s="33" t="s">
        <v>0</v>
      </c>
      <c r="Z63" s="58">
        <v>181.53</v>
      </c>
    </row>
    <row r="64" spans="1:26" ht="14.85" customHeight="1">
      <c r="A64" s="9" t="s">
        <v>0</v>
      </c>
      <c r="B64" s="9" t="s">
        <v>88</v>
      </c>
      <c r="C64" s="9"/>
      <c r="D64" s="9"/>
      <c r="E64" s="9"/>
      <c r="F64" s="9"/>
      <c r="G64" s="9"/>
      <c r="H64" s="9" t="s">
        <v>89</v>
      </c>
      <c r="I64" s="9"/>
      <c r="J64" s="9"/>
      <c r="K64" s="9"/>
      <c r="L64" s="9"/>
      <c r="M64" s="9"/>
      <c r="N64" s="9"/>
      <c r="O64" s="9" t="s">
        <v>79</v>
      </c>
      <c r="P64" s="35">
        <v>0.87</v>
      </c>
      <c r="Q64" s="33"/>
      <c r="R64" s="33"/>
      <c r="S64" s="33" t="s">
        <v>0</v>
      </c>
      <c r="T64" s="39">
        <v>0.31319999999999998</v>
      </c>
      <c r="U64" s="33" t="s">
        <v>0</v>
      </c>
      <c r="V64" s="33"/>
      <c r="W64" s="33" t="s">
        <v>0</v>
      </c>
      <c r="X64" s="35">
        <v>462.26</v>
      </c>
      <c r="Y64" s="33" t="s">
        <v>0</v>
      </c>
      <c r="Z64" s="58">
        <v>144.78</v>
      </c>
    </row>
    <row r="65" spans="1:26" ht="14.85" customHeight="1">
      <c r="A65" s="9" t="s">
        <v>0</v>
      </c>
      <c r="B65" s="9" t="s">
        <v>90</v>
      </c>
      <c r="C65" s="9"/>
      <c r="D65" s="9"/>
      <c r="E65" s="9"/>
      <c r="F65" s="9"/>
      <c r="G65" s="9"/>
      <c r="H65" s="9" t="s">
        <v>91</v>
      </c>
      <c r="I65" s="9"/>
      <c r="J65" s="9"/>
      <c r="K65" s="9"/>
      <c r="L65" s="9"/>
      <c r="M65" s="9"/>
      <c r="N65" s="9"/>
      <c r="O65" s="9" t="s">
        <v>87</v>
      </c>
      <c r="P65" s="35">
        <v>18.440000000000001</v>
      </c>
      <c r="Q65" s="33"/>
      <c r="R65" s="33"/>
      <c r="S65" s="33" t="s">
        <v>0</v>
      </c>
      <c r="T65" s="39">
        <v>6.6383999999999999</v>
      </c>
      <c r="U65" s="35">
        <v>4.3499999999999996</v>
      </c>
      <c r="V65" s="33"/>
      <c r="W65" s="35">
        <v>1.3</v>
      </c>
      <c r="X65" s="35">
        <v>5.66</v>
      </c>
      <c r="Y65" s="33" t="s">
        <v>0</v>
      </c>
      <c r="Z65" s="58">
        <v>37.57</v>
      </c>
    </row>
    <row r="66" spans="1:26" ht="14.85" customHeight="1">
      <c r="A66" s="9" t="s">
        <v>0</v>
      </c>
      <c r="B66" s="9" t="s">
        <v>94</v>
      </c>
      <c r="C66" s="9"/>
      <c r="D66" s="9"/>
      <c r="E66" s="9"/>
      <c r="F66" s="9"/>
      <c r="G66" s="9"/>
      <c r="H66" s="9" t="s">
        <v>95</v>
      </c>
      <c r="I66" s="9"/>
      <c r="J66" s="9"/>
      <c r="K66" s="9"/>
      <c r="L66" s="9"/>
      <c r="M66" s="9"/>
      <c r="N66" s="9"/>
      <c r="O66" s="9" t="s">
        <v>0</v>
      </c>
      <c r="P66" s="33" t="s">
        <v>0</v>
      </c>
      <c r="Q66" s="33"/>
      <c r="R66" s="33"/>
      <c r="S66" s="33" t="s">
        <v>0</v>
      </c>
      <c r="T66" s="33" t="s">
        <v>0</v>
      </c>
      <c r="U66" s="33" t="s">
        <v>0</v>
      </c>
      <c r="V66" s="33"/>
      <c r="W66" s="33" t="s">
        <v>0</v>
      </c>
      <c r="X66" s="33" t="s">
        <v>0</v>
      </c>
      <c r="Y66" s="33" t="s">
        <v>0</v>
      </c>
      <c r="Z66" s="59">
        <v>130.16</v>
      </c>
    </row>
    <row r="67" spans="1:26" ht="14.85" customHeight="1">
      <c r="A67" s="9" t="s">
        <v>0</v>
      </c>
      <c r="B67" s="9" t="s">
        <v>96</v>
      </c>
      <c r="C67" s="9"/>
      <c r="D67" s="9"/>
      <c r="E67" s="9"/>
      <c r="F67" s="9"/>
      <c r="G67" s="9"/>
      <c r="H67" s="9" t="s">
        <v>97</v>
      </c>
      <c r="I67" s="9"/>
      <c r="J67" s="9"/>
      <c r="K67" s="9"/>
      <c r="L67" s="9"/>
      <c r="M67" s="9"/>
      <c r="N67" s="9"/>
      <c r="O67" s="9" t="s">
        <v>98</v>
      </c>
      <c r="P67" s="35">
        <v>0.32</v>
      </c>
      <c r="Q67" s="33"/>
      <c r="R67" s="33"/>
      <c r="S67" s="33" t="s">
        <v>0</v>
      </c>
      <c r="T67" s="39">
        <v>0.1152</v>
      </c>
      <c r="U67" s="35">
        <v>340.41</v>
      </c>
      <c r="V67" s="33"/>
      <c r="W67" s="35">
        <v>1.95</v>
      </c>
      <c r="X67" s="35">
        <v>663.8</v>
      </c>
      <c r="Y67" s="33" t="s">
        <v>0</v>
      </c>
      <c r="Z67" s="58">
        <v>76.47</v>
      </c>
    </row>
    <row r="68" spans="1:26" ht="14.85" customHeight="1">
      <c r="A68" s="9" t="s">
        <v>0</v>
      </c>
      <c r="B68" s="9" t="s">
        <v>99</v>
      </c>
      <c r="C68" s="9"/>
      <c r="D68" s="9"/>
      <c r="E68" s="9"/>
      <c r="F68" s="9"/>
      <c r="G68" s="9"/>
      <c r="H68" s="9" t="s">
        <v>100</v>
      </c>
      <c r="I68" s="9"/>
      <c r="J68" s="9"/>
      <c r="K68" s="9"/>
      <c r="L68" s="9"/>
      <c r="M68" s="9"/>
      <c r="N68" s="9"/>
      <c r="O68" s="9" t="s">
        <v>98</v>
      </c>
      <c r="P68" s="35">
        <v>0.35</v>
      </c>
      <c r="Q68" s="33"/>
      <c r="R68" s="33"/>
      <c r="S68" s="33" t="s">
        <v>0</v>
      </c>
      <c r="T68" s="40">
        <v>0.126</v>
      </c>
      <c r="U68" s="33" t="s">
        <v>0</v>
      </c>
      <c r="V68" s="33"/>
      <c r="W68" s="33" t="s">
        <v>0</v>
      </c>
      <c r="X68" s="35">
        <v>71.92</v>
      </c>
      <c r="Y68" s="33" t="s">
        <v>0</v>
      </c>
      <c r="Z68" s="58">
        <v>9.06</v>
      </c>
    </row>
    <row r="69" spans="1:26" ht="14.85" customHeight="1">
      <c r="A69" s="9" t="s">
        <v>0</v>
      </c>
      <c r="B69" s="9" t="s">
        <v>128</v>
      </c>
      <c r="C69" s="9"/>
      <c r="D69" s="9"/>
      <c r="E69" s="9"/>
      <c r="F69" s="9"/>
      <c r="G69" s="9"/>
      <c r="H69" s="9" t="s">
        <v>129</v>
      </c>
      <c r="I69" s="9"/>
      <c r="J69" s="9"/>
      <c r="K69" s="9"/>
      <c r="L69" s="9"/>
      <c r="M69" s="9"/>
      <c r="N69" s="9"/>
      <c r="O69" s="9" t="s">
        <v>98</v>
      </c>
      <c r="P69" s="35">
        <v>1.76</v>
      </c>
      <c r="Q69" s="33"/>
      <c r="R69" s="33"/>
      <c r="S69" s="33" t="s">
        <v>0</v>
      </c>
      <c r="T69" s="39">
        <v>0.63360000000000005</v>
      </c>
      <c r="U69" s="35">
        <v>35.71</v>
      </c>
      <c r="V69" s="33"/>
      <c r="W69" s="35">
        <v>0.85</v>
      </c>
      <c r="X69" s="35">
        <v>30.35</v>
      </c>
      <c r="Y69" s="33" t="s">
        <v>0</v>
      </c>
      <c r="Z69" s="58">
        <v>19.23</v>
      </c>
    </row>
    <row r="70" spans="1:26" ht="29.45" customHeight="1">
      <c r="A70" s="9" t="s">
        <v>0</v>
      </c>
      <c r="B70" s="9" t="s">
        <v>130</v>
      </c>
      <c r="C70" s="9"/>
      <c r="D70" s="9"/>
      <c r="E70" s="9"/>
      <c r="F70" s="9"/>
      <c r="G70" s="9"/>
      <c r="H70" s="9" t="s">
        <v>131</v>
      </c>
      <c r="I70" s="9"/>
      <c r="J70" s="9"/>
      <c r="K70" s="9"/>
      <c r="L70" s="9"/>
      <c r="M70" s="9"/>
      <c r="N70" s="9"/>
      <c r="O70" s="9" t="s">
        <v>132</v>
      </c>
      <c r="P70" s="39">
        <v>2.0000000000000001E-4</v>
      </c>
      <c r="Q70" s="33"/>
      <c r="R70" s="33"/>
      <c r="S70" s="33" t="s">
        <v>0</v>
      </c>
      <c r="T70" s="46">
        <v>7.2000000000000002E-5</v>
      </c>
      <c r="U70" s="35">
        <v>97282.880000000005</v>
      </c>
      <c r="V70" s="33"/>
      <c r="W70" s="35">
        <v>1.0900000000000001</v>
      </c>
      <c r="X70" s="35">
        <v>106038.34</v>
      </c>
      <c r="Y70" s="33" t="s">
        <v>0</v>
      </c>
      <c r="Z70" s="58">
        <v>7.63</v>
      </c>
    </row>
    <row r="71" spans="1:26" ht="29.45" customHeight="1">
      <c r="A71" s="9" t="s">
        <v>0</v>
      </c>
      <c r="B71" s="9" t="s">
        <v>133</v>
      </c>
      <c r="C71" s="9"/>
      <c r="D71" s="9"/>
      <c r="E71" s="9"/>
      <c r="F71" s="9"/>
      <c r="G71" s="9"/>
      <c r="H71" s="9" t="s">
        <v>134</v>
      </c>
      <c r="I71" s="9"/>
      <c r="J71" s="9"/>
      <c r="K71" s="9"/>
      <c r="L71" s="9"/>
      <c r="M71" s="9"/>
      <c r="N71" s="9"/>
      <c r="O71" s="9" t="s">
        <v>103</v>
      </c>
      <c r="P71" s="39">
        <v>6.3E-3</v>
      </c>
      <c r="Q71" s="33"/>
      <c r="R71" s="33"/>
      <c r="S71" s="33" t="s">
        <v>0</v>
      </c>
      <c r="T71" s="46">
        <v>2.2680000000000001E-3</v>
      </c>
      <c r="U71" s="35">
        <v>59.41</v>
      </c>
      <c r="V71" s="33"/>
      <c r="W71" s="35">
        <v>1.72</v>
      </c>
      <c r="X71" s="35">
        <v>102.19</v>
      </c>
      <c r="Y71" s="33" t="s">
        <v>0</v>
      </c>
      <c r="Z71" s="58">
        <v>0.23</v>
      </c>
    </row>
    <row r="72" spans="1:26" ht="29.45" customHeight="1">
      <c r="A72" s="9" t="s">
        <v>0</v>
      </c>
      <c r="B72" s="9" t="s">
        <v>135</v>
      </c>
      <c r="C72" s="9"/>
      <c r="D72" s="9"/>
      <c r="E72" s="9"/>
      <c r="F72" s="9"/>
      <c r="G72" s="9"/>
      <c r="H72" s="9" t="s">
        <v>136</v>
      </c>
      <c r="I72" s="9"/>
      <c r="J72" s="9"/>
      <c r="K72" s="9"/>
      <c r="L72" s="9"/>
      <c r="M72" s="9"/>
      <c r="N72" s="9"/>
      <c r="O72" s="9" t="s">
        <v>98</v>
      </c>
      <c r="P72" s="40">
        <v>8.0000000000000002E-3</v>
      </c>
      <c r="Q72" s="33"/>
      <c r="R72" s="33"/>
      <c r="S72" s="33" t="s">
        <v>0</v>
      </c>
      <c r="T72" s="47">
        <v>2.8800000000000002E-3</v>
      </c>
      <c r="U72" s="35">
        <v>4033.62</v>
      </c>
      <c r="V72" s="33"/>
      <c r="W72" s="35">
        <v>1.51</v>
      </c>
      <c r="X72" s="35">
        <v>6090.77</v>
      </c>
      <c r="Y72" s="33" t="s">
        <v>0</v>
      </c>
      <c r="Z72" s="58">
        <v>17.54</v>
      </c>
    </row>
    <row r="73" spans="1:26" ht="14.85" customHeight="1">
      <c r="A73" s="9" t="s">
        <v>0</v>
      </c>
      <c r="B73" s="9" t="s">
        <v>137</v>
      </c>
      <c r="C73" s="9"/>
      <c r="D73" s="9"/>
      <c r="E73" s="9"/>
      <c r="F73" s="9"/>
      <c r="G73" s="9"/>
      <c r="H73" s="9" t="s">
        <v>138</v>
      </c>
      <c r="I73" s="9"/>
      <c r="J73" s="9"/>
      <c r="K73" s="9"/>
      <c r="L73" s="9"/>
      <c r="M73" s="9"/>
      <c r="N73" s="9"/>
      <c r="O73" s="9" t="s">
        <v>103</v>
      </c>
      <c r="P73" s="33" t="s">
        <v>139</v>
      </c>
      <c r="Q73" s="33"/>
      <c r="R73" s="33"/>
      <c r="S73" s="33" t="s">
        <v>0</v>
      </c>
      <c r="T73" s="35">
        <v>0</v>
      </c>
      <c r="U73" s="33" t="s">
        <v>0</v>
      </c>
      <c r="V73" s="33"/>
      <c r="W73" s="33" t="s">
        <v>0</v>
      </c>
      <c r="X73" s="33" t="s">
        <v>0</v>
      </c>
      <c r="Y73" s="33" t="s">
        <v>0</v>
      </c>
      <c r="Z73" s="58" t="s">
        <v>0</v>
      </c>
    </row>
    <row r="74" spans="1:26" ht="14.85" customHeight="1">
      <c r="A74" s="9" t="s">
        <v>0</v>
      </c>
      <c r="B74" s="9" t="s">
        <v>140</v>
      </c>
      <c r="C74" s="9"/>
      <c r="D74" s="9"/>
      <c r="E74" s="9"/>
      <c r="F74" s="9"/>
      <c r="G74" s="9"/>
      <c r="H74" s="9" t="s">
        <v>141</v>
      </c>
      <c r="I74" s="9"/>
      <c r="J74" s="9"/>
      <c r="K74" s="9"/>
      <c r="L74" s="9"/>
      <c r="M74" s="9"/>
      <c r="N74" s="9"/>
      <c r="O74" s="9" t="s">
        <v>108</v>
      </c>
      <c r="P74" s="32">
        <v>100</v>
      </c>
      <c r="Q74" s="33"/>
      <c r="R74" s="33"/>
      <c r="S74" s="33" t="s">
        <v>0</v>
      </c>
      <c r="T74" s="35">
        <v>36</v>
      </c>
      <c r="U74" s="33" t="s">
        <v>0</v>
      </c>
      <c r="V74" s="33"/>
      <c r="W74" s="33" t="s">
        <v>0</v>
      </c>
      <c r="X74" s="33" t="s">
        <v>0</v>
      </c>
      <c r="Y74" s="33" t="s">
        <v>0</v>
      </c>
      <c r="Z74" s="58" t="s">
        <v>0</v>
      </c>
    </row>
    <row r="75" spans="1:26" ht="14.85" customHeight="1">
      <c r="A75" s="9" t="s">
        <v>0</v>
      </c>
      <c r="B75" s="9" t="s">
        <v>0</v>
      </c>
      <c r="C75" s="9"/>
      <c r="D75" s="9"/>
      <c r="E75" s="9"/>
      <c r="F75" s="9"/>
      <c r="G75" s="9"/>
      <c r="H75" s="42" t="s">
        <v>109</v>
      </c>
      <c r="I75" s="42"/>
      <c r="J75" s="42"/>
      <c r="K75" s="42"/>
      <c r="L75" s="42"/>
      <c r="M75" s="42"/>
      <c r="N75" s="42"/>
      <c r="O75" s="43" t="s">
        <v>0</v>
      </c>
      <c r="P75" s="43" t="s">
        <v>0</v>
      </c>
      <c r="Q75" s="43"/>
      <c r="R75" s="43"/>
      <c r="S75" s="43" t="s">
        <v>0</v>
      </c>
      <c r="T75" s="43" t="s">
        <v>0</v>
      </c>
      <c r="U75" s="43" t="s">
        <v>0</v>
      </c>
      <c r="V75" s="43"/>
      <c r="W75" s="43" t="s">
        <v>0</v>
      </c>
      <c r="X75" s="43" t="s">
        <v>0</v>
      </c>
      <c r="Y75" s="43" t="s">
        <v>0</v>
      </c>
      <c r="Z75" s="60">
        <v>9966.14</v>
      </c>
    </row>
    <row r="76" spans="1:26" ht="14.85" customHeight="1">
      <c r="B76" s="9" t="s">
        <v>0</v>
      </c>
      <c r="C76" s="9"/>
      <c r="D76" s="9"/>
      <c r="E76" s="9"/>
      <c r="F76" s="9"/>
      <c r="G76" s="9"/>
      <c r="H76" s="9" t="s">
        <v>110</v>
      </c>
      <c r="I76" s="9"/>
      <c r="J76" s="9"/>
      <c r="K76" s="9"/>
      <c r="L76" s="9"/>
      <c r="M76" s="9"/>
      <c r="N76" s="9"/>
      <c r="O76" s="9" t="s">
        <v>0</v>
      </c>
      <c r="P76" s="33" t="s">
        <v>0</v>
      </c>
      <c r="Q76" s="33"/>
      <c r="R76" s="33"/>
      <c r="S76" s="33" t="s">
        <v>0</v>
      </c>
      <c r="T76" s="33" t="s">
        <v>0</v>
      </c>
      <c r="U76" s="9" t="s">
        <v>0</v>
      </c>
      <c r="V76" s="9"/>
      <c r="W76" s="9" t="s">
        <v>0</v>
      </c>
      <c r="X76" s="9" t="s">
        <v>0</v>
      </c>
      <c r="Y76" s="9" t="s">
        <v>0</v>
      </c>
      <c r="Z76" s="58">
        <v>9527.2999999999993</v>
      </c>
    </row>
    <row r="77" spans="1:26" ht="73.7" customHeight="1">
      <c r="B77" s="9" t="s">
        <v>111</v>
      </c>
      <c r="C77" s="9"/>
      <c r="D77" s="9"/>
      <c r="E77" s="9"/>
      <c r="F77" s="9"/>
      <c r="G77" s="9"/>
      <c r="H77" s="9" t="s">
        <v>112</v>
      </c>
      <c r="I77" s="9"/>
      <c r="J77" s="9"/>
      <c r="K77" s="9"/>
      <c r="L77" s="9"/>
      <c r="M77" s="9"/>
      <c r="N77" s="9"/>
      <c r="O77" s="9" t="s">
        <v>113</v>
      </c>
      <c r="P77" s="32">
        <v>121</v>
      </c>
      <c r="Q77" s="33"/>
      <c r="R77" s="33"/>
      <c r="S77" s="33" t="s">
        <v>0</v>
      </c>
      <c r="T77" s="35">
        <v>121</v>
      </c>
      <c r="U77" s="9" t="s">
        <v>0</v>
      </c>
      <c r="V77" s="9"/>
      <c r="W77" s="9" t="s">
        <v>0</v>
      </c>
      <c r="X77" s="9" t="s">
        <v>0</v>
      </c>
      <c r="Y77" s="9" t="s">
        <v>0</v>
      </c>
      <c r="Z77" s="58">
        <v>11528.03</v>
      </c>
    </row>
    <row r="78" spans="1:26" ht="73.7" customHeight="1">
      <c r="B78" s="9" t="s">
        <v>114</v>
      </c>
      <c r="C78" s="9"/>
      <c r="D78" s="9"/>
      <c r="E78" s="9"/>
      <c r="F78" s="9"/>
      <c r="G78" s="9"/>
      <c r="H78" s="9" t="s">
        <v>115</v>
      </c>
      <c r="I78" s="9"/>
      <c r="J78" s="9"/>
      <c r="K78" s="9"/>
      <c r="L78" s="9"/>
      <c r="M78" s="9"/>
      <c r="N78" s="9"/>
      <c r="O78" s="9" t="s">
        <v>113</v>
      </c>
      <c r="P78" s="32">
        <v>72</v>
      </c>
      <c r="Q78" s="33"/>
      <c r="R78" s="33"/>
      <c r="S78" s="33" t="s">
        <v>0</v>
      </c>
      <c r="T78" s="35">
        <v>72</v>
      </c>
      <c r="U78" s="9" t="s">
        <v>0</v>
      </c>
      <c r="V78" s="9"/>
      <c r="W78" s="9" t="s">
        <v>0</v>
      </c>
      <c r="X78" s="9" t="s">
        <v>0</v>
      </c>
      <c r="Y78" s="9" t="s">
        <v>0</v>
      </c>
      <c r="Z78" s="58">
        <v>6859.66</v>
      </c>
    </row>
    <row r="79" spans="1:26" ht="29.45" customHeight="1">
      <c r="A79" s="43" t="s">
        <v>0</v>
      </c>
      <c r="B79" s="43" t="s">
        <v>0</v>
      </c>
      <c r="C79" s="43"/>
      <c r="D79" s="43"/>
      <c r="E79" s="43"/>
      <c r="F79" s="43"/>
      <c r="G79" s="43"/>
      <c r="H79" s="42" t="s">
        <v>116</v>
      </c>
      <c r="I79" s="42"/>
      <c r="J79" s="42"/>
      <c r="K79" s="42"/>
      <c r="L79" s="42"/>
      <c r="M79" s="42"/>
      <c r="N79" s="42"/>
      <c r="O79" s="43" t="s">
        <v>0</v>
      </c>
      <c r="P79" s="43" t="s">
        <v>0</v>
      </c>
      <c r="Q79" s="43"/>
      <c r="R79" s="43"/>
      <c r="S79" s="43" t="s">
        <v>0</v>
      </c>
      <c r="T79" s="43" t="s">
        <v>0</v>
      </c>
      <c r="U79" s="43" t="s">
        <v>0</v>
      </c>
      <c r="V79" s="43"/>
      <c r="W79" s="43" t="s">
        <v>0</v>
      </c>
      <c r="X79" s="44">
        <v>78760.639999999999</v>
      </c>
      <c r="Y79" s="43" t="s">
        <v>0</v>
      </c>
      <c r="Z79" s="60">
        <v>28353.83</v>
      </c>
    </row>
    <row r="80" spans="1:26" ht="29.45" customHeight="1">
      <c r="A80" s="31" t="s">
        <v>63</v>
      </c>
      <c r="B80" s="31" t="s">
        <v>142</v>
      </c>
      <c r="C80" s="31"/>
      <c r="D80" s="31"/>
      <c r="E80" s="31"/>
      <c r="F80" s="31"/>
      <c r="G80" s="31"/>
      <c r="H80" s="31" t="s">
        <v>143</v>
      </c>
      <c r="I80" s="31"/>
      <c r="J80" s="31"/>
      <c r="K80" s="31"/>
      <c r="L80" s="31"/>
      <c r="M80" s="31"/>
      <c r="N80" s="31"/>
      <c r="O80" s="31" t="s">
        <v>108</v>
      </c>
      <c r="P80" s="32">
        <v>36</v>
      </c>
      <c r="Q80" s="33"/>
      <c r="R80" s="33"/>
      <c r="S80" s="33" t="s">
        <v>0</v>
      </c>
      <c r="T80" s="34">
        <v>36</v>
      </c>
      <c r="U80" s="35">
        <v>35537.67</v>
      </c>
      <c r="V80" s="33"/>
      <c r="W80" s="35">
        <v>1</v>
      </c>
      <c r="X80" s="35">
        <v>247.61</v>
      </c>
      <c r="Y80" s="33" t="s">
        <v>0</v>
      </c>
      <c r="Z80" s="58">
        <v>8913.9599999999991</v>
      </c>
    </row>
    <row r="81" spans="1:26" ht="14.85" customHeight="1">
      <c r="B81" s="9" t="s">
        <v>0</v>
      </c>
      <c r="C81" s="9"/>
      <c r="D81" s="9"/>
      <c r="E81" s="9"/>
      <c r="F81" s="9"/>
      <c r="G81" s="9"/>
      <c r="H81" s="9" t="s">
        <v>0</v>
      </c>
      <c r="I81" s="9"/>
      <c r="J81" s="9"/>
      <c r="K81" s="9"/>
      <c r="L81" s="9"/>
      <c r="M81" s="9"/>
      <c r="N81" s="9"/>
      <c r="O81" s="9" t="s">
        <v>0</v>
      </c>
      <c r="P81" s="33" t="s">
        <v>0</v>
      </c>
      <c r="Q81" s="33"/>
      <c r="R81" s="33"/>
      <c r="S81" s="33" t="s">
        <v>0</v>
      </c>
      <c r="T81" s="33" t="s">
        <v>0</v>
      </c>
      <c r="U81" s="9" t="s">
        <v>0</v>
      </c>
      <c r="V81" s="9"/>
      <c r="W81" s="9" t="s">
        <v>0</v>
      </c>
      <c r="X81" s="9" t="s">
        <v>0</v>
      </c>
      <c r="Y81" s="9" t="s">
        <v>0</v>
      </c>
      <c r="Z81" s="58" t="s">
        <v>0</v>
      </c>
    </row>
    <row r="82" spans="1:26" ht="29.45" customHeight="1">
      <c r="A82" s="43" t="s">
        <v>0</v>
      </c>
      <c r="B82" s="43" t="s">
        <v>0</v>
      </c>
      <c r="C82" s="43"/>
      <c r="D82" s="43"/>
      <c r="E82" s="43"/>
      <c r="F82" s="43"/>
      <c r="G82" s="43"/>
      <c r="H82" s="42" t="s">
        <v>116</v>
      </c>
      <c r="I82" s="42"/>
      <c r="J82" s="42"/>
      <c r="K82" s="42"/>
      <c r="L82" s="42"/>
      <c r="M82" s="42"/>
      <c r="N82" s="42"/>
      <c r="O82" s="43" t="s">
        <v>0</v>
      </c>
      <c r="P82" s="43" t="s">
        <v>0</v>
      </c>
      <c r="Q82" s="43"/>
      <c r="R82" s="43"/>
      <c r="S82" s="43" t="s">
        <v>0</v>
      </c>
      <c r="T82" s="43" t="s">
        <v>0</v>
      </c>
      <c r="U82" s="43" t="s">
        <v>0</v>
      </c>
      <c r="V82" s="43"/>
      <c r="W82" s="43" t="s">
        <v>0</v>
      </c>
      <c r="X82" s="44">
        <v>247.61</v>
      </c>
      <c r="Y82" s="43" t="s">
        <v>0</v>
      </c>
      <c r="Z82" s="60">
        <v>8913.9599999999991</v>
      </c>
    </row>
    <row r="83" spans="1:26" ht="29.45" customHeight="1">
      <c r="A83" s="31" t="s">
        <v>64</v>
      </c>
      <c r="B83" s="31" t="s">
        <v>144</v>
      </c>
      <c r="C83" s="31"/>
      <c r="D83" s="31"/>
      <c r="E83" s="31"/>
      <c r="F83" s="31"/>
      <c r="G83" s="31"/>
      <c r="H83" s="31" t="s">
        <v>145</v>
      </c>
      <c r="I83" s="31"/>
      <c r="J83" s="31"/>
      <c r="K83" s="31"/>
      <c r="L83" s="31"/>
      <c r="M83" s="31"/>
      <c r="N83" s="31"/>
      <c r="O83" s="31" t="s">
        <v>108</v>
      </c>
      <c r="P83" s="32">
        <v>120</v>
      </c>
      <c r="Q83" s="33"/>
      <c r="R83" s="33"/>
      <c r="S83" s="33" t="s">
        <v>0</v>
      </c>
      <c r="T83" s="34">
        <v>120</v>
      </c>
      <c r="U83" s="35">
        <v>35537.67</v>
      </c>
      <c r="V83" s="33"/>
      <c r="W83" s="35">
        <v>1.52</v>
      </c>
      <c r="X83" s="35">
        <v>407.31</v>
      </c>
      <c r="Y83" s="33" t="s">
        <v>0</v>
      </c>
      <c r="Z83" s="58">
        <v>48877.2</v>
      </c>
    </row>
    <row r="84" spans="1:26" ht="14.85" customHeight="1">
      <c r="B84" s="9" t="s">
        <v>0</v>
      </c>
      <c r="C84" s="9"/>
      <c r="D84" s="9"/>
      <c r="E84" s="9"/>
      <c r="F84" s="9"/>
      <c r="G84" s="9"/>
      <c r="H84" s="9" t="s">
        <v>0</v>
      </c>
      <c r="I84" s="9"/>
      <c r="J84" s="9"/>
      <c r="K84" s="9"/>
      <c r="L84" s="9"/>
      <c r="M84" s="9"/>
      <c r="N84" s="9"/>
      <c r="O84" s="9" t="s">
        <v>0</v>
      </c>
      <c r="P84" s="33" t="s">
        <v>0</v>
      </c>
      <c r="Q84" s="33"/>
      <c r="R84" s="33"/>
      <c r="S84" s="33" t="s">
        <v>0</v>
      </c>
      <c r="T84" s="33" t="s">
        <v>0</v>
      </c>
      <c r="U84" s="9" t="s">
        <v>0</v>
      </c>
      <c r="V84" s="9"/>
      <c r="W84" s="9" t="s">
        <v>0</v>
      </c>
      <c r="X84" s="9" t="s">
        <v>0</v>
      </c>
      <c r="Y84" s="9" t="s">
        <v>0</v>
      </c>
      <c r="Z84" s="58" t="s">
        <v>0</v>
      </c>
    </row>
    <row r="85" spans="1:26" ht="29.45" customHeight="1">
      <c r="A85" s="43" t="s">
        <v>0</v>
      </c>
      <c r="B85" s="43" t="s">
        <v>0</v>
      </c>
      <c r="C85" s="43"/>
      <c r="D85" s="43"/>
      <c r="E85" s="43"/>
      <c r="F85" s="43"/>
      <c r="G85" s="43"/>
      <c r="H85" s="42" t="s">
        <v>116</v>
      </c>
      <c r="I85" s="42"/>
      <c r="J85" s="42"/>
      <c r="K85" s="42"/>
      <c r="L85" s="42"/>
      <c r="M85" s="42"/>
      <c r="N85" s="42"/>
      <c r="O85" s="43" t="s">
        <v>0</v>
      </c>
      <c r="P85" s="43" t="s">
        <v>0</v>
      </c>
      <c r="Q85" s="43"/>
      <c r="R85" s="43"/>
      <c r="S85" s="43" t="s">
        <v>0</v>
      </c>
      <c r="T85" s="43" t="s">
        <v>0</v>
      </c>
      <c r="U85" s="43" t="s">
        <v>0</v>
      </c>
      <c r="V85" s="43"/>
      <c r="W85" s="43" t="s">
        <v>0</v>
      </c>
      <c r="X85" s="44">
        <v>407.31</v>
      </c>
      <c r="Y85" s="43" t="s">
        <v>0</v>
      </c>
      <c r="Z85" s="60">
        <v>48877.2</v>
      </c>
    </row>
    <row r="86" spans="1:26" ht="29.45" customHeight="1">
      <c r="A86" s="31" t="s">
        <v>65</v>
      </c>
      <c r="B86" s="31" t="s">
        <v>146</v>
      </c>
      <c r="C86" s="31"/>
      <c r="D86" s="31"/>
      <c r="E86" s="31"/>
      <c r="F86" s="31"/>
      <c r="G86" s="31"/>
      <c r="H86" s="31" t="s">
        <v>147</v>
      </c>
      <c r="I86" s="31"/>
      <c r="J86" s="31"/>
      <c r="K86" s="31"/>
      <c r="L86" s="31"/>
      <c r="M86" s="31"/>
      <c r="N86" s="31"/>
      <c r="O86" s="31" t="s">
        <v>108</v>
      </c>
      <c r="P86" s="32">
        <v>12</v>
      </c>
      <c r="Q86" s="33"/>
      <c r="R86" s="33"/>
      <c r="S86" s="33" t="s">
        <v>0</v>
      </c>
      <c r="T86" s="34">
        <v>12</v>
      </c>
      <c r="U86" s="35">
        <v>35537.67</v>
      </c>
      <c r="V86" s="33"/>
      <c r="W86" s="35">
        <v>1</v>
      </c>
      <c r="X86" s="35">
        <v>308.81</v>
      </c>
      <c r="Y86" s="33" t="s">
        <v>0</v>
      </c>
      <c r="Z86" s="58">
        <v>3705.72</v>
      </c>
    </row>
    <row r="87" spans="1:26" ht="14.85" customHeight="1">
      <c r="B87" s="9" t="s">
        <v>0</v>
      </c>
      <c r="C87" s="9"/>
      <c r="D87" s="9"/>
      <c r="E87" s="9"/>
      <c r="F87" s="9"/>
      <c r="G87" s="9"/>
      <c r="H87" s="9" t="s">
        <v>0</v>
      </c>
      <c r="I87" s="9"/>
      <c r="J87" s="9"/>
      <c r="K87" s="9"/>
      <c r="L87" s="9"/>
      <c r="M87" s="9"/>
      <c r="N87" s="9"/>
      <c r="O87" s="9" t="s">
        <v>0</v>
      </c>
      <c r="P87" s="33" t="s">
        <v>0</v>
      </c>
      <c r="Q87" s="33"/>
      <c r="R87" s="33"/>
      <c r="S87" s="33" t="s">
        <v>0</v>
      </c>
      <c r="T87" s="33" t="s">
        <v>0</v>
      </c>
      <c r="U87" s="9" t="s">
        <v>0</v>
      </c>
      <c r="V87" s="9"/>
      <c r="W87" s="9" t="s">
        <v>0</v>
      </c>
      <c r="X87" s="9" t="s">
        <v>0</v>
      </c>
      <c r="Y87" s="9" t="s">
        <v>0</v>
      </c>
      <c r="Z87" s="58" t="s">
        <v>0</v>
      </c>
    </row>
    <row r="88" spans="1:26" ht="29.45" customHeight="1">
      <c r="A88" s="43" t="s">
        <v>0</v>
      </c>
      <c r="B88" s="43" t="s">
        <v>0</v>
      </c>
      <c r="C88" s="43"/>
      <c r="D88" s="43"/>
      <c r="E88" s="43"/>
      <c r="F88" s="43"/>
      <c r="G88" s="43"/>
      <c r="H88" s="42" t="s">
        <v>116</v>
      </c>
      <c r="I88" s="42"/>
      <c r="J88" s="42"/>
      <c r="K88" s="42"/>
      <c r="L88" s="42"/>
      <c r="M88" s="42"/>
      <c r="N88" s="42"/>
      <c r="O88" s="43" t="s">
        <v>0</v>
      </c>
      <c r="P88" s="43" t="s">
        <v>0</v>
      </c>
      <c r="Q88" s="43"/>
      <c r="R88" s="43"/>
      <c r="S88" s="43" t="s">
        <v>0</v>
      </c>
      <c r="T88" s="43" t="s">
        <v>0</v>
      </c>
      <c r="U88" s="43" t="s">
        <v>0</v>
      </c>
      <c r="V88" s="43"/>
      <c r="W88" s="43" t="s">
        <v>0</v>
      </c>
      <c r="X88" s="44">
        <v>308.81</v>
      </c>
      <c r="Y88" s="43" t="s">
        <v>0</v>
      </c>
      <c r="Z88" s="60">
        <v>3705.72</v>
      </c>
    </row>
    <row r="89" spans="1:26" ht="29.45" customHeight="1">
      <c r="A89" s="31" t="s">
        <v>66</v>
      </c>
      <c r="B89" s="31" t="s">
        <v>148</v>
      </c>
      <c r="C89" s="31"/>
      <c r="D89" s="31"/>
      <c r="E89" s="31"/>
      <c r="F89" s="31"/>
      <c r="G89" s="31"/>
      <c r="H89" s="31" t="s">
        <v>149</v>
      </c>
      <c r="I89" s="31"/>
      <c r="J89" s="31"/>
      <c r="K89" s="31"/>
      <c r="L89" s="31"/>
      <c r="M89" s="31"/>
      <c r="N89" s="31"/>
      <c r="O89" s="31" t="s">
        <v>76</v>
      </c>
      <c r="P89" s="32">
        <v>2</v>
      </c>
      <c r="Q89" s="33"/>
      <c r="R89" s="33"/>
      <c r="S89" s="33" t="s">
        <v>0</v>
      </c>
      <c r="T89" s="34">
        <v>2</v>
      </c>
      <c r="U89" s="35">
        <v>35537.67</v>
      </c>
      <c r="V89" s="33"/>
      <c r="W89" s="35">
        <v>1</v>
      </c>
      <c r="X89" s="35">
        <v>368.85</v>
      </c>
      <c r="Y89" s="33" t="s">
        <v>0</v>
      </c>
      <c r="Z89" s="58">
        <v>737.7</v>
      </c>
    </row>
    <row r="90" spans="1:26" ht="14.85" customHeight="1">
      <c r="B90" s="9" t="s">
        <v>0</v>
      </c>
      <c r="C90" s="9"/>
      <c r="D90" s="9"/>
      <c r="E90" s="9"/>
      <c r="F90" s="9"/>
      <c r="G90" s="9"/>
      <c r="H90" s="9" t="s">
        <v>0</v>
      </c>
      <c r="I90" s="9"/>
      <c r="J90" s="9"/>
      <c r="K90" s="9"/>
      <c r="L90" s="9"/>
      <c r="M90" s="9"/>
      <c r="N90" s="9"/>
      <c r="O90" s="9" t="s">
        <v>0</v>
      </c>
      <c r="P90" s="33" t="s">
        <v>0</v>
      </c>
      <c r="Q90" s="33"/>
      <c r="R90" s="33"/>
      <c r="S90" s="33" t="s">
        <v>0</v>
      </c>
      <c r="T90" s="33" t="s">
        <v>0</v>
      </c>
      <c r="U90" s="9" t="s">
        <v>0</v>
      </c>
      <c r="V90" s="9"/>
      <c r="W90" s="9" t="s">
        <v>0</v>
      </c>
      <c r="X90" s="9" t="s">
        <v>0</v>
      </c>
      <c r="Y90" s="9" t="s">
        <v>0</v>
      </c>
      <c r="Z90" s="58" t="s">
        <v>0</v>
      </c>
    </row>
    <row r="91" spans="1:26" ht="29.45" customHeight="1">
      <c r="A91" s="43" t="s">
        <v>0</v>
      </c>
      <c r="B91" s="43" t="s">
        <v>0</v>
      </c>
      <c r="C91" s="43"/>
      <c r="D91" s="43"/>
      <c r="E91" s="43"/>
      <c r="F91" s="43"/>
      <c r="G91" s="43"/>
      <c r="H91" s="42" t="s">
        <v>116</v>
      </c>
      <c r="I91" s="42"/>
      <c r="J91" s="42"/>
      <c r="K91" s="42"/>
      <c r="L91" s="42"/>
      <c r="M91" s="42"/>
      <c r="N91" s="42"/>
      <c r="O91" s="43" t="s">
        <v>0</v>
      </c>
      <c r="P91" s="43" t="s">
        <v>0</v>
      </c>
      <c r="Q91" s="43"/>
      <c r="R91" s="43"/>
      <c r="S91" s="43" t="s">
        <v>0</v>
      </c>
      <c r="T91" s="43" t="s">
        <v>0</v>
      </c>
      <c r="U91" s="43" t="s">
        <v>0</v>
      </c>
      <c r="V91" s="43"/>
      <c r="W91" s="43" t="s">
        <v>0</v>
      </c>
      <c r="X91" s="44">
        <v>368.85</v>
      </c>
      <c r="Y91" s="43" t="s">
        <v>0</v>
      </c>
      <c r="Z91" s="60">
        <v>737.7</v>
      </c>
    </row>
    <row r="92" spans="1:26" ht="29.45" customHeight="1">
      <c r="A92" s="31" t="s">
        <v>67</v>
      </c>
      <c r="B92" s="31" t="s">
        <v>150</v>
      </c>
      <c r="C92" s="31"/>
      <c r="D92" s="31"/>
      <c r="E92" s="31"/>
      <c r="F92" s="31"/>
      <c r="G92" s="31"/>
      <c r="H92" s="31" t="s">
        <v>151</v>
      </c>
      <c r="I92" s="31"/>
      <c r="J92" s="31"/>
      <c r="K92" s="31"/>
      <c r="L92" s="31"/>
      <c r="M92" s="31"/>
      <c r="N92" s="31"/>
      <c r="O92" s="31" t="s">
        <v>76</v>
      </c>
      <c r="P92" s="32">
        <v>2</v>
      </c>
      <c r="Q92" s="33"/>
      <c r="R92" s="33"/>
      <c r="S92" s="33" t="s">
        <v>0</v>
      </c>
      <c r="T92" s="34">
        <v>2</v>
      </c>
      <c r="U92" s="35">
        <v>35537.67</v>
      </c>
      <c r="V92" s="33"/>
      <c r="W92" s="35">
        <v>1</v>
      </c>
      <c r="X92" s="35">
        <v>90.16</v>
      </c>
      <c r="Y92" s="33" t="s">
        <v>0</v>
      </c>
      <c r="Z92" s="58">
        <v>180.32</v>
      </c>
    </row>
    <row r="93" spans="1:26" ht="14.85" customHeight="1">
      <c r="B93" s="9" t="s">
        <v>0</v>
      </c>
      <c r="C93" s="9"/>
      <c r="D93" s="9"/>
      <c r="E93" s="9"/>
      <c r="F93" s="9"/>
      <c r="G93" s="9"/>
      <c r="H93" s="9" t="s">
        <v>0</v>
      </c>
      <c r="I93" s="9"/>
      <c r="J93" s="9"/>
      <c r="K93" s="9"/>
      <c r="L93" s="9"/>
      <c r="M93" s="9"/>
      <c r="N93" s="9"/>
      <c r="O93" s="9" t="s">
        <v>0</v>
      </c>
      <c r="P93" s="33" t="s">
        <v>0</v>
      </c>
      <c r="Q93" s="33"/>
      <c r="R93" s="33"/>
      <c r="S93" s="33" t="s">
        <v>0</v>
      </c>
      <c r="T93" s="33" t="s">
        <v>0</v>
      </c>
      <c r="U93" s="9" t="s">
        <v>0</v>
      </c>
      <c r="V93" s="9"/>
      <c r="W93" s="9" t="s">
        <v>0</v>
      </c>
      <c r="X93" s="9" t="s">
        <v>0</v>
      </c>
      <c r="Y93" s="9" t="s">
        <v>0</v>
      </c>
      <c r="Z93" s="58" t="s">
        <v>0</v>
      </c>
    </row>
    <row r="94" spans="1:26" ht="29.45" customHeight="1">
      <c r="A94" s="43" t="s">
        <v>0</v>
      </c>
      <c r="B94" s="43" t="s">
        <v>0</v>
      </c>
      <c r="C94" s="43"/>
      <c r="D94" s="43"/>
      <c r="E94" s="43"/>
      <c r="F94" s="43"/>
      <c r="G94" s="43"/>
      <c r="H94" s="42" t="s">
        <v>116</v>
      </c>
      <c r="I94" s="42"/>
      <c r="J94" s="42"/>
      <c r="K94" s="42"/>
      <c r="L94" s="42"/>
      <c r="M94" s="42"/>
      <c r="N94" s="42"/>
      <c r="O94" s="43" t="s">
        <v>0</v>
      </c>
      <c r="P94" s="43" t="s">
        <v>0</v>
      </c>
      <c r="Q94" s="43"/>
      <c r="R94" s="43"/>
      <c r="S94" s="43" t="s">
        <v>0</v>
      </c>
      <c r="T94" s="43" t="s">
        <v>0</v>
      </c>
      <c r="U94" s="43" t="s">
        <v>0</v>
      </c>
      <c r="V94" s="43"/>
      <c r="W94" s="43" t="s">
        <v>0</v>
      </c>
      <c r="X94" s="44">
        <v>90.16</v>
      </c>
      <c r="Y94" s="43" t="s">
        <v>0</v>
      </c>
      <c r="Z94" s="60">
        <v>180.32</v>
      </c>
    </row>
    <row r="95" spans="1:26" ht="29.45" customHeight="1">
      <c r="A95" s="31" t="s">
        <v>68</v>
      </c>
      <c r="B95" s="31" t="s">
        <v>152</v>
      </c>
      <c r="C95" s="31"/>
      <c r="D95" s="31"/>
      <c r="E95" s="31"/>
      <c r="F95" s="31"/>
      <c r="G95" s="31"/>
      <c r="H95" s="31" t="s">
        <v>153</v>
      </c>
      <c r="I95" s="31"/>
      <c r="J95" s="31"/>
      <c r="K95" s="31"/>
      <c r="L95" s="31"/>
      <c r="M95" s="31"/>
      <c r="N95" s="31"/>
      <c r="O95" s="31" t="s">
        <v>76</v>
      </c>
      <c r="P95" s="32">
        <v>8</v>
      </c>
      <c r="Q95" s="33"/>
      <c r="R95" s="33"/>
      <c r="S95" s="33" t="s">
        <v>0</v>
      </c>
      <c r="T95" s="34">
        <v>8</v>
      </c>
      <c r="U95" s="35">
        <v>35537.67</v>
      </c>
      <c r="V95" s="33"/>
      <c r="W95" s="35">
        <v>1</v>
      </c>
      <c r="X95" s="35">
        <v>368.85</v>
      </c>
      <c r="Y95" s="33" t="s">
        <v>0</v>
      </c>
      <c r="Z95" s="58">
        <v>2950.8</v>
      </c>
    </row>
    <row r="96" spans="1:26" ht="14.85" customHeight="1">
      <c r="B96" s="9" t="s">
        <v>0</v>
      </c>
      <c r="C96" s="9"/>
      <c r="D96" s="9"/>
      <c r="E96" s="9"/>
      <c r="F96" s="9"/>
      <c r="G96" s="9"/>
      <c r="H96" s="9" t="s">
        <v>0</v>
      </c>
      <c r="I96" s="9"/>
      <c r="J96" s="9"/>
      <c r="K96" s="9"/>
      <c r="L96" s="9"/>
      <c r="M96" s="9"/>
      <c r="N96" s="9"/>
      <c r="O96" s="9" t="s">
        <v>0</v>
      </c>
      <c r="P96" s="33" t="s">
        <v>0</v>
      </c>
      <c r="Q96" s="33"/>
      <c r="R96" s="33"/>
      <c r="S96" s="33" t="s">
        <v>0</v>
      </c>
      <c r="T96" s="33" t="s">
        <v>0</v>
      </c>
      <c r="U96" s="9" t="s">
        <v>0</v>
      </c>
      <c r="V96" s="9"/>
      <c r="W96" s="9" t="s">
        <v>0</v>
      </c>
      <c r="X96" s="9" t="s">
        <v>0</v>
      </c>
      <c r="Y96" s="9" t="s">
        <v>0</v>
      </c>
      <c r="Z96" s="58" t="s">
        <v>0</v>
      </c>
    </row>
    <row r="97" spans="1:26" ht="29.45" customHeight="1">
      <c r="A97" s="43" t="s">
        <v>0</v>
      </c>
      <c r="B97" s="43" t="s">
        <v>0</v>
      </c>
      <c r="C97" s="43"/>
      <c r="D97" s="43"/>
      <c r="E97" s="43"/>
      <c r="F97" s="43"/>
      <c r="G97" s="43"/>
      <c r="H97" s="42" t="s">
        <v>116</v>
      </c>
      <c r="I97" s="42"/>
      <c r="J97" s="42"/>
      <c r="K97" s="42"/>
      <c r="L97" s="42"/>
      <c r="M97" s="42"/>
      <c r="N97" s="42"/>
      <c r="O97" s="43" t="s">
        <v>0</v>
      </c>
      <c r="P97" s="43" t="s">
        <v>0</v>
      </c>
      <c r="Q97" s="43"/>
      <c r="R97" s="43"/>
      <c r="S97" s="43" t="s">
        <v>0</v>
      </c>
      <c r="T97" s="43" t="s">
        <v>0</v>
      </c>
      <c r="U97" s="43" t="s">
        <v>0</v>
      </c>
      <c r="V97" s="43"/>
      <c r="W97" s="43" t="s">
        <v>0</v>
      </c>
      <c r="X97" s="44">
        <v>368.85</v>
      </c>
      <c r="Y97" s="43" t="s">
        <v>0</v>
      </c>
      <c r="Z97" s="60">
        <v>2950.8</v>
      </c>
    </row>
    <row r="98" spans="1:26" ht="29.45" customHeight="1">
      <c r="A98" s="31" t="s">
        <v>69</v>
      </c>
      <c r="B98" s="31" t="s">
        <v>154</v>
      </c>
      <c r="C98" s="31"/>
      <c r="D98" s="31"/>
      <c r="E98" s="31"/>
      <c r="F98" s="31"/>
      <c r="G98" s="31"/>
      <c r="H98" s="31" t="s">
        <v>155</v>
      </c>
      <c r="I98" s="31"/>
      <c r="J98" s="31"/>
      <c r="K98" s="31"/>
      <c r="L98" s="31"/>
      <c r="M98" s="31"/>
      <c r="N98" s="31"/>
      <c r="O98" s="31" t="s">
        <v>76</v>
      </c>
      <c r="P98" s="32">
        <v>8</v>
      </c>
      <c r="Q98" s="33"/>
      <c r="R98" s="33"/>
      <c r="S98" s="33" t="s">
        <v>0</v>
      </c>
      <c r="T98" s="34">
        <v>8</v>
      </c>
      <c r="U98" s="35">
        <v>35537.67</v>
      </c>
      <c r="V98" s="33"/>
      <c r="W98" s="35">
        <v>1</v>
      </c>
      <c r="X98" s="35">
        <v>286.89</v>
      </c>
      <c r="Y98" s="33" t="s">
        <v>0</v>
      </c>
      <c r="Z98" s="58">
        <v>2295.12</v>
      </c>
    </row>
    <row r="99" spans="1:26" ht="14.85" customHeight="1">
      <c r="B99" s="9" t="s">
        <v>0</v>
      </c>
      <c r="C99" s="9"/>
      <c r="D99" s="9"/>
      <c r="E99" s="9"/>
      <c r="F99" s="9"/>
      <c r="G99" s="9"/>
      <c r="H99" s="9" t="s">
        <v>0</v>
      </c>
      <c r="I99" s="9"/>
      <c r="J99" s="9"/>
      <c r="K99" s="9"/>
      <c r="L99" s="9"/>
      <c r="M99" s="9"/>
      <c r="N99" s="9"/>
      <c r="O99" s="9" t="s">
        <v>0</v>
      </c>
      <c r="P99" s="33" t="s">
        <v>0</v>
      </c>
      <c r="Q99" s="33"/>
      <c r="R99" s="33"/>
      <c r="S99" s="33" t="s">
        <v>0</v>
      </c>
      <c r="T99" s="33" t="s">
        <v>0</v>
      </c>
      <c r="U99" s="9" t="s">
        <v>0</v>
      </c>
      <c r="V99" s="9"/>
      <c r="W99" s="9" t="s">
        <v>0</v>
      </c>
      <c r="X99" s="9" t="s">
        <v>0</v>
      </c>
      <c r="Y99" s="9" t="s">
        <v>0</v>
      </c>
      <c r="Z99" s="58" t="s">
        <v>0</v>
      </c>
    </row>
    <row r="100" spans="1:26" ht="29.45" customHeight="1">
      <c r="A100" s="43" t="s">
        <v>0</v>
      </c>
      <c r="B100" s="43" t="s">
        <v>0</v>
      </c>
      <c r="C100" s="43"/>
      <c r="D100" s="43"/>
      <c r="E100" s="43"/>
      <c r="F100" s="43"/>
      <c r="G100" s="43"/>
      <c r="H100" s="42" t="s">
        <v>116</v>
      </c>
      <c r="I100" s="42"/>
      <c r="J100" s="42"/>
      <c r="K100" s="42"/>
      <c r="L100" s="42"/>
      <c r="M100" s="42"/>
      <c r="N100" s="42"/>
      <c r="O100" s="43" t="s">
        <v>0</v>
      </c>
      <c r="P100" s="43" t="s">
        <v>0</v>
      </c>
      <c r="Q100" s="43"/>
      <c r="R100" s="43"/>
      <c r="S100" s="43" t="s">
        <v>0</v>
      </c>
      <c r="T100" s="43" t="s">
        <v>0</v>
      </c>
      <c r="U100" s="43" t="s">
        <v>0</v>
      </c>
      <c r="V100" s="43"/>
      <c r="W100" s="43" t="s">
        <v>0</v>
      </c>
      <c r="X100" s="44">
        <v>286.89</v>
      </c>
      <c r="Y100" s="43" t="s">
        <v>0</v>
      </c>
      <c r="Z100" s="60">
        <v>2295.12</v>
      </c>
    </row>
    <row r="101" spans="1:26" ht="29.45" customHeight="1">
      <c r="A101" s="31" t="s">
        <v>70</v>
      </c>
      <c r="B101" s="31" t="s">
        <v>156</v>
      </c>
      <c r="C101" s="31"/>
      <c r="D101" s="31"/>
      <c r="E101" s="31"/>
      <c r="F101" s="31"/>
      <c r="G101" s="31"/>
      <c r="H101" s="31" t="s">
        <v>157</v>
      </c>
      <c r="I101" s="31"/>
      <c r="J101" s="31"/>
      <c r="K101" s="31"/>
      <c r="L101" s="31"/>
      <c r="M101" s="31"/>
      <c r="N101" s="31"/>
      <c r="O101" s="31" t="s">
        <v>76</v>
      </c>
      <c r="P101" s="32">
        <v>4</v>
      </c>
      <c r="Q101" s="33"/>
      <c r="R101" s="33"/>
      <c r="S101" s="33" t="s">
        <v>0</v>
      </c>
      <c r="T101" s="34">
        <v>4</v>
      </c>
      <c r="U101" s="35">
        <v>35537.67</v>
      </c>
      <c r="V101" s="33"/>
      <c r="W101" s="35">
        <v>1</v>
      </c>
      <c r="X101" s="35">
        <v>81.97</v>
      </c>
      <c r="Y101" s="33" t="s">
        <v>0</v>
      </c>
      <c r="Z101" s="58">
        <v>327.88</v>
      </c>
    </row>
    <row r="102" spans="1:26" ht="14.85" customHeight="1">
      <c r="B102" s="9" t="s">
        <v>0</v>
      </c>
      <c r="C102" s="9"/>
      <c r="D102" s="9"/>
      <c r="E102" s="9"/>
      <c r="F102" s="9"/>
      <c r="G102" s="9"/>
      <c r="H102" s="9" t="s">
        <v>0</v>
      </c>
      <c r="I102" s="9"/>
      <c r="J102" s="9"/>
      <c r="K102" s="9"/>
      <c r="L102" s="9"/>
      <c r="M102" s="9"/>
      <c r="N102" s="9"/>
      <c r="O102" s="9" t="s">
        <v>0</v>
      </c>
      <c r="P102" s="33" t="s">
        <v>0</v>
      </c>
      <c r="Q102" s="33"/>
      <c r="R102" s="33"/>
      <c r="S102" s="33" t="s">
        <v>0</v>
      </c>
      <c r="T102" s="33" t="s">
        <v>0</v>
      </c>
      <c r="U102" s="9" t="s">
        <v>0</v>
      </c>
      <c r="V102" s="9"/>
      <c r="W102" s="9" t="s">
        <v>0</v>
      </c>
      <c r="X102" s="9" t="s">
        <v>0</v>
      </c>
      <c r="Y102" s="9" t="s">
        <v>0</v>
      </c>
      <c r="Z102" s="58" t="s">
        <v>0</v>
      </c>
    </row>
    <row r="103" spans="1:26" ht="29.45" customHeight="1">
      <c r="A103" s="43" t="s">
        <v>0</v>
      </c>
      <c r="B103" s="43" t="s">
        <v>0</v>
      </c>
      <c r="C103" s="43"/>
      <c r="D103" s="43"/>
      <c r="E103" s="43"/>
      <c r="F103" s="43"/>
      <c r="G103" s="43"/>
      <c r="H103" s="42" t="s">
        <v>116</v>
      </c>
      <c r="I103" s="42"/>
      <c r="J103" s="42"/>
      <c r="K103" s="42"/>
      <c r="L103" s="42"/>
      <c r="M103" s="42"/>
      <c r="N103" s="42"/>
      <c r="O103" s="43" t="s">
        <v>0</v>
      </c>
      <c r="P103" s="43" t="s">
        <v>0</v>
      </c>
      <c r="Q103" s="43"/>
      <c r="R103" s="43"/>
      <c r="S103" s="43" t="s">
        <v>0</v>
      </c>
      <c r="T103" s="43" t="s">
        <v>0</v>
      </c>
      <c r="U103" s="43" t="s">
        <v>0</v>
      </c>
      <c r="V103" s="43"/>
      <c r="W103" s="43" t="s">
        <v>0</v>
      </c>
      <c r="X103" s="44">
        <v>81.97</v>
      </c>
      <c r="Y103" s="43" t="s">
        <v>0</v>
      </c>
      <c r="Z103" s="60">
        <v>327.88</v>
      </c>
    </row>
    <row r="104" spans="1:26" ht="29.45" customHeight="1">
      <c r="A104" s="31" t="s">
        <v>71</v>
      </c>
      <c r="B104" s="31" t="s">
        <v>158</v>
      </c>
      <c r="C104" s="31"/>
      <c r="D104" s="31"/>
      <c r="E104" s="31"/>
      <c r="F104" s="31"/>
      <c r="G104" s="31"/>
      <c r="H104" s="31" t="s">
        <v>159</v>
      </c>
      <c r="I104" s="31"/>
      <c r="J104" s="31"/>
      <c r="K104" s="31"/>
      <c r="L104" s="31"/>
      <c r="M104" s="31"/>
      <c r="N104" s="31"/>
      <c r="O104" s="31" t="s">
        <v>76</v>
      </c>
      <c r="P104" s="32">
        <v>1</v>
      </c>
      <c r="Q104" s="33"/>
      <c r="R104" s="33"/>
      <c r="S104" s="33" t="s">
        <v>0</v>
      </c>
      <c r="T104" s="34">
        <v>1</v>
      </c>
      <c r="U104" s="35">
        <v>35537.67</v>
      </c>
      <c r="V104" s="33"/>
      <c r="W104" s="35">
        <v>1</v>
      </c>
      <c r="X104" s="35">
        <v>2459.02</v>
      </c>
      <c r="Y104" s="33" t="s">
        <v>0</v>
      </c>
      <c r="Z104" s="58">
        <v>2459.02</v>
      </c>
    </row>
    <row r="105" spans="1:26" ht="14.85" customHeight="1">
      <c r="B105" s="9" t="s">
        <v>0</v>
      </c>
      <c r="C105" s="9"/>
      <c r="D105" s="9"/>
      <c r="E105" s="9"/>
      <c r="F105" s="9"/>
      <c r="G105" s="9"/>
      <c r="H105" s="9" t="s">
        <v>0</v>
      </c>
      <c r="I105" s="9"/>
      <c r="J105" s="9"/>
      <c r="K105" s="9"/>
      <c r="L105" s="9"/>
      <c r="M105" s="9"/>
      <c r="N105" s="9"/>
      <c r="O105" s="9" t="s">
        <v>0</v>
      </c>
      <c r="P105" s="33" t="s">
        <v>0</v>
      </c>
      <c r="Q105" s="33"/>
      <c r="R105" s="33"/>
      <c r="S105" s="33" t="s">
        <v>0</v>
      </c>
      <c r="T105" s="33" t="s">
        <v>0</v>
      </c>
      <c r="U105" s="9" t="s">
        <v>0</v>
      </c>
      <c r="V105" s="9"/>
      <c r="W105" s="9" t="s">
        <v>0</v>
      </c>
      <c r="X105" s="9" t="s">
        <v>0</v>
      </c>
      <c r="Y105" s="9" t="s">
        <v>0</v>
      </c>
      <c r="Z105" s="58" t="s">
        <v>0</v>
      </c>
    </row>
    <row r="106" spans="1:26" ht="29.45" customHeight="1">
      <c r="A106" s="43" t="s">
        <v>0</v>
      </c>
      <c r="B106" s="43" t="s">
        <v>0</v>
      </c>
      <c r="C106" s="43"/>
      <c r="D106" s="43"/>
      <c r="E106" s="43"/>
      <c r="F106" s="43"/>
      <c r="G106" s="43"/>
      <c r="H106" s="42" t="s">
        <v>116</v>
      </c>
      <c r="I106" s="42"/>
      <c r="J106" s="42"/>
      <c r="K106" s="42"/>
      <c r="L106" s="42"/>
      <c r="M106" s="42"/>
      <c r="N106" s="42"/>
      <c r="O106" s="43" t="s">
        <v>0</v>
      </c>
      <c r="P106" s="43" t="s">
        <v>0</v>
      </c>
      <c r="Q106" s="43"/>
      <c r="R106" s="43"/>
      <c r="S106" s="43" t="s">
        <v>0</v>
      </c>
      <c r="T106" s="43" t="s">
        <v>0</v>
      </c>
      <c r="U106" s="43" t="s">
        <v>0</v>
      </c>
      <c r="V106" s="43"/>
      <c r="W106" s="43" t="s">
        <v>0</v>
      </c>
      <c r="X106" s="44">
        <v>2459.02</v>
      </c>
      <c r="Y106" s="43" t="s">
        <v>0</v>
      </c>
      <c r="Z106" s="60">
        <v>2459.02</v>
      </c>
    </row>
    <row r="107" spans="1:26" ht="44.25" customHeight="1">
      <c r="A107" s="31" t="s">
        <v>72</v>
      </c>
      <c r="B107" s="31" t="s">
        <v>160</v>
      </c>
      <c r="C107" s="31"/>
      <c r="D107" s="31"/>
      <c r="E107" s="31"/>
      <c r="F107" s="31"/>
      <c r="G107" s="31"/>
      <c r="H107" s="31" t="s">
        <v>161</v>
      </c>
      <c r="I107" s="31"/>
      <c r="J107" s="31"/>
      <c r="K107" s="31"/>
      <c r="L107" s="31"/>
      <c r="M107" s="31"/>
      <c r="N107" s="31"/>
      <c r="O107" s="31" t="s">
        <v>162</v>
      </c>
      <c r="P107" s="40">
        <v>7.1999999999999995E-2</v>
      </c>
      <c r="Q107" s="33"/>
      <c r="R107" s="33"/>
      <c r="S107" s="33" t="s">
        <v>0</v>
      </c>
      <c r="T107" s="48">
        <v>7.1999999999999995E-2</v>
      </c>
      <c r="U107" s="33" t="s">
        <v>0</v>
      </c>
      <c r="V107" s="33"/>
      <c r="W107" s="33" t="s">
        <v>0</v>
      </c>
      <c r="X107" s="33" t="s">
        <v>0</v>
      </c>
      <c r="Y107" s="33" t="s">
        <v>0</v>
      </c>
      <c r="Z107" s="58" t="s">
        <v>0</v>
      </c>
    </row>
    <row r="108" spans="1:26" ht="14.85" customHeight="1">
      <c r="A108" s="9" t="s">
        <v>0</v>
      </c>
      <c r="B108" s="9" t="s">
        <v>77</v>
      </c>
      <c r="C108" s="9"/>
      <c r="D108" s="9"/>
      <c r="E108" s="9"/>
      <c r="F108" s="9"/>
      <c r="G108" s="9"/>
      <c r="H108" s="9" t="s">
        <v>78</v>
      </c>
      <c r="I108" s="9"/>
      <c r="J108" s="9"/>
      <c r="K108" s="9"/>
      <c r="L108" s="9"/>
      <c r="M108" s="9"/>
      <c r="N108" s="9"/>
      <c r="O108" s="9" t="s">
        <v>79</v>
      </c>
      <c r="P108" s="33" t="s">
        <v>0</v>
      </c>
      <c r="Q108" s="33"/>
      <c r="R108" s="33"/>
      <c r="S108" s="33" t="s">
        <v>0</v>
      </c>
      <c r="T108" s="40">
        <v>8.7119999999999997</v>
      </c>
      <c r="U108" s="33" t="s">
        <v>0</v>
      </c>
      <c r="V108" s="33"/>
      <c r="W108" s="33" t="s">
        <v>0</v>
      </c>
      <c r="X108" s="33" t="s">
        <v>0</v>
      </c>
      <c r="Y108" s="33" t="s">
        <v>0</v>
      </c>
      <c r="Z108" s="59">
        <v>3140.59</v>
      </c>
    </row>
    <row r="109" spans="1:26" ht="14.85" customHeight="1">
      <c r="A109" s="9" t="s">
        <v>0</v>
      </c>
      <c r="B109" s="9" t="s">
        <v>163</v>
      </c>
      <c r="C109" s="9"/>
      <c r="D109" s="9"/>
      <c r="E109" s="9"/>
      <c r="F109" s="9"/>
      <c r="G109" s="9"/>
      <c r="H109" s="9" t="s">
        <v>164</v>
      </c>
      <c r="I109" s="9"/>
      <c r="J109" s="9"/>
      <c r="K109" s="9"/>
      <c r="L109" s="9"/>
      <c r="M109" s="9"/>
      <c r="N109" s="9"/>
      <c r="O109" s="9" t="s">
        <v>79</v>
      </c>
      <c r="P109" s="32">
        <v>121</v>
      </c>
      <c r="Q109" s="33"/>
      <c r="R109" s="33"/>
      <c r="S109" s="33" t="s">
        <v>0</v>
      </c>
      <c r="T109" s="40">
        <v>8.7119999999999997</v>
      </c>
      <c r="U109" s="33" t="s">
        <v>0</v>
      </c>
      <c r="V109" s="33"/>
      <c r="W109" s="33" t="s">
        <v>0</v>
      </c>
      <c r="X109" s="35">
        <v>360.49</v>
      </c>
      <c r="Y109" s="33" t="s">
        <v>0</v>
      </c>
      <c r="Z109" s="58">
        <v>3140.59</v>
      </c>
    </row>
    <row r="110" spans="1:26" ht="14.85" customHeight="1">
      <c r="A110" s="9" t="s">
        <v>0</v>
      </c>
      <c r="B110" s="9" t="s">
        <v>0</v>
      </c>
      <c r="C110" s="9"/>
      <c r="D110" s="9"/>
      <c r="E110" s="9"/>
      <c r="F110" s="9"/>
      <c r="G110" s="9"/>
      <c r="H110" s="42" t="s">
        <v>109</v>
      </c>
      <c r="I110" s="42"/>
      <c r="J110" s="42"/>
      <c r="K110" s="42"/>
      <c r="L110" s="42"/>
      <c r="M110" s="42"/>
      <c r="N110" s="42"/>
      <c r="O110" s="43" t="s">
        <v>0</v>
      </c>
      <c r="P110" s="43" t="s">
        <v>0</v>
      </c>
      <c r="Q110" s="43"/>
      <c r="R110" s="43"/>
      <c r="S110" s="43" t="s">
        <v>0</v>
      </c>
      <c r="T110" s="43" t="s">
        <v>0</v>
      </c>
      <c r="U110" s="43" t="s">
        <v>0</v>
      </c>
      <c r="V110" s="43"/>
      <c r="W110" s="43" t="s">
        <v>0</v>
      </c>
      <c r="X110" s="43" t="s">
        <v>0</v>
      </c>
      <c r="Y110" s="43" t="s">
        <v>0</v>
      </c>
      <c r="Z110" s="60">
        <v>3140.59</v>
      </c>
    </row>
    <row r="111" spans="1:26" ht="14.85" customHeight="1">
      <c r="B111" s="9" t="s">
        <v>0</v>
      </c>
      <c r="C111" s="9"/>
      <c r="D111" s="9"/>
      <c r="E111" s="9"/>
      <c r="F111" s="9"/>
      <c r="G111" s="9"/>
      <c r="H111" s="9" t="s">
        <v>110</v>
      </c>
      <c r="I111" s="9"/>
      <c r="J111" s="9"/>
      <c r="K111" s="9"/>
      <c r="L111" s="9"/>
      <c r="M111" s="9"/>
      <c r="N111" s="9"/>
      <c r="O111" s="9" t="s">
        <v>0</v>
      </c>
      <c r="P111" s="33" t="s">
        <v>0</v>
      </c>
      <c r="Q111" s="33"/>
      <c r="R111" s="33"/>
      <c r="S111" s="33" t="s">
        <v>0</v>
      </c>
      <c r="T111" s="33" t="s">
        <v>0</v>
      </c>
      <c r="U111" s="9" t="s">
        <v>0</v>
      </c>
      <c r="V111" s="9"/>
      <c r="W111" s="9" t="s">
        <v>0</v>
      </c>
      <c r="X111" s="9" t="s">
        <v>0</v>
      </c>
      <c r="Y111" s="9" t="s">
        <v>0</v>
      </c>
      <c r="Z111" s="58">
        <v>3140.59</v>
      </c>
    </row>
    <row r="112" spans="1:26" ht="29.45" customHeight="1">
      <c r="B112" s="9" t="s">
        <v>165</v>
      </c>
      <c r="C112" s="9"/>
      <c r="D112" s="9"/>
      <c r="E112" s="9"/>
      <c r="F112" s="9"/>
      <c r="G112" s="9"/>
      <c r="H112" s="9" t="s">
        <v>166</v>
      </c>
      <c r="I112" s="9"/>
      <c r="J112" s="9"/>
      <c r="K112" s="9"/>
      <c r="L112" s="9"/>
      <c r="M112" s="9"/>
      <c r="N112" s="9"/>
      <c r="O112" s="9" t="s">
        <v>113</v>
      </c>
      <c r="P112" s="32">
        <v>89</v>
      </c>
      <c r="Q112" s="33"/>
      <c r="R112" s="33"/>
      <c r="S112" s="33" t="s">
        <v>0</v>
      </c>
      <c r="T112" s="35">
        <v>89</v>
      </c>
      <c r="U112" s="9" t="s">
        <v>0</v>
      </c>
      <c r="V112" s="9"/>
      <c r="W112" s="9" t="s">
        <v>0</v>
      </c>
      <c r="X112" s="9" t="s">
        <v>0</v>
      </c>
      <c r="Y112" s="9" t="s">
        <v>0</v>
      </c>
      <c r="Z112" s="58">
        <v>2795.13</v>
      </c>
    </row>
    <row r="113" spans="1:26" ht="29.45" customHeight="1">
      <c r="B113" s="9" t="s">
        <v>167</v>
      </c>
      <c r="C113" s="9"/>
      <c r="D113" s="9"/>
      <c r="E113" s="9"/>
      <c r="F113" s="9"/>
      <c r="G113" s="9"/>
      <c r="H113" s="9" t="s">
        <v>168</v>
      </c>
      <c r="I113" s="9"/>
      <c r="J113" s="9"/>
      <c r="K113" s="9"/>
      <c r="L113" s="9"/>
      <c r="M113" s="9"/>
      <c r="N113" s="9"/>
      <c r="O113" s="9" t="s">
        <v>113</v>
      </c>
      <c r="P113" s="32">
        <v>40</v>
      </c>
      <c r="Q113" s="33"/>
      <c r="R113" s="33"/>
      <c r="S113" s="33" t="s">
        <v>0</v>
      </c>
      <c r="T113" s="35">
        <v>40</v>
      </c>
      <c r="U113" s="9" t="s">
        <v>0</v>
      </c>
      <c r="V113" s="9"/>
      <c r="W113" s="9" t="s">
        <v>0</v>
      </c>
      <c r="X113" s="9" t="s">
        <v>0</v>
      </c>
      <c r="Y113" s="9" t="s">
        <v>0</v>
      </c>
      <c r="Z113" s="58">
        <v>1256.24</v>
      </c>
    </row>
    <row r="114" spans="1:26" ht="29.45" customHeight="1">
      <c r="A114" s="43" t="s">
        <v>0</v>
      </c>
      <c r="B114" s="43" t="s">
        <v>0</v>
      </c>
      <c r="C114" s="43"/>
      <c r="D114" s="43"/>
      <c r="E114" s="43"/>
      <c r="F114" s="43"/>
      <c r="G114" s="43"/>
      <c r="H114" s="42" t="s">
        <v>116</v>
      </c>
      <c r="I114" s="42"/>
      <c r="J114" s="42"/>
      <c r="K114" s="42"/>
      <c r="L114" s="42"/>
      <c r="M114" s="42"/>
      <c r="N114" s="42"/>
      <c r="O114" s="43" t="s">
        <v>0</v>
      </c>
      <c r="P114" s="43" t="s">
        <v>0</v>
      </c>
      <c r="Q114" s="43"/>
      <c r="R114" s="43"/>
      <c r="S114" s="43" t="s">
        <v>0</v>
      </c>
      <c r="T114" s="43" t="s">
        <v>0</v>
      </c>
      <c r="U114" s="43" t="s">
        <v>0</v>
      </c>
      <c r="V114" s="43"/>
      <c r="W114" s="43" t="s">
        <v>0</v>
      </c>
      <c r="X114" s="44">
        <v>99888.33</v>
      </c>
      <c r="Y114" s="43" t="s">
        <v>0</v>
      </c>
      <c r="Z114" s="60">
        <v>7191.96</v>
      </c>
    </row>
    <row r="115" spans="1:26" ht="59.1" customHeight="1">
      <c r="A115" s="31" t="s">
        <v>169</v>
      </c>
      <c r="B115" s="31" t="s">
        <v>170</v>
      </c>
      <c r="C115" s="31"/>
      <c r="D115" s="31"/>
      <c r="E115" s="31"/>
      <c r="F115" s="31"/>
      <c r="G115" s="31"/>
      <c r="H115" s="31" t="s">
        <v>171</v>
      </c>
      <c r="I115" s="31"/>
      <c r="J115" s="31"/>
      <c r="K115" s="31"/>
      <c r="L115" s="31"/>
      <c r="M115" s="31"/>
      <c r="N115" s="31"/>
      <c r="O115" s="31" t="s">
        <v>76</v>
      </c>
      <c r="P115" s="32">
        <v>1</v>
      </c>
      <c r="Q115" s="33"/>
      <c r="R115" s="33"/>
      <c r="S115" s="33" t="s">
        <v>0</v>
      </c>
      <c r="T115" s="34">
        <v>1</v>
      </c>
      <c r="U115" s="33" t="s">
        <v>0</v>
      </c>
      <c r="V115" s="33"/>
      <c r="W115" s="33" t="s">
        <v>0</v>
      </c>
      <c r="X115" s="33" t="s">
        <v>0</v>
      </c>
      <c r="Y115" s="33" t="s">
        <v>0</v>
      </c>
      <c r="Z115" s="58" t="s">
        <v>0</v>
      </c>
    </row>
    <row r="116" spans="1:26" ht="14.85" customHeight="1">
      <c r="A116" s="9" t="s">
        <v>0</v>
      </c>
      <c r="B116" s="9" t="s">
        <v>77</v>
      </c>
      <c r="C116" s="9"/>
      <c r="D116" s="9"/>
      <c r="E116" s="9"/>
      <c r="F116" s="9"/>
      <c r="G116" s="9"/>
      <c r="H116" s="9" t="s">
        <v>78</v>
      </c>
      <c r="I116" s="9"/>
      <c r="J116" s="9"/>
      <c r="K116" s="9"/>
      <c r="L116" s="9"/>
      <c r="M116" s="9"/>
      <c r="N116" s="9"/>
      <c r="O116" s="9" t="s">
        <v>79</v>
      </c>
      <c r="P116" s="33" t="s">
        <v>0</v>
      </c>
      <c r="Q116" s="33"/>
      <c r="R116" s="33"/>
      <c r="S116" s="33" t="s">
        <v>0</v>
      </c>
      <c r="T116" s="35">
        <v>1.55</v>
      </c>
      <c r="U116" s="33" t="s">
        <v>0</v>
      </c>
      <c r="V116" s="33"/>
      <c r="W116" s="33" t="s">
        <v>0</v>
      </c>
      <c r="X116" s="33" t="s">
        <v>0</v>
      </c>
      <c r="Y116" s="33" t="s">
        <v>0</v>
      </c>
      <c r="Z116" s="59">
        <v>665.27</v>
      </c>
    </row>
    <row r="117" spans="1:26" ht="14.85" customHeight="1">
      <c r="A117" s="9" t="s">
        <v>0</v>
      </c>
      <c r="B117" s="9" t="s">
        <v>172</v>
      </c>
      <c r="C117" s="9"/>
      <c r="D117" s="9"/>
      <c r="E117" s="9"/>
      <c r="F117" s="9"/>
      <c r="G117" s="9"/>
      <c r="H117" s="9" t="s">
        <v>173</v>
      </c>
      <c r="I117" s="9"/>
      <c r="J117" s="9"/>
      <c r="K117" s="9"/>
      <c r="L117" s="9"/>
      <c r="M117" s="9"/>
      <c r="N117" s="9"/>
      <c r="O117" s="9" t="s">
        <v>79</v>
      </c>
      <c r="P117" s="35">
        <v>0.03</v>
      </c>
      <c r="Q117" s="33"/>
      <c r="R117" s="33"/>
      <c r="S117" s="33" t="s">
        <v>0</v>
      </c>
      <c r="T117" s="35">
        <v>0.03</v>
      </c>
      <c r="U117" s="33" t="s">
        <v>0</v>
      </c>
      <c r="V117" s="33"/>
      <c r="W117" s="33" t="s">
        <v>0</v>
      </c>
      <c r="X117" s="35">
        <v>376.02</v>
      </c>
      <c r="Y117" s="33" t="s">
        <v>0</v>
      </c>
      <c r="Z117" s="58">
        <v>11.28</v>
      </c>
    </row>
    <row r="118" spans="1:26" ht="14.85" customHeight="1">
      <c r="A118" s="9" t="s">
        <v>0</v>
      </c>
      <c r="B118" s="9" t="s">
        <v>174</v>
      </c>
      <c r="C118" s="9"/>
      <c r="D118" s="9"/>
      <c r="E118" s="9"/>
      <c r="F118" s="9"/>
      <c r="G118" s="9"/>
      <c r="H118" s="9" t="s">
        <v>175</v>
      </c>
      <c r="I118" s="9"/>
      <c r="J118" s="9"/>
      <c r="K118" s="9"/>
      <c r="L118" s="9"/>
      <c r="M118" s="9"/>
      <c r="N118" s="9"/>
      <c r="O118" s="9" t="s">
        <v>79</v>
      </c>
      <c r="P118" s="35">
        <v>0.94</v>
      </c>
      <c r="Q118" s="33"/>
      <c r="R118" s="33"/>
      <c r="S118" s="33" t="s">
        <v>0</v>
      </c>
      <c r="T118" s="35">
        <v>0.94</v>
      </c>
      <c r="U118" s="33" t="s">
        <v>0</v>
      </c>
      <c r="V118" s="33"/>
      <c r="W118" s="33" t="s">
        <v>0</v>
      </c>
      <c r="X118" s="35">
        <v>410.51</v>
      </c>
      <c r="Y118" s="33" t="s">
        <v>0</v>
      </c>
      <c r="Z118" s="58">
        <v>385.88</v>
      </c>
    </row>
    <row r="119" spans="1:26" ht="14.85" customHeight="1">
      <c r="A119" s="9" t="s">
        <v>0</v>
      </c>
      <c r="B119" s="9" t="s">
        <v>176</v>
      </c>
      <c r="C119" s="9"/>
      <c r="D119" s="9"/>
      <c r="E119" s="9"/>
      <c r="F119" s="9"/>
      <c r="G119" s="9"/>
      <c r="H119" s="9" t="s">
        <v>177</v>
      </c>
      <c r="I119" s="9"/>
      <c r="J119" s="9"/>
      <c r="K119" s="9"/>
      <c r="L119" s="9"/>
      <c r="M119" s="9"/>
      <c r="N119" s="9"/>
      <c r="O119" s="9" t="s">
        <v>79</v>
      </c>
      <c r="P119" s="35">
        <v>0.57999999999999996</v>
      </c>
      <c r="Q119" s="33"/>
      <c r="R119" s="33"/>
      <c r="S119" s="33" t="s">
        <v>0</v>
      </c>
      <c r="T119" s="35">
        <v>0.57999999999999996</v>
      </c>
      <c r="U119" s="33" t="s">
        <v>0</v>
      </c>
      <c r="V119" s="33"/>
      <c r="W119" s="33" t="s">
        <v>0</v>
      </c>
      <c r="X119" s="35">
        <v>462.26</v>
      </c>
      <c r="Y119" s="33" t="s">
        <v>0</v>
      </c>
      <c r="Z119" s="58">
        <v>268.11</v>
      </c>
    </row>
    <row r="120" spans="1:26" ht="14.85" customHeight="1">
      <c r="A120" s="9" t="s">
        <v>0</v>
      </c>
      <c r="B120" s="9" t="s">
        <v>82</v>
      </c>
      <c r="C120" s="9"/>
      <c r="D120" s="9"/>
      <c r="E120" s="9"/>
      <c r="F120" s="9"/>
      <c r="G120" s="9"/>
      <c r="H120" s="9" t="s">
        <v>83</v>
      </c>
      <c r="I120" s="9"/>
      <c r="J120" s="9"/>
      <c r="K120" s="9"/>
      <c r="L120" s="9"/>
      <c r="M120" s="9"/>
      <c r="N120" s="9"/>
      <c r="O120" s="9" t="s">
        <v>0</v>
      </c>
      <c r="P120" s="33" t="s">
        <v>0</v>
      </c>
      <c r="Q120" s="33"/>
      <c r="R120" s="33"/>
      <c r="S120" s="33" t="s">
        <v>0</v>
      </c>
      <c r="T120" s="33" t="s">
        <v>0</v>
      </c>
      <c r="U120" s="33" t="s">
        <v>0</v>
      </c>
      <c r="V120" s="33"/>
      <c r="W120" s="33" t="s">
        <v>0</v>
      </c>
      <c r="X120" s="33" t="s">
        <v>0</v>
      </c>
      <c r="Y120" s="33" t="s">
        <v>0</v>
      </c>
      <c r="Z120" s="59">
        <v>5.8</v>
      </c>
    </row>
    <row r="121" spans="1:26" ht="14.85" customHeight="1">
      <c r="A121" s="36" t="s">
        <v>0</v>
      </c>
      <c r="B121" s="36" t="s">
        <v>0</v>
      </c>
      <c r="C121" s="36"/>
      <c r="D121" s="36"/>
      <c r="E121" s="36"/>
      <c r="F121" s="36"/>
      <c r="G121" s="36"/>
      <c r="H121" s="36" t="s">
        <v>84</v>
      </c>
      <c r="I121" s="36"/>
      <c r="J121" s="36"/>
      <c r="K121" s="36"/>
      <c r="L121" s="36"/>
      <c r="M121" s="36"/>
      <c r="N121" s="36"/>
      <c r="O121" s="36" t="s">
        <v>79</v>
      </c>
      <c r="P121" s="37" t="s">
        <v>0</v>
      </c>
      <c r="Q121" s="37"/>
      <c r="R121" s="37"/>
      <c r="S121" s="37" t="s">
        <v>0</v>
      </c>
      <c r="T121" s="38">
        <v>0.01</v>
      </c>
      <c r="U121" s="37" t="s">
        <v>0</v>
      </c>
      <c r="V121" s="37"/>
      <c r="W121" s="37" t="s">
        <v>0</v>
      </c>
      <c r="X121" s="37" t="s">
        <v>0</v>
      </c>
      <c r="Y121" s="37" t="s">
        <v>0</v>
      </c>
      <c r="Z121" s="59">
        <v>4.62</v>
      </c>
    </row>
    <row r="122" spans="1:26" ht="29.45" customHeight="1">
      <c r="A122" s="9" t="s">
        <v>0</v>
      </c>
      <c r="B122" s="9" t="s">
        <v>85</v>
      </c>
      <c r="C122" s="9"/>
      <c r="D122" s="9"/>
      <c r="E122" s="9"/>
      <c r="F122" s="9"/>
      <c r="G122" s="9"/>
      <c r="H122" s="9" t="s">
        <v>86</v>
      </c>
      <c r="I122" s="9"/>
      <c r="J122" s="9"/>
      <c r="K122" s="9"/>
      <c r="L122" s="9"/>
      <c r="M122" s="9"/>
      <c r="N122" s="9"/>
      <c r="O122" s="9" t="s">
        <v>87</v>
      </c>
      <c r="P122" s="35">
        <v>0.01</v>
      </c>
      <c r="Q122" s="33"/>
      <c r="R122" s="33"/>
      <c r="S122" s="33" t="s">
        <v>0</v>
      </c>
      <c r="T122" s="35">
        <v>0.01</v>
      </c>
      <c r="U122" s="33" t="s">
        <v>0</v>
      </c>
      <c r="V122" s="33"/>
      <c r="W122" s="33" t="s">
        <v>0</v>
      </c>
      <c r="X122" s="35">
        <v>579.6</v>
      </c>
      <c r="Y122" s="33" t="s">
        <v>0</v>
      </c>
      <c r="Z122" s="58">
        <v>5.8</v>
      </c>
    </row>
    <row r="123" spans="1:26" ht="14.85" customHeight="1">
      <c r="A123" s="9" t="s">
        <v>0</v>
      </c>
      <c r="B123" s="9" t="s">
        <v>88</v>
      </c>
      <c r="C123" s="9"/>
      <c r="D123" s="9"/>
      <c r="E123" s="9"/>
      <c r="F123" s="9"/>
      <c r="G123" s="9"/>
      <c r="H123" s="9" t="s">
        <v>89</v>
      </c>
      <c r="I123" s="9"/>
      <c r="J123" s="9"/>
      <c r="K123" s="9"/>
      <c r="L123" s="9"/>
      <c r="M123" s="9"/>
      <c r="N123" s="9"/>
      <c r="O123" s="9" t="s">
        <v>79</v>
      </c>
      <c r="P123" s="35">
        <v>0.01</v>
      </c>
      <c r="Q123" s="33"/>
      <c r="R123" s="33"/>
      <c r="S123" s="33" t="s">
        <v>0</v>
      </c>
      <c r="T123" s="35">
        <v>0.01</v>
      </c>
      <c r="U123" s="33" t="s">
        <v>0</v>
      </c>
      <c r="V123" s="33"/>
      <c r="W123" s="33" t="s">
        <v>0</v>
      </c>
      <c r="X123" s="35">
        <v>462.26</v>
      </c>
      <c r="Y123" s="33" t="s">
        <v>0</v>
      </c>
      <c r="Z123" s="58">
        <v>4.62</v>
      </c>
    </row>
    <row r="124" spans="1:26" ht="14.85" customHeight="1">
      <c r="A124" s="9" t="s">
        <v>0</v>
      </c>
      <c r="B124" s="9" t="s">
        <v>94</v>
      </c>
      <c r="C124" s="9"/>
      <c r="D124" s="9"/>
      <c r="E124" s="9"/>
      <c r="F124" s="9"/>
      <c r="G124" s="9"/>
      <c r="H124" s="9" t="s">
        <v>95</v>
      </c>
      <c r="I124" s="9"/>
      <c r="J124" s="9"/>
      <c r="K124" s="9"/>
      <c r="L124" s="9"/>
      <c r="M124" s="9"/>
      <c r="N124" s="9"/>
      <c r="O124" s="9" t="s">
        <v>0</v>
      </c>
      <c r="P124" s="33" t="s">
        <v>0</v>
      </c>
      <c r="Q124" s="33"/>
      <c r="R124" s="33"/>
      <c r="S124" s="33" t="s">
        <v>0</v>
      </c>
      <c r="T124" s="33" t="s">
        <v>0</v>
      </c>
      <c r="U124" s="33" t="s">
        <v>0</v>
      </c>
      <c r="V124" s="33"/>
      <c r="W124" s="33" t="s">
        <v>0</v>
      </c>
      <c r="X124" s="33" t="s">
        <v>0</v>
      </c>
      <c r="Y124" s="33" t="s">
        <v>0</v>
      </c>
      <c r="Z124" s="59">
        <v>214.2</v>
      </c>
    </row>
    <row r="125" spans="1:26" ht="14.85" customHeight="1">
      <c r="A125" s="9" t="s">
        <v>0</v>
      </c>
      <c r="B125" s="9" t="s">
        <v>128</v>
      </c>
      <c r="C125" s="9"/>
      <c r="D125" s="9"/>
      <c r="E125" s="9"/>
      <c r="F125" s="9"/>
      <c r="G125" s="9"/>
      <c r="H125" s="9" t="s">
        <v>129</v>
      </c>
      <c r="I125" s="9"/>
      <c r="J125" s="9"/>
      <c r="K125" s="9"/>
      <c r="L125" s="9"/>
      <c r="M125" s="9"/>
      <c r="N125" s="9"/>
      <c r="O125" s="9" t="s">
        <v>98</v>
      </c>
      <c r="P125" s="40">
        <v>1E-3</v>
      </c>
      <c r="Q125" s="33"/>
      <c r="R125" s="33"/>
      <c r="S125" s="33" t="s">
        <v>0</v>
      </c>
      <c r="T125" s="40">
        <v>1E-3</v>
      </c>
      <c r="U125" s="35">
        <v>35.71</v>
      </c>
      <c r="V125" s="33"/>
      <c r="W125" s="35">
        <v>0.85</v>
      </c>
      <c r="X125" s="35">
        <v>30.35</v>
      </c>
      <c r="Y125" s="33" t="s">
        <v>0</v>
      </c>
      <c r="Z125" s="58">
        <v>0.03</v>
      </c>
    </row>
    <row r="126" spans="1:26" ht="59.1" customHeight="1">
      <c r="A126" s="9" t="s">
        <v>0</v>
      </c>
      <c r="B126" s="9" t="s">
        <v>178</v>
      </c>
      <c r="C126" s="9"/>
      <c r="D126" s="9"/>
      <c r="E126" s="9"/>
      <c r="F126" s="9"/>
      <c r="G126" s="9"/>
      <c r="H126" s="9" t="s">
        <v>179</v>
      </c>
      <c r="I126" s="9"/>
      <c r="J126" s="9"/>
      <c r="K126" s="9"/>
      <c r="L126" s="9"/>
      <c r="M126" s="9"/>
      <c r="N126" s="9"/>
      <c r="O126" s="9" t="s">
        <v>119</v>
      </c>
      <c r="P126" s="40">
        <v>0.128</v>
      </c>
      <c r="Q126" s="33"/>
      <c r="R126" s="33"/>
      <c r="S126" s="33" t="s">
        <v>0</v>
      </c>
      <c r="T126" s="40">
        <v>0.128</v>
      </c>
      <c r="U126" s="35">
        <v>464.32</v>
      </c>
      <c r="V126" s="33"/>
      <c r="W126" s="35">
        <v>1.52</v>
      </c>
      <c r="X126" s="35">
        <v>705.77</v>
      </c>
      <c r="Y126" s="33" t="s">
        <v>0</v>
      </c>
      <c r="Z126" s="58">
        <v>90.34</v>
      </c>
    </row>
    <row r="127" spans="1:26" ht="14.85" customHeight="1">
      <c r="A127" s="9" t="s">
        <v>0</v>
      </c>
      <c r="B127" s="9" t="s">
        <v>180</v>
      </c>
      <c r="C127" s="9"/>
      <c r="D127" s="9"/>
      <c r="E127" s="9"/>
      <c r="F127" s="9"/>
      <c r="G127" s="9"/>
      <c r="H127" s="9" t="s">
        <v>181</v>
      </c>
      <c r="I127" s="9"/>
      <c r="J127" s="9"/>
      <c r="K127" s="9"/>
      <c r="L127" s="9"/>
      <c r="M127" s="9"/>
      <c r="N127" s="9"/>
      <c r="O127" s="9" t="s">
        <v>98</v>
      </c>
      <c r="P127" s="39">
        <v>4.4000000000000003E-3</v>
      </c>
      <c r="Q127" s="33"/>
      <c r="R127" s="33"/>
      <c r="S127" s="33" t="s">
        <v>0</v>
      </c>
      <c r="T127" s="39">
        <v>4.4000000000000003E-3</v>
      </c>
      <c r="U127" s="33" t="s">
        <v>0</v>
      </c>
      <c r="V127" s="33"/>
      <c r="W127" s="33" t="s">
        <v>0</v>
      </c>
      <c r="X127" s="33" t="s">
        <v>0</v>
      </c>
      <c r="Y127" s="33" t="s">
        <v>0</v>
      </c>
      <c r="Z127" s="58" t="s">
        <v>0</v>
      </c>
    </row>
    <row r="128" spans="1:26" ht="29.45" customHeight="1">
      <c r="A128" s="9" t="s">
        <v>0</v>
      </c>
      <c r="B128" s="9" t="s">
        <v>182</v>
      </c>
      <c r="C128" s="9"/>
      <c r="D128" s="9"/>
      <c r="E128" s="9"/>
      <c r="F128" s="9"/>
      <c r="G128" s="9"/>
      <c r="H128" s="9" t="s">
        <v>183</v>
      </c>
      <c r="I128" s="9"/>
      <c r="J128" s="9"/>
      <c r="K128" s="9"/>
      <c r="L128" s="9"/>
      <c r="M128" s="9"/>
      <c r="N128" s="9"/>
      <c r="O128" s="9" t="s">
        <v>132</v>
      </c>
      <c r="P128" s="40">
        <v>2E-3</v>
      </c>
      <c r="Q128" s="33"/>
      <c r="R128" s="33"/>
      <c r="S128" s="33" t="s">
        <v>0</v>
      </c>
      <c r="T128" s="40">
        <v>2E-3</v>
      </c>
      <c r="U128" s="35">
        <v>30350.05</v>
      </c>
      <c r="V128" s="33"/>
      <c r="W128" s="35">
        <v>2.04</v>
      </c>
      <c r="X128" s="35">
        <v>61914.1</v>
      </c>
      <c r="Y128" s="33" t="s">
        <v>0</v>
      </c>
      <c r="Z128" s="58">
        <v>123.83</v>
      </c>
    </row>
    <row r="129" spans="1:26" ht="14.85" customHeight="1">
      <c r="A129" s="9" t="s">
        <v>0</v>
      </c>
      <c r="B129" s="9" t="s">
        <v>0</v>
      </c>
      <c r="C129" s="9"/>
      <c r="D129" s="9"/>
      <c r="E129" s="9"/>
      <c r="F129" s="9"/>
      <c r="G129" s="9"/>
      <c r="H129" s="42" t="s">
        <v>109</v>
      </c>
      <c r="I129" s="42"/>
      <c r="J129" s="42"/>
      <c r="K129" s="42"/>
      <c r="L129" s="42"/>
      <c r="M129" s="42"/>
      <c r="N129" s="42"/>
      <c r="O129" s="43" t="s">
        <v>0</v>
      </c>
      <c r="P129" s="43" t="s">
        <v>0</v>
      </c>
      <c r="Q129" s="43"/>
      <c r="R129" s="43"/>
      <c r="S129" s="43" t="s">
        <v>0</v>
      </c>
      <c r="T129" s="43" t="s">
        <v>0</v>
      </c>
      <c r="U129" s="43" t="s">
        <v>0</v>
      </c>
      <c r="V129" s="43"/>
      <c r="W129" s="43" t="s">
        <v>0</v>
      </c>
      <c r="X129" s="43" t="s">
        <v>0</v>
      </c>
      <c r="Y129" s="43" t="s">
        <v>0</v>
      </c>
      <c r="Z129" s="60">
        <v>889.89</v>
      </c>
    </row>
    <row r="130" spans="1:26" ht="29.45" customHeight="1">
      <c r="A130" s="9" t="s">
        <v>184</v>
      </c>
      <c r="B130" s="9" t="s">
        <v>185</v>
      </c>
      <c r="C130" s="9"/>
      <c r="D130" s="9"/>
      <c r="E130" s="9"/>
      <c r="F130" s="9"/>
      <c r="G130" s="9"/>
      <c r="H130" s="9" t="s">
        <v>186</v>
      </c>
      <c r="I130" s="9"/>
      <c r="J130" s="9"/>
      <c r="K130" s="9"/>
      <c r="L130" s="9"/>
      <c r="M130" s="9"/>
      <c r="N130" s="9"/>
      <c r="O130" s="9" t="s">
        <v>98</v>
      </c>
      <c r="P130" s="39">
        <v>4.4000000000000003E-3</v>
      </c>
      <c r="Q130" s="33"/>
      <c r="R130" s="33"/>
      <c r="S130" s="33" t="s">
        <v>0</v>
      </c>
      <c r="T130" s="39">
        <v>4.4000000000000003E-3</v>
      </c>
      <c r="U130" s="33" t="s">
        <v>0</v>
      </c>
      <c r="V130" s="33"/>
      <c r="W130" s="33" t="s">
        <v>0</v>
      </c>
      <c r="X130" s="35">
        <v>1295.7</v>
      </c>
      <c r="Y130" s="33" t="s">
        <v>0</v>
      </c>
      <c r="Z130" s="58">
        <v>5.7</v>
      </c>
    </row>
    <row r="131" spans="1:26" ht="14.85" customHeight="1">
      <c r="B131" s="9" t="s">
        <v>0</v>
      </c>
      <c r="C131" s="9"/>
      <c r="D131" s="9"/>
      <c r="E131" s="9"/>
      <c r="F131" s="9"/>
      <c r="G131" s="9"/>
      <c r="H131" s="9" t="s">
        <v>110</v>
      </c>
      <c r="I131" s="9"/>
      <c r="J131" s="9"/>
      <c r="K131" s="9"/>
      <c r="L131" s="9"/>
      <c r="M131" s="9"/>
      <c r="N131" s="9"/>
      <c r="O131" s="9" t="s">
        <v>0</v>
      </c>
      <c r="P131" s="33" t="s">
        <v>0</v>
      </c>
      <c r="Q131" s="33"/>
      <c r="R131" s="33"/>
      <c r="S131" s="33" t="s">
        <v>0</v>
      </c>
      <c r="T131" s="33" t="s">
        <v>0</v>
      </c>
      <c r="U131" s="9" t="s">
        <v>0</v>
      </c>
      <c r="V131" s="9"/>
      <c r="W131" s="9" t="s">
        <v>0</v>
      </c>
      <c r="X131" s="9" t="s">
        <v>0</v>
      </c>
      <c r="Y131" s="9" t="s">
        <v>0</v>
      </c>
      <c r="Z131" s="58">
        <v>669.89</v>
      </c>
    </row>
    <row r="132" spans="1:26" ht="44.25" customHeight="1">
      <c r="B132" s="9" t="s">
        <v>187</v>
      </c>
      <c r="C132" s="9"/>
      <c r="D132" s="9"/>
      <c r="E132" s="9"/>
      <c r="F132" s="9"/>
      <c r="G132" s="9"/>
      <c r="H132" s="9" t="s">
        <v>188</v>
      </c>
      <c r="I132" s="9"/>
      <c r="J132" s="9"/>
      <c r="K132" s="9"/>
      <c r="L132" s="9"/>
      <c r="M132" s="9"/>
      <c r="N132" s="9"/>
      <c r="O132" s="9" t="s">
        <v>113</v>
      </c>
      <c r="P132" s="32">
        <v>117</v>
      </c>
      <c r="Q132" s="33"/>
      <c r="R132" s="33"/>
      <c r="S132" s="33" t="s">
        <v>0</v>
      </c>
      <c r="T132" s="35">
        <v>117</v>
      </c>
      <c r="U132" s="9" t="s">
        <v>0</v>
      </c>
      <c r="V132" s="9"/>
      <c r="W132" s="9" t="s">
        <v>0</v>
      </c>
      <c r="X132" s="9" t="s">
        <v>0</v>
      </c>
      <c r="Y132" s="9" t="s">
        <v>0</v>
      </c>
      <c r="Z132" s="58">
        <v>783.77</v>
      </c>
    </row>
    <row r="133" spans="1:26" ht="44.25" customHeight="1">
      <c r="B133" s="9" t="s">
        <v>189</v>
      </c>
      <c r="C133" s="9"/>
      <c r="D133" s="9"/>
      <c r="E133" s="9"/>
      <c r="F133" s="9"/>
      <c r="G133" s="9"/>
      <c r="H133" s="9" t="s">
        <v>190</v>
      </c>
      <c r="I133" s="9"/>
      <c r="J133" s="9"/>
      <c r="K133" s="9"/>
      <c r="L133" s="9"/>
      <c r="M133" s="9"/>
      <c r="N133" s="9"/>
      <c r="O133" s="9" t="s">
        <v>113</v>
      </c>
      <c r="P133" s="32">
        <v>74</v>
      </c>
      <c r="Q133" s="33"/>
      <c r="R133" s="33"/>
      <c r="S133" s="33" t="s">
        <v>0</v>
      </c>
      <c r="T133" s="35">
        <v>74</v>
      </c>
      <c r="U133" s="9" t="s">
        <v>0</v>
      </c>
      <c r="V133" s="9"/>
      <c r="W133" s="9" t="s">
        <v>0</v>
      </c>
      <c r="X133" s="9" t="s">
        <v>0</v>
      </c>
      <c r="Y133" s="9" t="s">
        <v>0</v>
      </c>
      <c r="Z133" s="58">
        <v>495.72</v>
      </c>
    </row>
    <row r="134" spans="1:26" ht="29.45" customHeight="1">
      <c r="A134" s="43" t="s">
        <v>0</v>
      </c>
      <c r="B134" s="43" t="s">
        <v>0</v>
      </c>
      <c r="C134" s="43"/>
      <c r="D134" s="43"/>
      <c r="E134" s="43"/>
      <c r="F134" s="43"/>
      <c r="G134" s="43"/>
      <c r="H134" s="42" t="s">
        <v>116</v>
      </c>
      <c r="I134" s="42"/>
      <c r="J134" s="42"/>
      <c r="K134" s="42"/>
      <c r="L134" s="42"/>
      <c r="M134" s="42"/>
      <c r="N134" s="42"/>
      <c r="O134" s="43" t="s">
        <v>0</v>
      </c>
      <c r="P134" s="43" t="s">
        <v>0</v>
      </c>
      <c r="Q134" s="43"/>
      <c r="R134" s="43"/>
      <c r="S134" s="43" t="s">
        <v>0</v>
      </c>
      <c r="T134" s="43" t="s">
        <v>0</v>
      </c>
      <c r="U134" s="43" t="s">
        <v>0</v>
      </c>
      <c r="V134" s="43"/>
      <c r="W134" s="43" t="s">
        <v>0</v>
      </c>
      <c r="X134" s="44">
        <v>2175.08</v>
      </c>
      <c r="Y134" s="43" t="s">
        <v>0</v>
      </c>
      <c r="Z134" s="60">
        <v>2175.08</v>
      </c>
    </row>
    <row r="135" spans="1:26" ht="59.1" customHeight="1">
      <c r="A135" s="31" t="s">
        <v>191</v>
      </c>
      <c r="B135" s="31" t="s">
        <v>192</v>
      </c>
      <c r="C135" s="31"/>
      <c r="D135" s="31"/>
      <c r="E135" s="31"/>
      <c r="F135" s="31"/>
      <c r="G135" s="31"/>
      <c r="H135" s="31" t="s">
        <v>193</v>
      </c>
      <c r="I135" s="31"/>
      <c r="J135" s="31"/>
      <c r="K135" s="31"/>
      <c r="L135" s="31"/>
      <c r="M135" s="31"/>
      <c r="N135" s="31"/>
      <c r="O135" s="31" t="s">
        <v>119</v>
      </c>
      <c r="P135" s="35">
        <v>0.36</v>
      </c>
      <c r="Q135" s="33"/>
      <c r="R135" s="33"/>
      <c r="S135" s="33" t="s">
        <v>0</v>
      </c>
      <c r="T135" s="34">
        <v>0.36</v>
      </c>
      <c r="U135" s="33" t="s">
        <v>0</v>
      </c>
      <c r="V135" s="33"/>
      <c r="W135" s="33" t="s">
        <v>0</v>
      </c>
      <c r="X135" s="33" t="s">
        <v>0</v>
      </c>
      <c r="Y135" s="33" t="s">
        <v>0</v>
      </c>
      <c r="Z135" s="58" t="s">
        <v>0</v>
      </c>
    </row>
    <row r="136" spans="1:26" ht="14.85" customHeight="1">
      <c r="A136" s="9" t="s">
        <v>0</v>
      </c>
      <c r="B136" s="9" t="s">
        <v>77</v>
      </c>
      <c r="C136" s="9"/>
      <c r="D136" s="9"/>
      <c r="E136" s="9"/>
      <c r="F136" s="9"/>
      <c r="G136" s="9"/>
      <c r="H136" s="9" t="s">
        <v>78</v>
      </c>
      <c r="I136" s="9"/>
      <c r="J136" s="9"/>
      <c r="K136" s="9"/>
      <c r="L136" s="9"/>
      <c r="M136" s="9"/>
      <c r="N136" s="9"/>
      <c r="O136" s="9" t="s">
        <v>79</v>
      </c>
      <c r="P136" s="33" t="s">
        <v>0</v>
      </c>
      <c r="Q136" s="33"/>
      <c r="R136" s="33"/>
      <c r="S136" s="33" t="s">
        <v>0</v>
      </c>
      <c r="T136" s="39">
        <v>1.8036000000000001</v>
      </c>
      <c r="U136" s="33" t="s">
        <v>0</v>
      </c>
      <c r="V136" s="33"/>
      <c r="W136" s="33" t="s">
        <v>0</v>
      </c>
      <c r="X136" s="33" t="s">
        <v>0</v>
      </c>
      <c r="Y136" s="33" t="s">
        <v>0</v>
      </c>
      <c r="Z136" s="59">
        <v>1006.7</v>
      </c>
    </row>
    <row r="137" spans="1:26" ht="14.85" customHeight="1">
      <c r="A137" s="9" t="s">
        <v>0</v>
      </c>
      <c r="B137" s="9" t="s">
        <v>194</v>
      </c>
      <c r="C137" s="9"/>
      <c r="D137" s="9"/>
      <c r="E137" s="9"/>
      <c r="F137" s="9"/>
      <c r="G137" s="9"/>
      <c r="H137" s="9" t="s">
        <v>195</v>
      </c>
      <c r="I137" s="9"/>
      <c r="J137" s="9"/>
      <c r="K137" s="9"/>
      <c r="L137" s="9"/>
      <c r="M137" s="9"/>
      <c r="N137" s="9"/>
      <c r="O137" s="9" t="s">
        <v>79</v>
      </c>
      <c r="P137" s="35">
        <v>5.01</v>
      </c>
      <c r="Q137" s="33"/>
      <c r="R137" s="33"/>
      <c r="S137" s="33" t="s">
        <v>0</v>
      </c>
      <c r="T137" s="39">
        <v>1.8036000000000001</v>
      </c>
      <c r="U137" s="33" t="s">
        <v>0</v>
      </c>
      <c r="V137" s="33"/>
      <c r="W137" s="33" t="s">
        <v>0</v>
      </c>
      <c r="X137" s="35">
        <v>558.16</v>
      </c>
      <c r="Y137" s="33" t="s">
        <v>0</v>
      </c>
      <c r="Z137" s="58">
        <v>1006.7</v>
      </c>
    </row>
    <row r="138" spans="1:26" ht="14.85" customHeight="1">
      <c r="A138" s="9" t="s">
        <v>0</v>
      </c>
      <c r="B138" s="9" t="s">
        <v>82</v>
      </c>
      <c r="C138" s="9"/>
      <c r="D138" s="9"/>
      <c r="E138" s="9"/>
      <c r="F138" s="9"/>
      <c r="G138" s="9"/>
      <c r="H138" s="9" t="s">
        <v>83</v>
      </c>
      <c r="I138" s="9"/>
      <c r="J138" s="9"/>
      <c r="K138" s="9"/>
      <c r="L138" s="9"/>
      <c r="M138" s="9"/>
      <c r="N138" s="9"/>
      <c r="O138" s="9" t="s">
        <v>0</v>
      </c>
      <c r="P138" s="33" t="s">
        <v>0</v>
      </c>
      <c r="Q138" s="33"/>
      <c r="R138" s="33"/>
      <c r="S138" s="33" t="s">
        <v>0</v>
      </c>
      <c r="T138" s="33" t="s">
        <v>0</v>
      </c>
      <c r="U138" s="33" t="s">
        <v>0</v>
      </c>
      <c r="V138" s="33"/>
      <c r="W138" s="33" t="s">
        <v>0</v>
      </c>
      <c r="X138" s="33" t="s">
        <v>0</v>
      </c>
      <c r="Y138" s="33" t="s">
        <v>0</v>
      </c>
      <c r="Z138" s="59">
        <v>11.6</v>
      </c>
    </row>
    <row r="139" spans="1:26" ht="14.85" customHeight="1">
      <c r="A139" s="36" t="s">
        <v>0</v>
      </c>
      <c r="B139" s="36" t="s">
        <v>0</v>
      </c>
      <c r="C139" s="36"/>
      <c r="D139" s="36"/>
      <c r="E139" s="36"/>
      <c r="F139" s="36"/>
      <c r="G139" s="36"/>
      <c r="H139" s="36" t="s">
        <v>84</v>
      </c>
      <c r="I139" s="36"/>
      <c r="J139" s="36"/>
      <c r="K139" s="36"/>
      <c r="L139" s="36"/>
      <c r="M139" s="36"/>
      <c r="N139" s="36"/>
      <c r="O139" s="36" t="s">
        <v>79</v>
      </c>
      <c r="P139" s="37" t="s">
        <v>0</v>
      </c>
      <c r="Q139" s="37"/>
      <c r="R139" s="37"/>
      <c r="S139" s="37" t="s">
        <v>0</v>
      </c>
      <c r="T139" s="38">
        <v>0</v>
      </c>
      <c r="U139" s="37" t="s">
        <v>0</v>
      </c>
      <c r="V139" s="37"/>
      <c r="W139" s="37" t="s">
        <v>0</v>
      </c>
      <c r="X139" s="37" t="s">
        <v>0</v>
      </c>
      <c r="Y139" s="37" t="s">
        <v>0</v>
      </c>
      <c r="Z139" s="59">
        <v>0</v>
      </c>
    </row>
    <row r="140" spans="1:26" ht="59.1" customHeight="1">
      <c r="A140" s="9" t="s">
        <v>0</v>
      </c>
      <c r="B140" s="9" t="s">
        <v>196</v>
      </c>
      <c r="C140" s="9"/>
      <c r="D140" s="9"/>
      <c r="E140" s="9"/>
      <c r="F140" s="9"/>
      <c r="G140" s="9"/>
      <c r="H140" s="9" t="s">
        <v>197</v>
      </c>
      <c r="I140" s="9"/>
      <c r="J140" s="9"/>
      <c r="K140" s="9"/>
      <c r="L140" s="9"/>
      <c r="M140" s="9"/>
      <c r="N140" s="9"/>
      <c r="O140" s="9" t="s">
        <v>87</v>
      </c>
      <c r="P140" s="41">
        <v>1.5</v>
      </c>
      <c r="Q140" s="33"/>
      <c r="R140" s="33"/>
      <c r="S140" s="33" t="s">
        <v>0</v>
      </c>
      <c r="T140" s="35">
        <v>0.54</v>
      </c>
      <c r="U140" s="35">
        <v>14.13</v>
      </c>
      <c r="V140" s="33"/>
      <c r="W140" s="35">
        <v>1.52</v>
      </c>
      <c r="X140" s="35">
        <v>21.48</v>
      </c>
      <c r="Y140" s="33" t="s">
        <v>0</v>
      </c>
      <c r="Z140" s="58">
        <v>11.6</v>
      </c>
    </row>
    <row r="141" spans="1:26" ht="14.85" customHeight="1">
      <c r="A141" s="9" t="s">
        <v>0</v>
      </c>
      <c r="B141" s="9" t="s">
        <v>94</v>
      </c>
      <c r="C141" s="9"/>
      <c r="D141" s="9"/>
      <c r="E141" s="9"/>
      <c r="F141" s="9"/>
      <c r="G141" s="9"/>
      <c r="H141" s="9" t="s">
        <v>95</v>
      </c>
      <c r="I141" s="9"/>
      <c r="J141" s="9"/>
      <c r="K141" s="9"/>
      <c r="L141" s="9"/>
      <c r="M141" s="9"/>
      <c r="N141" s="9"/>
      <c r="O141" s="9" t="s">
        <v>0</v>
      </c>
      <c r="P141" s="33" t="s">
        <v>0</v>
      </c>
      <c r="Q141" s="33"/>
      <c r="R141" s="33"/>
      <c r="S141" s="33" t="s">
        <v>0</v>
      </c>
      <c r="T141" s="33" t="s">
        <v>0</v>
      </c>
      <c r="U141" s="33" t="s">
        <v>0</v>
      </c>
      <c r="V141" s="33"/>
      <c r="W141" s="33" t="s">
        <v>0</v>
      </c>
      <c r="X141" s="33" t="s">
        <v>0</v>
      </c>
      <c r="Y141" s="33" t="s">
        <v>0</v>
      </c>
      <c r="Z141" s="59">
        <v>15.46</v>
      </c>
    </row>
    <row r="142" spans="1:26" ht="14.85" customHeight="1">
      <c r="A142" s="9" t="s">
        <v>0</v>
      </c>
      <c r="B142" s="9" t="s">
        <v>128</v>
      </c>
      <c r="C142" s="9"/>
      <c r="D142" s="9"/>
      <c r="E142" s="9"/>
      <c r="F142" s="9"/>
      <c r="G142" s="9"/>
      <c r="H142" s="9" t="s">
        <v>129</v>
      </c>
      <c r="I142" s="9"/>
      <c r="J142" s="9"/>
      <c r="K142" s="9"/>
      <c r="L142" s="9"/>
      <c r="M142" s="9"/>
      <c r="N142" s="9"/>
      <c r="O142" s="9" t="s">
        <v>98</v>
      </c>
      <c r="P142" s="32">
        <v>1</v>
      </c>
      <c r="Q142" s="33"/>
      <c r="R142" s="33"/>
      <c r="S142" s="33" t="s">
        <v>0</v>
      </c>
      <c r="T142" s="35">
        <v>0.36</v>
      </c>
      <c r="U142" s="35">
        <v>35.71</v>
      </c>
      <c r="V142" s="33"/>
      <c r="W142" s="35">
        <v>0.85</v>
      </c>
      <c r="X142" s="35">
        <v>30.35</v>
      </c>
      <c r="Y142" s="33" t="s">
        <v>0</v>
      </c>
      <c r="Z142" s="58">
        <v>10.93</v>
      </c>
    </row>
    <row r="143" spans="1:26" ht="14.85" customHeight="1">
      <c r="A143" s="9" t="s">
        <v>0</v>
      </c>
      <c r="B143" s="9" t="s">
        <v>198</v>
      </c>
      <c r="C143" s="9"/>
      <c r="D143" s="9"/>
      <c r="E143" s="9"/>
      <c r="F143" s="9"/>
      <c r="G143" s="9"/>
      <c r="H143" s="9" t="s">
        <v>199</v>
      </c>
      <c r="I143" s="9"/>
      <c r="J143" s="9"/>
      <c r="K143" s="9"/>
      <c r="L143" s="9"/>
      <c r="M143" s="9"/>
      <c r="N143" s="9"/>
      <c r="O143" s="9" t="s">
        <v>103</v>
      </c>
      <c r="P143" s="35">
        <v>0.02</v>
      </c>
      <c r="Q143" s="33"/>
      <c r="R143" s="33"/>
      <c r="S143" s="33" t="s">
        <v>0</v>
      </c>
      <c r="T143" s="39">
        <v>7.1999999999999998E-3</v>
      </c>
      <c r="U143" s="35">
        <v>128.4</v>
      </c>
      <c r="V143" s="33"/>
      <c r="W143" s="35">
        <v>1.65</v>
      </c>
      <c r="X143" s="35">
        <v>211.86</v>
      </c>
      <c r="Y143" s="33" t="s">
        <v>0</v>
      </c>
      <c r="Z143" s="58">
        <v>1.53</v>
      </c>
    </row>
    <row r="144" spans="1:26" ht="29.45" customHeight="1">
      <c r="A144" s="9" t="s">
        <v>0</v>
      </c>
      <c r="B144" s="9" t="s">
        <v>200</v>
      </c>
      <c r="C144" s="9"/>
      <c r="D144" s="9"/>
      <c r="E144" s="9"/>
      <c r="F144" s="9"/>
      <c r="G144" s="9"/>
      <c r="H144" s="9" t="s">
        <v>201</v>
      </c>
      <c r="I144" s="9"/>
      <c r="J144" s="9"/>
      <c r="K144" s="9"/>
      <c r="L144" s="9"/>
      <c r="M144" s="9"/>
      <c r="N144" s="9"/>
      <c r="O144" s="9" t="s">
        <v>103</v>
      </c>
      <c r="P144" s="35">
        <v>0.05</v>
      </c>
      <c r="Q144" s="33"/>
      <c r="R144" s="33"/>
      <c r="S144" s="33" t="s">
        <v>0</v>
      </c>
      <c r="T144" s="40">
        <v>1.7999999999999999E-2</v>
      </c>
      <c r="U144" s="35">
        <v>79.88</v>
      </c>
      <c r="V144" s="33"/>
      <c r="W144" s="35">
        <v>1.71</v>
      </c>
      <c r="X144" s="35">
        <v>136.59</v>
      </c>
      <c r="Y144" s="33" t="s">
        <v>0</v>
      </c>
      <c r="Z144" s="58">
        <v>2.46</v>
      </c>
    </row>
    <row r="145" spans="1:26" ht="59.1" customHeight="1">
      <c r="A145" s="9" t="s">
        <v>0</v>
      </c>
      <c r="B145" s="9" t="s">
        <v>202</v>
      </c>
      <c r="C145" s="9"/>
      <c r="D145" s="9"/>
      <c r="E145" s="9"/>
      <c r="F145" s="9"/>
      <c r="G145" s="9"/>
      <c r="H145" s="9" t="s">
        <v>203</v>
      </c>
      <c r="I145" s="9"/>
      <c r="J145" s="9"/>
      <c r="K145" s="9"/>
      <c r="L145" s="9"/>
      <c r="M145" s="9"/>
      <c r="N145" s="9"/>
      <c r="O145" s="9" t="s">
        <v>132</v>
      </c>
      <c r="P145" s="47">
        <v>2.0000000000000002E-5</v>
      </c>
      <c r="Q145" s="33"/>
      <c r="R145" s="33"/>
      <c r="S145" s="33" t="s">
        <v>0</v>
      </c>
      <c r="T145" s="49">
        <v>7.1999999999999997E-6</v>
      </c>
      <c r="U145" s="35">
        <v>60697.21</v>
      </c>
      <c r="V145" s="33"/>
      <c r="W145" s="35">
        <v>1.23</v>
      </c>
      <c r="X145" s="35">
        <v>74657.570000000007</v>
      </c>
      <c r="Y145" s="33" t="s">
        <v>0</v>
      </c>
      <c r="Z145" s="58">
        <v>0.54</v>
      </c>
    </row>
    <row r="146" spans="1:26" ht="14.85" customHeight="1">
      <c r="A146" s="9" t="s">
        <v>0</v>
      </c>
      <c r="B146" s="9" t="s">
        <v>0</v>
      </c>
      <c r="C146" s="9"/>
      <c r="D146" s="9"/>
      <c r="E146" s="9"/>
      <c r="F146" s="9"/>
      <c r="G146" s="9"/>
      <c r="H146" s="42" t="s">
        <v>109</v>
      </c>
      <c r="I146" s="42"/>
      <c r="J146" s="42"/>
      <c r="K146" s="42"/>
      <c r="L146" s="42"/>
      <c r="M146" s="42"/>
      <c r="N146" s="42"/>
      <c r="O146" s="43" t="s">
        <v>0</v>
      </c>
      <c r="P146" s="43" t="s">
        <v>0</v>
      </c>
      <c r="Q146" s="43"/>
      <c r="R146" s="43"/>
      <c r="S146" s="43" t="s">
        <v>0</v>
      </c>
      <c r="T146" s="43" t="s">
        <v>0</v>
      </c>
      <c r="U146" s="43" t="s">
        <v>0</v>
      </c>
      <c r="V146" s="43"/>
      <c r="W146" s="43" t="s">
        <v>0</v>
      </c>
      <c r="X146" s="43" t="s">
        <v>0</v>
      </c>
      <c r="Y146" s="43" t="s">
        <v>0</v>
      </c>
      <c r="Z146" s="60">
        <v>1033.76</v>
      </c>
    </row>
    <row r="147" spans="1:26" ht="14.85" customHeight="1">
      <c r="B147" s="9" t="s">
        <v>0</v>
      </c>
      <c r="C147" s="9"/>
      <c r="D147" s="9"/>
      <c r="E147" s="9"/>
      <c r="F147" s="9"/>
      <c r="G147" s="9"/>
      <c r="H147" s="9" t="s">
        <v>110</v>
      </c>
      <c r="I147" s="9"/>
      <c r="J147" s="9"/>
      <c r="K147" s="9"/>
      <c r="L147" s="9"/>
      <c r="M147" s="9"/>
      <c r="N147" s="9"/>
      <c r="O147" s="9" t="s">
        <v>0</v>
      </c>
      <c r="P147" s="33" t="s">
        <v>0</v>
      </c>
      <c r="Q147" s="33"/>
      <c r="R147" s="33"/>
      <c r="S147" s="33" t="s">
        <v>0</v>
      </c>
      <c r="T147" s="33" t="s">
        <v>0</v>
      </c>
      <c r="U147" s="9" t="s">
        <v>0</v>
      </c>
      <c r="V147" s="9"/>
      <c r="W147" s="9" t="s">
        <v>0</v>
      </c>
      <c r="X147" s="9" t="s">
        <v>0</v>
      </c>
      <c r="Y147" s="9" t="s">
        <v>0</v>
      </c>
      <c r="Z147" s="58">
        <v>1006.7</v>
      </c>
    </row>
    <row r="148" spans="1:26" ht="73.7" customHeight="1">
      <c r="B148" s="9" t="s">
        <v>111</v>
      </c>
      <c r="C148" s="9"/>
      <c r="D148" s="9"/>
      <c r="E148" s="9"/>
      <c r="F148" s="9"/>
      <c r="G148" s="9"/>
      <c r="H148" s="9" t="s">
        <v>112</v>
      </c>
      <c r="I148" s="9"/>
      <c r="J148" s="9"/>
      <c r="K148" s="9"/>
      <c r="L148" s="9"/>
      <c r="M148" s="9"/>
      <c r="N148" s="9"/>
      <c r="O148" s="9" t="s">
        <v>113</v>
      </c>
      <c r="P148" s="32">
        <v>121</v>
      </c>
      <c r="Q148" s="33"/>
      <c r="R148" s="33"/>
      <c r="S148" s="33" t="s">
        <v>0</v>
      </c>
      <c r="T148" s="35">
        <v>121</v>
      </c>
      <c r="U148" s="9" t="s">
        <v>0</v>
      </c>
      <c r="V148" s="9"/>
      <c r="W148" s="9" t="s">
        <v>0</v>
      </c>
      <c r="X148" s="9" t="s">
        <v>0</v>
      </c>
      <c r="Y148" s="9" t="s">
        <v>0</v>
      </c>
      <c r="Z148" s="58">
        <v>1218.1099999999999</v>
      </c>
    </row>
    <row r="149" spans="1:26" ht="73.7" customHeight="1">
      <c r="B149" s="9" t="s">
        <v>114</v>
      </c>
      <c r="C149" s="9"/>
      <c r="D149" s="9"/>
      <c r="E149" s="9"/>
      <c r="F149" s="9"/>
      <c r="G149" s="9"/>
      <c r="H149" s="9" t="s">
        <v>115</v>
      </c>
      <c r="I149" s="9"/>
      <c r="J149" s="9"/>
      <c r="K149" s="9"/>
      <c r="L149" s="9"/>
      <c r="M149" s="9"/>
      <c r="N149" s="9"/>
      <c r="O149" s="9" t="s">
        <v>113</v>
      </c>
      <c r="P149" s="32">
        <v>72</v>
      </c>
      <c r="Q149" s="33"/>
      <c r="R149" s="33"/>
      <c r="S149" s="33" t="s">
        <v>0</v>
      </c>
      <c r="T149" s="35">
        <v>72</v>
      </c>
      <c r="U149" s="9" t="s">
        <v>0</v>
      </c>
      <c r="V149" s="9"/>
      <c r="W149" s="9" t="s">
        <v>0</v>
      </c>
      <c r="X149" s="9" t="s">
        <v>0</v>
      </c>
      <c r="Y149" s="9" t="s">
        <v>0</v>
      </c>
      <c r="Z149" s="58">
        <v>724.82</v>
      </c>
    </row>
    <row r="150" spans="1:26" ht="29.45" customHeight="1">
      <c r="A150" s="43" t="s">
        <v>0</v>
      </c>
      <c r="B150" s="43" t="s">
        <v>0</v>
      </c>
      <c r="C150" s="43"/>
      <c r="D150" s="43"/>
      <c r="E150" s="43"/>
      <c r="F150" s="43"/>
      <c r="G150" s="43"/>
      <c r="H150" s="42" t="s">
        <v>116</v>
      </c>
      <c r="I150" s="42"/>
      <c r="J150" s="42"/>
      <c r="K150" s="42"/>
      <c r="L150" s="42"/>
      <c r="M150" s="42"/>
      <c r="N150" s="42"/>
      <c r="O150" s="43" t="s">
        <v>0</v>
      </c>
      <c r="P150" s="43" t="s">
        <v>0</v>
      </c>
      <c r="Q150" s="43"/>
      <c r="R150" s="43"/>
      <c r="S150" s="43" t="s">
        <v>0</v>
      </c>
      <c r="T150" s="43" t="s">
        <v>0</v>
      </c>
      <c r="U150" s="43" t="s">
        <v>0</v>
      </c>
      <c r="V150" s="43"/>
      <c r="W150" s="43" t="s">
        <v>0</v>
      </c>
      <c r="X150" s="44">
        <v>8268.58</v>
      </c>
      <c r="Y150" s="43" t="s">
        <v>0</v>
      </c>
      <c r="Z150" s="60">
        <v>2976.69</v>
      </c>
    </row>
    <row r="151" spans="1:26" ht="73.7" customHeight="1">
      <c r="A151" s="31" t="s">
        <v>204</v>
      </c>
      <c r="B151" s="31" t="s">
        <v>205</v>
      </c>
      <c r="C151" s="31"/>
      <c r="D151" s="31"/>
      <c r="E151" s="31"/>
      <c r="F151" s="31"/>
      <c r="G151" s="31"/>
      <c r="H151" s="31" t="s">
        <v>206</v>
      </c>
      <c r="I151" s="31"/>
      <c r="J151" s="31"/>
      <c r="K151" s="31"/>
      <c r="L151" s="31"/>
      <c r="M151" s="31"/>
      <c r="N151" s="31"/>
      <c r="O151" s="31" t="s">
        <v>207</v>
      </c>
      <c r="P151" s="46">
        <v>0.241206</v>
      </c>
      <c r="Q151" s="33"/>
      <c r="R151" s="33"/>
      <c r="S151" s="33" t="s">
        <v>0</v>
      </c>
      <c r="T151" s="50">
        <v>0.241206</v>
      </c>
      <c r="U151" s="33" t="s">
        <v>0</v>
      </c>
      <c r="V151" s="33"/>
      <c r="W151" s="33" t="s">
        <v>0</v>
      </c>
      <c r="X151" s="33" t="s">
        <v>0</v>
      </c>
      <c r="Y151" s="33" t="s">
        <v>0</v>
      </c>
      <c r="Z151" s="58" t="s">
        <v>0</v>
      </c>
    </row>
    <row r="152" spans="1:26" ht="14.85" customHeight="1">
      <c r="A152" s="9" t="s">
        <v>0</v>
      </c>
      <c r="B152" s="9" t="s">
        <v>77</v>
      </c>
      <c r="C152" s="9"/>
      <c r="D152" s="9"/>
      <c r="E152" s="9"/>
      <c r="F152" s="9"/>
      <c r="G152" s="9"/>
      <c r="H152" s="9" t="s">
        <v>78</v>
      </c>
      <c r="I152" s="9"/>
      <c r="J152" s="9"/>
      <c r="K152" s="9"/>
      <c r="L152" s="9"/>
      <c r="M152" s="9"/>
      <c r="N152" s="9"/>
      <c r="O152" s="9" t="s">
        <v>79</v>
      </c>
      <c r="P152" s="33" t="s">
        <v>0</v>
      </c>
      <c r="Q152" s="33"/>
      <c r="R152" s="33"/>
      <c r="S152" s="33" t="s">
        <v>0</v>
      </c>
      <c r="T152" s="46">
        <v>36.904518000000003</v>
      </c>
      <c r="U152" s="33" t="s">
        <v>0</v>
      </c>
      <c r="V152" s="33"/>
      <c r="W152" s="33" t="s">
        <v>0</v>
      </c>
      <c r="X152" s="33" t="s">
        <v>0</v>
      </c>
      <c r="Y152" s="33" t="s">
        <v>0</v>
      </c>
      <c r="Z152" s="59">
        <v>16104.76</v>
      </c>
    </row>
    <row r="153" spans="1:26" ht="14.85" customHeight="1">
      <c r="A153" s="9" t="s">
        <v>0</v>
      </c>
      <c r="B153" s="9" t="s">
        <v>208</v>
      </c>
      <c r="C153" s="9"/>
      <c r="D153" s="9"/>
      <c r="E153" s="9"/>
      <c r="F153" s="9"/>
      <c r="G153" s="9"/>
      <c r="H153" s="9" t="s">
        <v>209</v>
      </c>
      <c r="I153" s="9"/>
      <c r="J153" s="9"/>
      <c r="K153" s="9"/>
      <c r="L153" s="9"/>
      <c r="M153" s="9"/>
      <c r="N153" s="9"/>
      <c r="O153" s="9" t="s">
        <v>79</v>
      </c>
      <c r="P153" s="32">
        <v>153</v>
      </c>
      <c r="Q153" s="33"/>
      <c r="R153" s="33"/>
      <c r="S153" s="33" t="s">
        <v>0</v>
      </c>
      <c r="T153" s="46">
        <v>36.904518000000003</v>
      </c>
      <c r="U153" s="33" t="s">
        <v>0</v>
      </c>
      <c r="V153" s="33"/>
      <c r="W153" s="33" t="s">
        <v>0</v>
      </c>
      <c r="X153" s="35">
        <v>436.39</v>
      </c>
      <c r="Y153" s="33" t="s">
        <v>0</v>
      </c>
      <c r="Z153" s="58">
        <v>16104.76</v>
      </c>
    </row>
    <row r="154" spans="1:26" ht="14.85" customHeight="1">
      <c r="A154" s="9" t="s">
        <v>0</v>
      </c>
      <c r="B154" s="9" t="s">
        <v>82</v>
      </c>
      <c r="C154" s="9"/>
      <c r="D154" s="9"/>
      <c r="E154" s="9"/>
      <c r="F154" s="9"/>
      <c r="G154" s="9"/>
      <c r="H154" s="9" t="s">
        <v>83</v>
      </c>
      <c r="I154" s="9"/>
      <c r="J154" s="9"/>
      <c r="K154" s="9"/>
      <c r="L154" s="9"/>
      <c r="M154" s="9"/>
      <c r="N154" s="9"/>
      <c r="O154" s="9" t="s">
        <v>0</v>
      </c>
      <c r="P154" s="33" t="s">
        <v>0</v>
      </c>
      <c r="Q154" s="33"/>
      <c r="R154" s="33"/>
      <c r="S154" s="33" t="s">
        <v>0</v>
      </c>
      <c r="T154" s="33" t="s">
        <v>0</v>
      </c>
      <c r="U154" s="33" t="s">
        <v>0</v>
      </c>
      <c r="V154" s="33"/>
      <c r="W154" s="33" t="s">
        <v>0</v>
      </c>
      <c r="X154" s="33" t="s">
        <v>0</v>
      </c>
      <c r="Y154" s="33" t="s">
        <v>0</v>
      </c>
      <c r="Z154" s="59">
        <v>15906.47</v>
      </c>
    </row>
    <row r="155" spans="1:26" ht="14.85" customHeight="1">
      <c r="A155" s="36" t="s">
        <v>0</v>
      </c>
      <c r="B155" s="36" t="s">
        <v>0</v>
      </c>
      <c r="C155" s="36"/>
      <c r="D155" s="36"/>
      <c r="E155" s="36"/>
      <c r="F155" s="36"/>
      <c r="G155" s="36"/>
      <c r="H155" s="36" t="s">
        <v>84</v>
      </c>
      <c r="I155" s="36"/>
      <c r="J155" s="36"/>
      <c r="K155" s="36"/>
      <c r="L155" s="36"/>
      <c r="M155" s="36"/>
      <c r="N155" s="36"/>
      <c r="O155" s="36" t="s">
        <v>79</v>
      </c>
      <c r="P155" s="37" t="s">
        <v>0</v>
      </c>
      <c r="Q155" s="37"/>
      <c r="R155" s="37"/>
      <c r="S155" s="37" t="s">
        <v>0</v>
      </c>
      <c r="T155" s="51">
        <v>7.8536674</v>
      </c>
      <c r="U155" s="37" t="s">
        <v>0</v>
      </c>
      <c r="V155" s="37"/>
      <c r="W155" s="37" t="s">
        <v>0</v>
      </c>
      <c r="X155" s="37" t="s">
        <v>0</v>
      </c>
      <c r="Y155" s="37" t="s">
        <v>0</v>
      </c>
      <c r="Z155" s="59">
        <v>4588.5</v>
      </c>
    </row>
    <row r="156" spans="1:26" ht="29.45" customHeight="1">
      <c r="A156" s="9" t="s">
        <v>0</v>
      </c>
      <c r="B156" s="9" t="s">
        <v>210</v>
      </c>
      <c r="C156" s="9"/>
      <c r="D156" s="9"/>
      <c r="E156" s="9"/>
      <c r="F156" s="9"/>
      <c r="G156" s="9"/>
      <c r="H156" s="9" t="s">
        <v>211</v>
      </c>
      <c r="I156" s="9"/>
      <c r="J156" s="9"/>
      <c r="K156" s="9"/>
      <c r="L156" s="9"/>
      <c r="M156" s="9"/>
      <c r="N156" s="9"/>
      <c r="O156" s="9" t="s">
        <v>87</v>
      </c>
      <c r="P156" s="35">
        <v>25.03</v>
      </c>
      <c r="Q156" s="33"/>
      <c r="R156" s="33"/>
      <c r="S156" s="33" t="s">
        <v>0</v>
      </c>
      <c r="T156" s="49">
        <v>6.0373862000000003</v>
      </c>
      <c r="U156" s="35">
        <v>1703.3</v>
      </c>
      <c r="V156" s="33"/>
      <c r="W156" s="35">
        <v>1.44</v>
      </c>
      <c r="X156" s="35">
        <v>2452.75</v>
      </c>
      <c r="Y156" s="33" t="s">
        <v>0</v>
      </c>
      <c r="Z156" s="58">
        <v>14808.2</v>
      </c>
    </row>
    <row r="157" spans="1:26" ht="14.85" customHeight="1">
      <c r="A157" s="9" t="s">
        <v>0</v>
      </c>
      <c r="B157" s="9" t="s">
        <v>124</v>
      </c>
      <c r="C157" s="9"/>
      <c r="D157" s="9"/>
      <c r="E157" s="9"/>
      <c r="F157" s="9"/>
      <c r="G157" s="9"/>
      <c r="H157" s="9" t="s">
        <v>125</v>
      </c>
      <c r="I157" s="9"/>
      <c r="J157" s="9"/>
      <c r="K157" s="9"/>
      <c r="L157" s="9"/>
      <c r="M157" s="9"/>
      <c r="N157" s="9"/>
      <c r="O157" s="9" t="s">
        <v>79</v>
      </c>
      <c r="P157" s="35">
        <v>25.03</v>
      </c>
      <c r="Q157" s="33"/>
      <c r="R157" s="33"/>
      <c r="S157" s="33" t="s">
        <v>0</v>
      </c>
      <c r="T157" s="49">
        <v>6.0373862000000003</v>
      </c>
      <c r="U157" s="33" t="s">
        <v>0</v>
      </c>
      <c r="V157" s="33"/>
      <c r="W157" s="33" t="s">
        <v>0</v>
      </c>
      <c r="X157" s="35">
        <v>620.95000000000005</v>
      </c>
      <c r="Y157" s="33" t="s">
        <v>0</v>
      </c>
      <c r="Z157" s="58">
        <v>3748.91</v>
      </c>
    </row>
    <row r="158" spans="1:26" ht="29.45" customHeight="1">
      <c r="A158" s="9" t="s">
        <v>0</v>
      </c>
      <c r="B158" s="9" t="s">
        <v>85</v>
      </c>
      <c r="C158" s="9"/>
      <c r="D158" s="9"/>
      <c r="E158" s="9"/>
      <c r="F158" s="9"/>
      <c r="G158" s="9"/>
      <c r="H158" s="9" t="s">
        <v>86</v>
      </c>
      <c r="I158" s="9"/>
      <c r="J158" s="9"/>
      <c r="K158" s="9"/>
      <c r="L158" s="9"/>
      <c r="M158" s="9"/>
      <c r="N158" s="9"/>
      <c r="O158" s="9" t="s">
        <v>87</v>
      </c>
      <c r="P158" s="35">
        <v>7.53</v>
      </c>
      <c r="Q158" s="33"/>
      <c r="R158" s="33"/>
      <c r="S158" s="33" t="s">
        <v>0</v>
      </c>
      <c r="T158" s="49">
        <v>1.8162811999999999</v>
      </c>
      <c r="U158" s="33" t="s">
        <v>0</v>
      </c>
      <c r="V158" s="33"/>
      <c r="W158" s="33" t="s">
        <v>0</v>
      </c>
      <c r="X158" s="35">
        <v>579.6</v>
      </c>
      <c r="Y158" s="33" t="s">
        <v>0</v>
      </c>
      <c r="Z158" s="58">
        <v>1052.72</v>
      </c>
    </row>
    <row r="159" spans="1:26" ht="14.85" customHeight="1">
      <c r="A159" s="9" t="s">
        <v>0</v>
      </c>
      <c r="B159" s="9" t="s">
        <v>88</v>
      </c>
      <c r="C159" s="9"/>
      <c r="D159" s="9"/>
      <c r="E159" s="9"/>
      <c r="F159" s="9"/>
      <c r="G159" s="9"/>
      <c r="H159" s="9" t="s">
        <v>89</v>
      </c>
      <c r="I159" s="9"/>
      <c r="J159" s="9"/>
      <c r="K159" s="9"/>
      <c r="L159" s="9"/>
      <c r="M159" s="9"/>
      <c r="N159" s="9"/>
      <c r="O159" s="9" t="s">
        <v>79</v>
      </c>
      <c r="P159" s="35">
        <v>7.53</v>
      </c>
      <c r="Q159" s="33"/>
      <c r="R159" s="33"/>
      <c r="S159" s="33" t="s">
        <v>0</v>
      </c>
      <c r="T159" s="49">
        <v>1.8162811999999999</v>
      </c>
      <c r="U159" s="33" t="s">
        <v>0</v>
      </c>
      <c r="V159" s="33"/>
      <c r="W159" s="33" t="s">
        <v>0</v>
      </c>
      <c r="X159" s="35">
        <v>462.26</v>
      </c>
      <c r="Y159" s="33" t="s">
        <v>0</v>
      </c>
      <c r="Z159" s="58">
        <v>839.59</v>
      </c>
    </row>
    <row r="160" spans="1:26" ht="29.45" customHeight="1">
      <c r="A160" s="9" t="s">
        <v>0</v>
      </c>
      <c r="B160" s="9" t="s">
        <v>92</v>
      </c>
      <c r="C160" s="9"/>
      <c r="D160" s="9"/>
      <c r="E160" s="9"/>
      <c r="F160" s="9"/>
      <c r="G160" s="9"/>
      <c r="H160" s="9" t="s">
        <v>93</v>
      </c>
      <c r="I160" s="9"/>
      <c r="J160" s="9"/>
      <c r="K160" s="9"/>
      <c r="L160" s="9"/>
      <c r="M160" s="9"/>
      <c r="N160" s="9"/>
      <c r="O160" s="9" t="s">
        <v>87</v>
      </c>
      <c r="P160" s="35">
        <v>5.32</v>
      </c>
      <c r="Q160" s="33"/>
      <c r="R160" s="33"/>
      <c r="S160" s="33" t="s">
        <v>0</v>
      </c>
      <c r="T160" s="49">
        <v>1.2832159000000001</v>
      </c>
      <c r="U160" s="33" t="s">
        <v>0</v>
      </c>
      <c r="V160" s="33"/>
      <c r="W160" s="33" t="s">
        <v>0</v>
      </c>
      <c r="X160" s="35">
        <v>35.5</v>
      </c>
      <c r="Y160" s="33" t="s">
        <v>0</v>
      </c>
      <c r="Z160" s="58">
        <v>45.55</v>
      </c>
    </row>
    <row r="161" spans="1:26" ht="14.85" customHeight="1">
      <c r="A161" s="9" t="s">
        <v>0</v>
      </c>
      <c r="B161" s="9" t="s">
        <v>94</v>
      </c>
      <c r="C161" s="9"/>
      <c r="D161" s="9"/>
      <c r="E161" s="9"/>
      <c r="F161" s="9"/>
      <c r="G161" s="9"/>
      <c r="H161" s="9" t="s">
        <v>95</v>
      </c>
      <c r="I161" s="9"/>
      <c r="J161" s="9"/>
      <c r="K161" s="9"/>
      <c r="L161" s="9"/>
      <c r="M161" s="9"/>
      <c r="N161" s="9"/>
      <c r="O161" s="9" t="s">
        <v>0</v>
      </c>
      <c r="P161" s="33" t="s">
        <v>0</v>
      </c>
      <c r="Q161" s="33"/>
      <c r="R161" s="33"/>
      <c r="S161" s="33" t="s">
        <v>0</v>
      </c>
      <c r="T161" s="33" t="s">
        <v>0</v>
      </c>
      <c r="U161" s="33" t="s">
        <v>0</v>
      </c>
      <c r="V161" s="33"/>
      <c r="W161" s="33" t="s">
        <v>0</v>
      </c>
      <c r="X161" s="33" t="s">
        <v>0</v>
      </c>
      <c r="Y161" s="33" t="s">
        <v>0</v>
      </c>
      <c r="Z161" s="59">
        <v>672.03</v>
      </c>
    </row>
    <row r="162" spans="1:26" ht="44.25" customHeight="1">
      <c r="A162" s="9" t="s">
        <v>0</v>
      </c>
      <c r="B162" s="9" t="s">
        <v>212</v>
      </c>
      <c r="C162" s="9"/>
      <c r="D162" s="9"/>
      <c r="E162" s="9"/>
      <c r="F162" s="9"/>
      <c r="G162" s="9"/>
      <c r="H162" s="9" t="s">
        <v>213</v>
      </c>
      <c r="I162" s="9"/>
      <c r="J162" s="9"/>
      <c r="K162" s="9"/>
      <c r="L162" s="9"/>
      <c r="M162" s="9"/>
      <c r="N162" s="9"/>
      <c r="O162" s="9" t="s">
        <v>132</v>
      </c>
      <c r="P162" s="35">
        <v>0.02</v>
      </c>
      <c r="Q162" s="33"/>
      <c r="R162" s="33"/>
      <c r="S162" s="33" t="s">
        <v>0</v>
      </c>
      <c r="T162" s="49">
        <v>4.8240999999999996E-3</v>
      </c>
      <c r="U162" s="35">
        <v>148198.01999999999</v>
      </c>
      <c r="V162" s="33"/>
      <c r="W162" s="35">
        <v>0.94</v>
      </c>
      <c r="X162" s="35">
        <v>139306.14000000001</v>
      </c>
      <c r="Y162" s="33" t="s">
        <v>0</v>
      </c>
      <c r="Z162" s="58">
        <v>672.03</v>
      </c>
    </row>
    <row r="163" spans="1:26" ht="14.85" customHeight="1">
      <c r="A163" s="9" t="s">
        <v>0</v>
      </c>
      <c r="B163" s="9" t="s">
        <v>214</v>
      </c>
      <c r="C163" s="9"/>
      <c r="D163" s="9"/>
      <c r="E163" s="9"/>
      <c r="F163" s="9"/>
      <c r="G163" s="9"/>
      <c r="H163" s="9" t="s">
        <v>215</v>
      </c>
      <c r="I163" s="9"/>
      <c r="J163" s="9"/>
      <c r="K163" s="9"/>
      <c r="L163" s="9"/>
      <c r="M163" s="9"/>
      <c r="N163" s="9"/>
      <c r="O163" s="9" t="s">
        <v>98</v>
      </c>
      <c r="P163" s="41">
        <v>15.7</v>
      </c>
      <c r="Q163" s="33"/>
      <c r="R163" s="33"/>
      <c r="S163" s="33" t="s">
        <v>0</v>
      </c>
      <c r="T163" s="49">
        <v>3.7869342000000001</v>
      </c>
      <c r="U163" s="33" t="s">
        <v>0</v>
      </c>
      <c r="V163" s="33"/>
      <c r="W163" s="33" t="s">
        <v>0</v>
      </c>
      <c r="X163" s="33" t="s">
        <v>0</v>
      </c>
      <c r="Y163" s="33" t="s">
        <v>0</v>
      </c>
      <c r="Z163" s="58" t="s">
        <v>0</v>
      </c>
    </row>
    <row r="164" spans="1:26" ht="14.85" customHeight="1">
      <c r="A164" s="9" t="s">
        <v>0</v>
      </c>
      <c r="B164" s="9" t="s">
        <v>216</v>
      </c>
      <c r="C164" s="9"/>
      <c r="D164" s="9"/>
      <c r="E164" s="9"/>
      <c r="F164" s="9"/>
      <c r="G164" s="9"/>
      <c r="H164" s="9" t="s">
        <v>217</v>
      </c>
      <c r="I164" s="9"/>
      <c r="J164" s="9"/>
      <c r="K164" s="9"/>
      <c r="L164" s="9"/>
      <c r="M164" s="9"/>
      <c r="N164" s="9"/>
      <c r="O164" s="9" t="s">
        <v>76</v>
      </c>
      <c r="P164" s="32">
        <v>100</v>
      </c>
      <c r="Q164" s="33"/>
      <c r="R164" s="33"/>
      <c r="S164" s="33" t="s">
        <v>0</v>
      </c>
      <c r="T164" s="39">
        <v>24.1206</v>
      </c>
      <c r="U164" s="33" t="s">
        <v>0</v>
      </c>
      <c r="V164" s="33"/>
      <c r="W164" s="33" t="s">
        <v>0</v>
      </c>
      <c r="X164" s="33" t="s">
        <v>0</v>
      </c>
      <c r="Y164" s="33" t="s">
        <v>0</v>
      </c>
      <c r="Z164" s="58" t="s">
        <v>0</v>
      </c>
    </row>
    <row r="165" spans="1:26" ht="59.1" customHeight="1">
      <c r="A165" s="9" t="s">
        <v>0</v>
      </c>
      <c r="B165" s="9" t="s">
        <v>218</v>
      </c>
      <c r="C165" s="9"/>
      <c r="D165" s="9"/>
      <c r="E165" s="9"/>
      <c r="F165" s="9"/>
      <c r="G165" s="9"/>
      <c r="H165" s="9" t="s">
        <v>219</v>
      </c>
      <c r="I165" s="9"/>
      <c r="J165" s="9"/>
      <c r="K165" s="9"/>
      <c r="L165" s="9"/>
      <c r="M165" s="9"/>
      <c r="N165" s="9"/>
      <c r="O165" s="9" t="s">
        <v>132</v>
      </c>
      <c r="P165" s="35">
        <v>0.13</v>
      </c>
      <c r="Q165" s="33"/>
      <c r="R165" s="33"/>
      <c r="S165" s="33" t="s">
        <v>0</v>
      </c>
      <c r="T165" s="33" t="s">
        <v>0</v>
      </c>
      <c r="U165" s="33" t="s">
        <v>0</v>
      </c>
      <c r="V165" s="33"/>
      <c r="W165" s="33" t="s">
        <v>0</v>
      </c>
      <c r="X165" s="33" t="s">
        <v>0</v>
      </c>
      <c r="Y165" s="33" t="s">
        <v>0</v>
      </c>
      <c r="Z165" s="58" t="s">
        <v>0</v>
      </c>
    </row>
    <row r="166" spans="1:26" ht="29.45" customHeight="1">
      <c r="A166" s="9" t="s">
        <v>0</v>
      </c>
      <c r="B166" s="9" t="s">
        <v>220</v>
      </c>
      <c r="C166" s="9"/>
      <c r="D166" s="9"/>
      <c r="E166" s="9"/>
      <c r="F166" s="9"/>
      <c r="G166" s="9"/>
      <c r="H166" s="9" t="s">
        <v>221</v>
      </c>
      <c r="I166" s="9"/>
      <c r="J166" s="9"/>
      <c r="K166" s="9"/>
      <c r="L166" s="9"/>
      <c r="M166" s="9"/>
      <c r="N166" s="9"/>
      <c r="O166" s="9" t="s">
        <v>132</v>
      </c>
      <c r="P166" s="40">
        <v>3.5000000000000003E-2</v>
      </c>
      <c r="Q166" s="33"/>
      <c r="R166" s="33"/>
      <c r="S166" s="33" t="s">
        <v>0</v>
      </c>
      <c r="T166" s="33" t="s">
        <v>0</v>
      </c>
      <c r="U166" s="33" t="s">
        <v>0</v>
      </c>
      <c r="V166" s="33"/>
      <c r="W166" s="33" t="s">
        <v>0</v>
      </c>
      <c r="X166" s="33" t="s">
        <v>0</v>
      </c>
      <c r="Y166" s="33" t="s">
        <v>0</v>
      </c>
      <c r="Z166" s="58" t="s">
        <v>0</v>
      </c>
    </row>
    <row r="167" spans="1:26" ht="59.1" customHeight="1">
      <c r="A167" s="9" t="s">
        <v>0</v>
      </c>
      <c r="B167" s="9" t="s">
        <v>222</v>
      </c>
      <c r="C167" s="9"/>
      <c r="D167" s="9"/>
      <c r="E167" s="9"/>
      <c r="F167" s="9"/>
      <c r="G167" s="9"/>
      <c r="H167" s="9" t="s">
        <v>223</v>
      </c>
      <c r="I167" s="9"/>
      <c r="J167" s="9"/>
      <c r="K167" s="9"/>
      <c r="L167" s="9"/>
      <c r="M167" s="9"/>
      <c r="N167" s="9"/>
      <c r="O167" s="9" t="s">
        <v>98</v>
      </c>
      <c r="P167" s="40">
        <v>0.73599999999999999</v>
      </c>
      <c r="Q167" s="33"/>
      <c r="R167" s="33"/>
      <c r="S167" s="33" t="s">
        <v>0</v>
      </c>
      <c r="T167" s="33" t="s">
        <v>0</v>
      </c>
      <c r="U167" s="33" t="s">
        <v>0</v>
      </c>
      <c r="V167" s="33"/>
      <c r="W167" s="33" t="s">
        <v>0</v>
      </c>
      <c r="X167" s="33" t="s">
        <v>0</v>
      </c>
      <c r="Y167" s="33" t="s">
        <v>0</v>
      </c>
      <c r="Z167" s="58" t="s">
        <v>0</v>
      </c>
    </row>
    <row r="168" spans="1:26" ht="14.85" customHeight="1">
      <c r="A168" s="9" t="s">
        <v>0</v>
      </c>
      <c r="B168" s="9" t="s">
        <v>224</v>
      </c>
      <c r="C168" s="9"/>
      <c r="D168" s="9"/>
      <c r="E168" s="9"/>
      <c r="F168" s="9"/>
      <c r="G168" s="9"/>
      <c r="H168" s="9" t="s">
        <v>225</v>
      </c>
      <c r="I168" s="9"/>
      <c r="J168" s="9"/>
      <c r="K168" s="9"/>
      <c r="L168" s="9"/>
      <c r="M168" s="9"/>
      <c r="N168" s="9"/>
      <c r="O168" s="9" t="s">
        <v>226</v>
      </c>
      <c r="P168" s="32">
        <v>84</v>
      </c>
      <c r="Q168" s="33"/>
      <c r="R168" s="33"/>
      <c r="S168" s="33" t="s">
        <v>0</v>
      </c>
      <c r="T168" s="33" t="s">
        <v>0</v>
      </c>
      <c r="U168" s="33" t="s">
        <v>0</v>
      </c>
      <c r="V168" s="33"/>
      <c r="W168" s="33" t="s">
        <v>0</v>
      </c>
      <c r="X168" s="33" t="s">
        <v>0</v>
      </c>
      <c r="Y168" s="33" t="s">
        <v>0</v>
      </c>
      <c r="Z168" s="58" t="s">
        <v>0</v>
      </c>
    </row>
    <row r="169" spans="1:26" ht="14.85" customHeight="1">
      <c r="A169" s="9" t="s">
        <v>0</v>
      </c>
      <c r="B169" s="9" t="s">
        <v>0</v>
      </c>
      <c r="C169" s="9"/>
      <c r="D169" s="9"/>
      <c r="E169" s="9"/>
      <c r="F169" s="9"/>
      <c r="G169" s="9"/>
      <c r="H169" s="42" t="s">
        <v>109</v>
      </c>
      <c r="I169" s="42"/>
      <c r="J169" s="42"/>
      <c r="K169" s="42"/>
      <c r="L169" s="42"/>
      <c r="M169" s="42"/>
      <c r="N169" s="42"/>
      <c r="O169" s="43" t="s">
        <v>0</v>
      </c>
      <c r="P169" s="43" t="s">
        <v>0</v>
      </c>
      <c r="Q169" s="43"/>
      <c r="R169" s="43"/>
      <c r="S169" s="43" t="s">
        <v>0</v>
      </c>
      <c r="T169" s="43" t="s">
        <v>0</v>
      </c>
      <c r="U169" s="43" t="s">
        <v>0</v>
      </c>
      <c r="V169" s="43"/>
      <c r="W169" s="43" t="s">
        <v>0</v>
      </c>
      <c r="X169" s="43" t="s">
        <v>0</v>
      </c>
      <c r="Y169" s="43" t="s">
        <v>0</v>
      </c>
      <c r="Z169" s="60">
        <v>37271.760000000002</v>
      </c>
    </row>
    <row r="170" spans="1:26" ht="14.85" customHeight="1">
      <c r="B170" s="9" t="s">
        <v>0</v>
      </c>
      <c r="C170" s="9"/>
      <c r="D170" s="9"/>
      <c r="E170" s="9"/>
      <c r="F170" s="9"/>
      <c r="G170" s="9"/>
      <c r="H170" s="9" t="s">
        <v>110</v>
      </c>
      <c r="I170" s="9"/>
      <c r="J170" s="9"/>
      <c r="K170" s="9"/>
      <c r="L170" s="9"/>
      <c r="M170" s="9"/>
      <c r="N170" s="9"/>
      <c r="O170" s="9" t="s">
        <v>0</v>
      </c>
      <c r="P170" s="33" t="s">
        <v>0</v>
      </c>
      <c r="Q170" s="33"/>
      <c r="R170" s="33"/>
      <c r="S170" s="33" t="s">
        <v>0</v>
      </c>
      <c r="T170" s="33" t="s">
        <v>0</v>
      </c>
      <c r="U170" s="9" t="s">
        <v>0</v>
      </c>
      <c r="V170" s="9"/>
      <c r="W170" s="9" t="s">
        <v>0</v>
      </c>
      <c r="X170" s="9" t="s">
        <v>0</v>
      </c>
      <c r="Y170" s="9" t="s">
        <v>0</v>
      </c>
      <c r="Z170" s="58">
        <v>20693.259999999998</v>
      </c>
    </row>
    <row r="171" spans="1:26" ht="29.45" customHeight="1">
      <c r="B171" s="9" t="s">
        <v>227</v>
      </c>
      <c r="C171" s="9"/>
      <c r="D171" s="9"/>
      <c r="E171" s="9"/>
      <c r="F171" s="9"/>
      <c r="G171" s="9"/>
      <c r="H171" s="9" t="s">
        <v>228</v>
      </c>
      <c r="I171" s="9"/>
      <c r="J171" s="9"/>
      <c r="K171" s="9"/>
      <c r="L171" s="9"/>
      <c r="M171" s="9"/>
      <c r="N171" s="9"/>
      <c r="O171" s="9" t="s">
        <v>113</v>
      </c>
      <c r="P171" s="32">
        <v>110</v>
      </c>
      <c r="Q171" s="33"/>
      <c r="R171" s="33"/>
      <c r="S171" s="33" t="s">
        <v>0</v>
      </c>
      <c r="T171" s="35">
        <v>110</v>
      </c>
      <c r="U171" s="9" t="s">
        <v>0</v>
      </c>
      <c r="V171" s="9"/>
      <c r="W171" s="9" t="s">
        <v>0</v>
      </c>
      <c r="X171" s="9" t="s">
        <v>0</v>
      </c>
      <c r="Y171" s="9" t="s">
        <v>0</v>
      </c>
      <c r="Z171" s="58">
        <v>22762.59</v>
      </c>
    </row>
    <row r="172" spans="1:26" ht="29.45" customHeight="1">
      <c r="B172" s="9" t="s">
        <v>229</v>
      </c>
      <c r="C172" s="9"/>
      <c r="D172" s="9"/>
      <c r="E172" s="9"/>
      <c r="F172" s="9"/>
      <c r="G172" s="9"/>
      <c r="H172" s="9" t="s">
        <v>230</v>
      </c>
      <c r="I172" s="9"/>
      <c r="J172" s="9"/>
      <c r="K172" s="9"/>
      <c r="L172" s="9"/>
      <c r="M172" s="9"/>
      <c r="N172" s="9"/>
      <c r="O172" s="9" t="s">
        <v>113</v>
      </c>
      <c r="P172" s="32">
        <v>73</v>
      </c>
      <c r="Q172" s="33"/>
      <c r="R172" s="33"/>
      <c r="S172" s="33" t="s">
        <v>0</v>
      </c>
      <c r="T172" s="35">
        <v>73</v>
      </c>
      <c r="U172" s="9" t="s">
        <v>0</v>
      </c>
      <c r="V172" s="9"/>
      <c r="W172" s="9" t="s">
        <v>0</v>
      </c>
      <c r="X172" s="9" t="s">
        <v>0</v>
      </c>
      <c r="Y172" s="9" t="s">
        <v>0</v>
      </c>
      <c r="Z172" s="58">
        <v>15106.08</v>
      </c>
    </row>
    <row r="173" spans="1:26" ht="29.45" customHeight="1">
      <c r="A173" s="43" t="s">
        <v>0</v>
      </c>
      <c r="B173" s="43" t="s">
        <v>0</v>
      </c>
      <c r="C173" s="43"/>
      <c r="D173" s="43"/>
      <c r="E173" s="43"/>
      <c r="F173" s="43"/>
      <c r="G173" s="43"/>
      <c r="H173" s="42" t="s">
        <v>116</v>
      </c>
      <c r="I173" s="42"/>
      <c r="J173" s="42"/>
      <c r="K173" s="42"/>
      <c r="L173" s="42"/>
      <c r="M173" s="42"/>
      <c r="N173" s="42"/>
      <c r="O173" s="43" t="s">
        <v>0</v>
      </c>
      <c r="P173" s="43" t="s">
        <v>0</v>
      </c>
      <c r="Q173" s="43"/>
      <c r="R173" s="43"/>
      <c r="S173" s="43" t="s">
        <v>0</v>
      </c>
      <c r="T173" s="43" t="s">
        <v>0</v>
      </c>
      <c r="U173" s="43" t="s">
        <v>0</v>
      </c>
      <c r="V173" s="43"/>
      <c r="W173" s="43" t="s">
        <v>0</v>
      </c>
      <c r="X173" s="44">
        <v>311519.74</v>
      </c>
      <c r="Y173" s="43" t="s">
        <v>0</v>
      </c>
      <c r="Z173" s="60">
        <v>75140.429999999993</v>
      </c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61"/>
    </row>
    <row r="175" spans="1:26" ht="14.85" customHeight="1">
      <c r="B175" s="9" t="s">
        <v>0</v>
      </c>
      <c r="C175" s="9"/>
      <c r="D175" s="9"/>
      <c r="E175" s="9"/>
      <c r="F175" s="9"/>
      <c r="G175" s="9"/>
      <c r="H175" s="9" t="s">
        <v>231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 t="s">
        <v>0</v>
      </c>
      <c r="U175" s="9" t="s">
        <v>0</v>
      </c>
      <c r="V175" s="9"/>
      <c r="W175" s="9"/>
      <c r="X175" s="9"/>
      <c r="Y175" s="9"/>
      <c r="Z175" s="58">
        <v>125063.25</v>
      </c>
    </row>
    <row r="176" spans="1:26" ht="14.85" customHeight="1">
      <c r="B176" s="36" t="s">
        <v>0</v>
      </c>
      <c r="C176" s="36"/>
      <c r="D176" s="36"/>
      <c r="E176" s="36"/>
      <c r="F176" s="36"/>
      <c r="G176" s="36"/>
      <c r="H176" s="36" t="s">
        <v>232</v>
      </c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 t="s">
        <v>0</v>
      </c>
      <c r="U176" s="36" t="s">
        <v>0</v>
      </c>
      <c r="V176" s="36"/>
      <c r="W176" s="36"/>
      <c r="X176" s="36"/>
      <c r="Y176" s="36"/>
      <c r="Z176" s="62" t="s">
        <v>0</v>
      </c>
    </row>
    <row r="177" spans="1:26" ht="14.85" customHeight="1">
      <c r="B177" s="9" t="s">
        <v>0</v>
      </c>
      <c r="C177" s="9"/>
      <c r="D177" s="9"/>
      <c r="E177" s="9"/>
      <c r="F177" s="9"/>
      <c r="G177" s="9"/>
      <c r="H177" s="9" t="s">
        <v>233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 t="s">
        <v>0</v>
      </c>
      <c r="U177" s="9" t="s">
        <v>0</v>
      </c>
      <c r="V177" s="9"/>
      <c r="W177" s="9"/>
      <c r="X177" s="9"/>
      <c r="Y177" s="9"/>
      <c r="Z177" s="58">
        <v>32380.59</v>
      </c>
    </row>
    <row r="178" spans="1:26" ht="14.85" customHeight="1">
      <c r="B178" s="9" t="s">
        <v>0</v>
      </c>
      <c r="C178" s="9"/>
      <c r="D178" s="9"/>
      <c r="E178" s="9"/>
      <c r="F178" s="9"/>
      <c r="G178" s="9"/>
      <c r="H178" s="9" t="s">
        <v>234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 t="s">
        <v>0</v>
      </c>
      <c r="U178" s="9" t="s">
        <v>0</v>
      </c>
      <c r="V178" s="9"/>
      <c r="W178" s="9"/>
      <c r="X178" s="9"/>
      <c r="Y178" s="9"/>
      <c r="Z178" s="58">
        <v>16256.39</v>
      </c>
    </row>
    <row r="179" spans="1:26" ht="14.85" customHeight="1">
      <c r="B179" s="9" t="s">
        <v>0</v>
      </c>
      <c r="C179" s="9"/>
      <c r="D179" s="9"/>
      <c r="E179" s="9"/>
      <c r="F179" s="9"/>
      <c r="G179" s="9"/>
      <c r="H179" s="9" t="s">
        <v>235</v>
      </c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 t="s">
        <v>0</v>
      </c>
      <c r="U179" s="9" t="s">
        <v>0</v>
      </c>
      <c r="V179" s="9"/>
      <c r="W179" s="9"/>
      <c r="X179" s="9"/>
      <c r="Y179" s="9"/>
      <c r="Z179" s="58">
        <v>4785</v>
      </c>
    </row>
    <row r="180" spans="1:26" ht="14.85" customHeight="1">
      <c r="B180" s="9" t="s">
        <v>0</v>
      </c>
      <c r="C180" s="9"/>
      <c r="D180" s="9"/>
      <c r="E180" s="9"/>
      <c r="F180" s="9"/>
      <c r="G180" s="9"/>
      <c r="H180" s="9" t="s">
        <v>236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 t="s">
        <v>0</v>
      </c>
      <c r="U180" s="9" t="s">
        <v>0</v>
      </c>
      <c r="V180" s="9"/>
      <c r="W180" s="9"/>
      <c r="X180" s="9"/>
      <c r="Y180" s="9"/>
      <c r="Z180" s="58">
        <v>71641.27</v>
      </c>
    </row>
    <row r="181" spans="1:26" ht="14.85" customHeight="1">
      <c r="B181" s="9" t="s">
        <v>0</v>
      </c>
      <c r="C181" s="9"/>
      <c r="D181" s="9"/>
      <c r="E181" s="9"/>
      <c r="F181" s="9"/>
      <c r="G181" s="9"/>
      <c r="H181" s="9" t="s">
        <v>237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 t="s">
        <v>0</v>
      </c>
      <c r="U181" s="9" t="s">
        <v>0</v>
      </c>
      <c r="V181" s="9"/>
      <c r="W181" s="9"/>
      <c r="X181" s="9"/>
      <c r="Y181" s="9"/>
      <c r="Z181" s="58">
        <v>37165.589999999997</v>
      </c>
    </row>
    <row r="182" spans="1:26" ht="14.85" customHeight="1">
      <c r="B182" s="9" t="s">
        <v>0</v>
      </c>
      <c r="C182" s="9"/>
      <c r="D182" s="9"/>
      <c r="E182" s="9"/>
      <c r="F182" s="9"/>
      <c r="G182" s="9"/>
      <c r="H182" s="9" t="s">
        <v>238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 t="s">
        <v>0</v>
      </c>
      <c r="U182" s="9" t="s">
        <v>0</v>
      </c>
      <c r="V182" s="9"/>
      <c r="W182" s="9"/>
      <c r="X182" s="9"/>
      <c r="Y182" s="9"/>
      <c r="Z182" s="58">
        <v>41662.33</v>
      </c>
    </row>
    <row r="183" spans="1:26" ht="14.85" customHeight="1">
      <c r="B183" s="9" t="s">
        <v>0</v>
      </c>
      <c r="C183" s="9"/>
      <c r="D183" s="9"/>
      <c r="E183" s="9"/>
      <c r="F183" s="9"/>
      <c r="G183" s="9"/>
      <c r="H183" s="9" t="s">
        <v>239</v>
      </c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 t="s">
        <v>0</v>
      </c>
      <c r="U183" s="9" t="s">
        <v>0</v>
      </c>
      <c r="V183" s="9"/>
      <c r="W183" s="9"/>
      <c r="X183" s="9"/>
      <c r="Y183" s="9"/>
      <c r="Z183" s="58">
        <v>25974.57</v>
      </c>
    </row>
    <row r="184" spans="1:26" ht="14.85" customHeight="1">
      <c r="B184" s="31" t="s">
        <v>0</v>
      </c>
      <c r="C184" s="31"/>
      <c r="D184" s="31"/>
      <c r="E184" s="31"/>
      <c r="F184" s="31"/>
      <c r="G184" s="31"/>
      <c r="H184" s="31" t="s">
        <v>240</v>
      </c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 t="s">
        <v>0</v>
      </c>
      <c r="U184" s="31" t="s">
        <v>0</v>
      </c>
      <c r="V184" s="31"/>
      <c r="W184" s="31"/>
      <c r="X184" s="31"/>
      <c r="Y184" s="31"/>
      <c r="Z184" s="59">
        <v>192700.15</v>
      </c>
    </row>
    <row r="185" spans="1:26" ht="14.85" customHeight="1">
      <c r="B185" s="36" t="s">
        <v>0</v>
      </c>
      <c r="C185" s="36"/>
      <c r="D185" s="36"/>
      <c r="E185" s="36"/>
      <c r="F185" s="36"/>
      <c r="G185" s="36"/>
      <c r="H185" s="36" t="s">
        <v>232</v>
      </c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 t="s">
        <v>0</v>
      </c>
      <c r="U185" s="36" t="s">
        <v>0</v>
      </c>
      <c r="V185" s="36"/>
      <c r="W185" s="36"/>
      <c r="X185" s="36"/>
      <c r="Y185" s="36"/>
      <c r="Z185" s="62" t="s">
        <v>0</v>
      </c>
    </row>
    <row r="186" spans="1:26" ht="14.85" customHeight="1">
      <c r="B186" s="9" t="s">
        <v>0</v>
      </c>
      <c r="C186" s="9"/>
      <c r="D186" s="9"/>
      <c r="E186" s="9"/>
      <c r="F186" s="9"/>
      <c r="G186" s="9"/>
      <c r="H186" s="9" t="s">
        <v>241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33" t="s">
        <v>242</v>
      </c>
      <c r="U186" s="9" t="s">
        <v>0</v>
      </c>
      <c r="V186" s="9"/>
      <c r="W186" s="9"/>
      <c r="X186" s="9"/>
      <c r="Y186" s="9"/>
      <c r="Z186" s="58" t="s">
        <v>0</v>
      </c>
    </row>
    <row r="187" spans="1:26" ht="14.85" customHeight="1">
      <c r="B187" s="9" t="s">
        <v>0</v>
      </c>
      <c r="C187" s="9"/>
      <c r="D187" s="9"/>
      <c r="E187" s="9"/>
      <c r="F187" s="9"/>
      <c r="G187" s="9"/>
      <c r="H187" s="9" t="s">
        <v>243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33" t="s">
        <v>244</v>
      </c>
      <c r="U187" s="9" t="s">
        <v>0</v>
      </c>
      <c r="V187" s="9"/>
      <c r="W187" s="9"/>
      <c r="X187" s="9"/>
      <c r="Y187" s="9"/>
      <c r="Z187" s="58" t="s">
        <v>0</v>
      </c>
    </row>
    <row r="189" spans="1:26" ht="14.85" customHeight="1">
      <c r="A189" s="30" t="s">
        <v>245</v>
      </c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29.45" customHeight="1">
      <c r="A190" s="31" t="s">
        <v>246</v>
      </c>
      <c r="B190" s="31" t="s">
        <v>247</v>
      </c>
      <c r="C190" s="31"/>
      <c r="D190" s="31"/>
      <c r="E190" s="31"/>
      <c r="F190" s="31"/>
      <c r="G190" s="31"/>
      <c r="H190" s="31" t="s">
        <v>248</v>
      </c>
      <c r="I190" s="31"/>
      <c r="J190" s="31"/>
      <c r="K190" s="31"/>
      <c r="L190" s="31"/>
      <c r="M190" s="31"/>
      <c r="N190" s="31"/>
      <c r="O190" s="31" t="s">
        <v>76</v>
      </c>
      <c r="P190" s="32">
        <v>2</v>
      </c>
      <c r="Q190" s="33"/>
      <c r="R190" s="33"/>
      <c r="S190" s="33" t="s">
        <v>0</v>
      </c>
      <c r="T190" s="34">
        <v>2</v>
      </c>
      <c r="U190" s="33" t="s">
        <v>0</v>
      </c>
      <c r="V190" s="33"/>
      <c r="W190" s="33" t="s">
        <v>0</v>
      </c>
      <c r="X190" s="33" t="s">
        <v>0</v>
      </c>
      <c r="Y190" s="33" t="s">
        <v>0</v>
      </c>
      <c r="Z190" s="58" t="s">
        <v>0</v>
      </c>
    </row>
    <row r="191" spans="1:26" ht="14.85" customHeight="1">
      <c r="A191" s="9" t="s">
        <v>0</v>
      </c>
      <c r="B191" s="9" t="s">
        <v>77</v>
      </c>
      <c r="C191" s="9"/>
      <c r="D191" s="9"/>
      <c r="E191" s="9"/>
      <c r="F191" s="9"/>
      <c r="G191" s="9"/>
      <c r="H191" s="9" t="s">
        <v>78</v>
      </c>
      <c r="I191" s="9"/>
      <c r="J191" s="9"/>
      <c r="K191" s="9"/>
      <c r="L191" s="9"/>
      <c r="M191" s="9"/>
      <c r="N191" s="9"/>
      <c r="O191" s="9" t="s">
        <v>79</v>
      </c>
      <c r="P191" s="33" t="s">
        <v>0</v>
      </c>
      <c r="Q191" s="33"/>
      <c r="R191" s="33"/>
      <c r="S191" s="33" t="s">
        <v>0</v>
      </c>
      <c r="T191" s="35">
        <v>5.28</v>
      </c>
      <c r="U191" s="33" t="s">
        <v>0</v>
      </c>
      <c r="V191" s="33"/>
      <c r="W191" s="33" t="s">
        <v>0</v>
      </c>
      <c r="X191" s="33" t="s">
        <v>0</v>
      </c>
      <c r="Y191" s="33" t="s">
        <v>0</v>
      </c>
      <c r="Z191" s="59">
        <v>2358.79</v>
      </c>
    </row>
    <row r="192" spans="1:26" ht="14.85" customHeight="1">
      <c r="A192" s="9" t="s">
        <v>0</v>
      </c>
      <c r="B192" s="9" t="s">
        <v>249</v>
      </c>
      <c r="C192" s="9"/>
      <c r="D192" s="9"/>
      <c r="E192" s="9"/>
      <c r="F192" s="9"/>
      <c r="G192" s="9"/>
      <c r="H192" s="9" t="s">
        <v>250</v>
      </c>
      <c r="I192" s="9"/>
      <c r="J192" s="9"/>
      <c r="K192" s="9"/>
      <c r="L192" s="9"/>
      <c r="M192" s="9"/>
      <c r="N192" s="9"/>
      <c r="O192" s="9" t="s">
        <v>79</v>
      </c>
      <c r="P192" s="35">
        <v>2.64</v>
      </c>
      <c r="Q192" s="33"/>
      <c r="R192" s="33"/>
      <c r="S192" s="33" t="s">
        <v>0</v>
      </c>
      <c r="T192" s="35">
        <v>5.28</v>
      </c>
      <c r="U192" s="33" t="s">
        <v>0</v>
      </c>
      <c r="V192" s="33"/>
      <c r="W192" s="33" t="s">
        <v>0</v>
      </c>
      <c r="X192" s="35">
        <v>446.74</v>
      </c>
      <c r="Y192" s="33" t="s">
        <v>0</v>
      </c>
      <c r="Z192" s="58">
        <v>2358.79</v>
      </c>
    </row>
    <row r="193" spans="1:26" ht="14.85" customHeight="1">
      <c r="A193" s="9" t="s">
        <v>0</v>
      </c>
      <c r="B193" s="9" t="s">
        <v>82</v>
      </c>
      <c r="C193" s="9"/>
      <c r="D193" s="9"/>
      <c r="E193" s="9"/>
      <c r="F193" s="9"/>
      <c r="G193" s="9"/>
      <c r="H193" s="9" t="s">
        <v>83</v>
      </c>
      <c r="I193" s="9"/>
      <c r="J193" s="9"/>
      <c r="K193" s="9"/>
      <c r="L193" s="9"/>
      <c r="M193" s="9"/>
      <c r="N193" s="9"/>
      <c r="O193" s="9" t="s">
        <v>0</v>
      </c>
      <c r="P193" s="33" t="s">
        <v>0</v>
      </c>
      <c r="Q193" s="33"/>
      <c r="R193" s="33"/>
      <c r="S193" s="33" t="s">
        <v>0</v>
      </c>
      <c r="T193" s="33" t="s">
        <v>0</v>
      </c>
      <c r="U193" s="33" t="s">
        <v>0</v>
      </c>
      <c r="V193" s="33"/>
      <c r="W193" s="33" t="s">
        <v>0</v>
      </c>
      <c r="X193" s="33" t="s">
        <v>0</v>
      </c>
      <c r="Y193" s="33" t="s">
        <v>0</v>
      </c>
      <c r="Z193" s="59">
        <v>92.75</v>
      </c>
    </row>
    <row r="194" spans="1:26" ht="14.85" customHeight="1">
      <c r="A194" s="36" t="s">
        <v>0</v>
      </c>
      <c r="B194" s="36" t="s">
        <v>0</v>
      </c>
      <c r="C194" s="36"/>
      <c r="D194" s="36"/>
      <c r="E194" s="36"/>
      <c r="F194" s="36"/>
      <c r="G194" s="36"/>
      <c r="H194" s="36" t="s">
        <v>84</v>
      </c>
      <c r="I194" s="36"/>
      <c r="J194" s="36"/>
      <c r="K194" s="36"/>
      <c r="L194" s="36"/>
      <c r="M194" s="36"/>
      <c r="N194" s="36"/>
      <c r="O194" s="36" t="s">
        <v>79</v>
      </c>
      <c r="P194" s="37" t="s">
        <v>0</v>
      </c>
      <c r="Q194" s="37"/>
      <c r="R194" s="37"/>
      <c r="S194" s="37" t="s">
        <v>0</v>
      </c>
      <c r="T194" s="38">
        <v>0.04</v>
      </c>
      <c r="U194" s="37" t="s">
        <v>0</v>
      </c>
      <c r="V194" s="37"/>
      <c r="W194" s="37" t="s">
        <v>0</v>
      </c>
      <c r="X194" s="37" t="s">
        <v>0</v>
      </c>
      <c r="Y194" s="37" t="s">
        <v>0</v>
      </c>
      <c r="Z194" s="59">
        <v>21.67</v>
      </c>
    </row>
    <row r="195" spans="1:26" ht="29.45" customHeight="1">
      <c r="A195" s="9" t="s">
        <v>0</v>
      </c>
      <c r="B195" s="9" t="s">
        <v>126</v>
      </c>
      <c r="C195" s="9"/>
      <c r="D195" s="9"/>
      <c r="E195" s="9"/>
      <c r="F195" s="9"/>
      <c r="G195" s="9"/>
      <c r="H195" s="9" t="s">
        <v>127</v>
      </c>
      <c r="I195" s="9"/>
      <c r="J195" s="9"/>
      <c r="K195" s="9"/>
      <c r="L195" s="9"/>
      <c r="M195" s="9"/>
      <c r="N195" s="9"/>
      <c r="O195" s="9" t="s">
        <v>87</v>
      </c>
      <c r="P195" s="35">
        <v>0.01</v>
      </c>
      <c r="Q195" s="33"/>
      <c r="R195" s="33"/>
      <c r="S195" s="33" t="s">
        <v>0</v>
      </c>
      <c r="T195" s="35">
        <v>0.02</v>
      </c>
      <c r="U195" s="33" t="s">
        <v>0</v>
      </c>
      <c r="V195" s="33"/>
      <c r="W195" s="33" t="s">
        <v>0</v>
      </c>
      <c r="X195" s="35">
        <v>1679.31</v>
      </c>
      <c r="Y195" s="33" t="s">
        <v>0</v>
      </c>
      <c r="Z195" s="58">
        <v>33.590000000000003</v>
      </c>
    </row>
    <row r="196" spans="1:26" ht="14.85" customHeight="1">
      <c r="A196" s="9" t="s">
        <v>0</v>
      </c>
      <c r="B196" s="9" t="s">
        <v>124</v>
      </c>
      <c r="C196" s="9"/>
      <c r="D196" s="9"/>
      <c r="E196" s="9"/>
      <c r="F196" s="9"/>
      <c r="G196" s="9"/>
      <c r="H196" s="9" t="s">
        <v>125</v>
      </c>
      <c r="I196" s="9"/>
      <c r="J196" s="9"/>
      <c r="K196" s="9"/>
      <c r="L196" s="9"/>
      <c r="M196" s="9"/>
      <c r="N196" s="9"/>
      <c r="O196" s="9" t="s">
        <v>79</v>
      </c>
      <c r="P196" s="35">
        <v>0.01</v>
      </c>
      <c r="Q196" s="33"/>
      <c r="R196" s="33"/>
      <c r="S196" s="33" t="s">
        <v>0</v>
      </c>
      <c r="T196" s="35">
        <v>0.02</v>
      </c>
      <c r="U196" s="33" t="s">
        <v>0</v>
      </c>
      <c r="V196" s="33"/>
      <c r="W196" s="33" t="s">
        <v>0</v>
      </c>
      <c r="X196" s="35">
        <v>620.95000000000005</v>
      </c>
      <c r="Y196" s="33" t="s">
        <v>0</v>
      </c>
      <c r="Z196" s="58">
        <v>12.42</v>
      </c>
    </row>
    <row r="197" spans="1:26" ht="29.45" customHeight="1">
      <c r="A197" s="9" t="s">
        <v>0</v>
      </c>
      <c r="B197" s="9" t="s">
        <v>85</v>
      </c>
      <c r="C197" s="9"/>
      <c r="D197" s="9"/>
      <c r="E197" s="9"/>
      <c r="F197" s="9"/>
      <c r="G197" s="9"/>
      <c r="H197" s="9" t="s">
        <v>86</v>
      </c>
      <c r="I197" s="9"/>
      <c r="J197" s="9"/>
      <c r="K197" s="9"/>
      <c r="L197" s="9"/>
      <c r="M197" s="9"/>
      <c r="N197" s="9"/>
      <c r="O197" s="9" t="s">
        <v>87</v>
      </c>
      <c r="P197" s="35">
        <v>0.01</v>
      </c>
      <c r="Q197" s="33"/>
      <c r="R197" s="33"/>
      <c r="S197" s="33" t="s">
        <v>0</v>
      </c>
      <c r="T197" s="35">
        <v>0.02</v>
      </c>
      <c r="U197" s="33" t="s">
        <v>0</v>
      </c>
      <c r="V197" s="33"/>
      <c r="W197" s="33" t="s">
        <v>0</v>
      </c>
      <c r="X197" s="35">
        <v>579.6</v>
      </c>
      <c r="Y197" s="33" t="s">
        <v>0</v>
      </c>
      <c r="Z197" s="58">
        <v>11.59</v>
      </c>
    </row>
    <row r="198" spans="1:26" ht="14.85" customHeight="1">
      <c r="A198" s="9" t="s">
        <v>0</v>
      </c>
      <c r="B198" s="9" t="s">
        <v>88</v>
      </c>
      <c r="C198" s="9"/>
      <c r="D198" s="9"/>
      <c r="E198" s="9"/>
      <c r="F198" s="9"/>
      <c r="G198" s="9"/>
      <c r="H198" s="9" t="s">
        <v>89</v>
      </c>
      <c r="I198" s="9"/>
      <c r="J198" s="9"/>
      <c r="K198" s="9"/>
      <c r="L198" s="9"/>
      <c r="M198" s="9"/>
      <c r="N198" s="9"/>
      <c r="O198" s="9" t="s">
        <v>79</v>
      </c>
      <c r="P198" s="35">
        <v>0.01</v>
      </c>
      <c r="Q198" s="33"/>
      <c r="R198" s="33"/>
      <c r="S198" s="33" t="s">
        <v>0</v>
      </c>
      <c r="T198" s="35">
        <v>0.02</v>
      </c>
      <c r="U198" s="33" t="s">
        <v>0</v>
      </c>
      <c r="V198" s="33"/>
      <c r="W198" s="33" t="s">
        <v>0</v>
      </c>
      <c r="X198" s="35">
        <v>462.26</v>
      </c>
      <c r="Y198" s="33" t="s">
        <v>0</v>
      </c>
      <c r="Z198" s="58">
        <v>9.25</v>
      </c>
    </row>
    <row r="199" spans="1:26" ht="29.45" customHeight="1">
      <c r="A199" s="9" t="s">
        <v>0</v>
      </c>
      <c r="B199" s="9" t="s">
        <v>92</v>
      </c>
      <c r="C199" s="9"/>
      <c r="D199" s="9"/>
      <c r="E199" s="9"/>
      <c r="F199" s="9"/>
      <c r="G199" s="9"/>
      <c r="H199" s="9" t="s">
        <v>93</v>
      </c>
      <c r="I199" s="9"/>
      <c r="J199" s="9"/>
      <c r="K199" s="9"/>
      <c r="L199" s="9"/>
      <c r="M199" s="9"/>
      <c r="N199" s="9"/>
      <c r="O199" s="9" t="s">
        <v>87</v>
      </c>
      <c r="P199" s="35">
        <v>0.67</v>
      </c>
      <c r="Q199" s="33"/>
      <c r="R199" s="33"/>
      <c r="S199" s="33" t="s">
        <v>0</v>
      </c>
      <c r="T199" s="35">
        <v>1.34</v>
      </c>
      <c r="U199" s="33" t="s">
        <v>0</v>
      </c>
      <c r="V199" s="33"/>
      <c r="W199" s="33" t="s">
        <v>0</v>
      </c>
      <c r="X199" s="35">
        <v>35.5</v>
      </c>
      <c r="Y199" s="33" t="s">
        <v>0</v>
      </c>
      <c r="Z199" s="58">
        <v>47.57</v>
      </c>
    </row>
    <row r="200" spans="1:26" ht="14.85" customHeight="1">
      <c r="A200" s="9" t="s">
        <v>0</v>
      </c>
      <c r="B200" s="9" t="s">
        <v>94</v>
      </c>
      <c r="C200" s="9"/>
      <c r="D200" s="9"/>
      <c r="E200" s="9"/>
      <c r="F200" s="9"/>
      <c r="G200" s="9"/>
      <c r="H200" s="9" t="s">
        <v>95</v>
      </c>
      <c r="I200" s="9"/>
      <c r="J200" s="9"/>
      <c r="K200" s="9"/>
      <c r="L200" s="9"/>
      <c r="M200" s="9"/>
      <c r="N200" s="9"/>
      <c r="O200" s="9" t="s">
        <v>0</v>
      </c>
      <c r="P200" s="33" t="s">
        <v>0</v>
      </c>
      <c r="Q200" s="33"/>
      <c r="R200" s="33"/>
      <c r="S200" s="33" t="s">
        <v>0</v>
      </c>
      <c r="T200" s="33" t="s">
        <v>0</v>
      </c>
      <c r="U200" s="33" t="s">
        <v>0</v>
      </c>
      <c r="V200" s="33"/>
      <c r="W200" s="33" t="s">
        <v>0</v>
      </c>
      <c r="X200" s="33" t="s">
        <v>0</v>
      </c>
      <c r="Y200" s="33" t="s">
        <v>0</v>
      </c>
      <c r="Z200" s="59">
        <v>991.58</v>
      </c>
    </row>
    <row r="201" spans="1:26" ht="29.45" customHeight="1">
      <c r="A201" s="9" t="s">
        <v>0</v>
      </c>
      <c r="B201" s="9" t="s">
        <v>251</v>
      </c>
      <c r="C201" s="9"/>
      <c r="D201" s="9"/>
      <c r="E201" s="9"/>
      <c r="F201" s="9"/>
      <c r="G201" s="9"/>
      <c r="H201" s="9" t="s">
        <v>252</v>
      </c>
      <c r="I201" s="9"/>
      <c r="J201" s="9"/>
      <c r="K201" s="9"/>
      <c r="L201" s="9"/>
      <c r="M201" s="9"/>
      <c r="N201" s="9"/>
      <c r="O201" s="9" t="s">
        <v>132</v>
      </c>
      <c r="P201" s="40">
        <v>3.0000000000000001E-3</v>
      </c>
      <c r="Q201" s="33"/>
      <c r="R201" s="33"/>
      <c r="S201" s="33" t="s">
        <v>0</v>
      </c>
      <c r="T201" s="40">
        <v>6.0000000000000001E-3</v>
      </c>
      <c r="U201" s="35">
        <v>50110.25</v>
      </c>
      <c r="V201" s="33"/>
      <c r="W201" s="35">
        <v>1.52</v>
      </c>
      <c r="X201" s="35">
        <v>76167.58</v>
      </c>
      <c r="Y201" s="33" t="s">
        <v>0</v>
      </c>
      <c r="Z201" s="58">
        <v>457.01</v>
      </c>
    </row>
    <row r="202" spans="1:26" ht="29.45" customHeight="1">
      <c r="A202" s="9" t="s">
        <v>0</v>
      </c>
      <c r="B202" s="9" t="s">
        <v>253</v>
      </c>
      <c r="C202" s="9"/>
      <c r="D202" s="9"/>
      <c r="E202" s="9"/>
      <c r="F202" s="9"/>
      <c r="G202" s="9"/>
      <c r="H202" s="9" t="s">
        <v>254</v>
      </c>
      <c r="I202" s="9"/>
      <c r="J202" s="9"/>
      <c r="K202" s="9"/>
      <c r="L202" s="9"/>
      <c r="M202" s="9"/>
      <c r="N202" s="9"/>
      <c r="O202" s="9" t="s">
        <v>255</v>
      </c>
      <c r="P202" s="40">
        <v>4.0000000000000001E-3</v>
      </c>
      <c r="Q202" s="33"/>
      <c r="R202" s="33"/>
      <c r="S202" s="33" t="s">
        <v>0</v>
      </c>
      <c r="T202" s="40">
        <v>8.0000000000000002E-3</v>
      </c>
      <c r="U202" s="35">
        <v>7023.63</v>
      </c>
      <c r="V202" s="33"/>
      <c r="W202" s="35">
        <v>1.19</v>
      </c>
      <c r="X202" s="35">
        <v>8358.1200000000008</v>
      </c>
      <c r="Y202" s="33" t="s">
        <v>0</v>
      </c>
      <c r="Z202" s="58">
        <v>66.86</v>
      </c>
    </row>
    <row r="203" spans="1:26" ht="44.25" customHeight="1">
      <c r="A203" s="9" t="s">
        <v>0</v>
      </c>
      <c r="B203" s="9" t="s">
        <v>101</v>
      </c>
      <c r="C203" s="9"/>
      <c r="D203" s="9"/>
      <c r="E203" s="9"/>
      <c r="F203" s="9"/>
      <c r="G203" s="9"/>
      <c r="H203" s="9" t="s">
        <v>102</v>
      </c>
      <c r="I203" s="9"/>
      <c r="J203" s="9"/>
      <c r="K203" s="9"/>
      <c r="L203" s="9"/>
      <c r="M203" s="9"/>
      <c r="N203" s="9"/>
      <c r="O203" s="9" t="s">
        <v>103</v>
      </c>
      <c r="P203" s="35">
        <v>0.37</v>
      </c>
      <c r="Q203" s="33"/>
      <c r="R203" s="33"/>
      <c r="S203" s="33" t="s">
        <v>0</v>
      </c>
      <c r="T203" s="35">
        <v>0.74</v>
      </c>
      <c r="U203" s="35">
        <v>155.63</v>
      </c>
      <c r="V203" s="33"/>
      <c r="W203" s="35">
        <v>0.94</v>
      </c>
      <c r="X203" s="35">
        <v>146.29</v>
      </c>
      <c r="Y203" s="33" t="s">
        <v>0</v>
      </c>
      <c r="Z203" s="58">
        <v>108.25</v>
      </c>
    </row>
    <row r="204" spans="1:26" ht="59.1" customHeight="1">
      <c r="A204" s="9" t="s">
        <v>0</v>
      </c>
      <c r="B204" s="9" t="s">
        <v>256</v>
      </c>
      <c r="C204" s="9"/>
      <c r="D204" s="9"/>
      <c r="E204" s="9"/>
      <c r="F204" s="9"/>
      <c r="G204" s="9"/>
      <c r="H204" s="9" t="s">
        <v>257</v>
      </c>
      <c r="I204" s="9"/>
      <c r="J204" s="9"/>
      <c r="K204" s="9"/>
      <c r="L204" s="9"/>
      <c r="M204" s="9"/>
      <c r="N204" s="9"/>
      <c r="O204" s="9" t="s">
        <v>132</v>
      </c>
      <c r="P204" s="47">
        <v>1.24E-3</v>
      </c>
      <c r="Q204" s="33"/>
      <c r="R204" s="33"/>
      <c r="S204" s="33" t="s">
        <v>0</v>
      </c>
      <c r="T204" s="47">
        <v>2.48E-3</v>
      </c>
      <c r="U204" s="35">
        <v>135460.68</v>
      </c>
      <c r="V204" s="33"/>
      <c r="W204" s="35">
        <v>1.07</v>
      </c>
      <c r="X204" s="35">
        <v>144942.93</v>
      </c>
      <c r="Y204" s="33" t="s">
        <v>0</v>
      </c>
      <c r="Z204" s="58">
        <v>359.46</v>
      </c>
    </row>
    <row r="205" spans="1:26" ht="29.45" customHeight="1">
      <c r="A205" s="9" t="s">
        <v>0</v>
      </c>
      <c r="B205" s="9" t="s">
        <v>258</v>
      </c>
      <c r="C205" s="9"/>
      <c r="D205" s="9"/>
      <c r="E205" s="9"/>
      <c r="F205" s="9"/>
      <c r="G205" s="9"/>
      <c r="H205" s="9" t="s">
        <v>259</v>
      </c>
      <c r="I205" s="9"/>
      <c r="J205" s="9"/>
      <c r="K205" s="9"/>
      <c r="L205" s="9"/>
      <c r="M205" s="9"/>
      <c r="N205" s="9"/>
      <c r="O205" s="9" t="s">
        <v>76</v>
      </c>
      <c r="P205" s="32">
        <v>1</v>
      </c>
      <c r="Q205" s="33"/>
      <c r="R205" s="33"/>
      <c r="S205" s="33" t="s">
        <v>0</v>
      </c>
      <c r="T205" s="35">
        <v>2</v>
      </c>
      <c r="U205" s="33" t="s">
        <v>0</v>
      </c>
      <c r="V205" s="33"/>
      <c r="W205" s="33" t="s">
        <v>0</v>
      </c>
      <c r="X205" s="33" t="s">
        <v>0</v>
      </c>
      <c r="Y205" s="33" t="s">
        <v>0</v>
      </c>
      <c r="Z205" s="58" t="s">
        <v>0</v>
      </c>
    </row>
    <row r="206" spans="1:26" ht="14.85" customHeight="1">
      <c r="A206" s="9" t="s">
        <v>0</v>
      </c>
      <c r="B206" s="9" t="s">
        <v>260</v>
      </c>
      <c r="C206" s="9"/>
      <c r="D206" s="9"/>
      <c r="E206" s="9"/>
      <c r="F206" s="9"/>
      <c r="G206" s="9"/>
      <c r="H206" s="9" t="s">
        <v>261</v>
      </c>
      <c r="I206" s="9"/>
      <c r="J206" s="9"/>
      <c r="K206" s="9"/>
      <c r="L206" s="9"/>
      <c r="M206" s="9"/>
      <c r="N206" s="9"/>
      <c r="O206" s="9" t="s">
        <v>76</v>
      </c>
      <c r="P206" s="32">
        <v>4</v>
      </c>
      <c r="Q206" s="33"/>
      <c r="R206" s="33"/>
      <c r="S206" s="33" t="s">
        <v>0</v>
      </c>
      <c r="T206" s="35">
        <v>8</v>
      </c>
      <c r="U206" s="33" t="s">
        <v>0</v>
      </c>
      <c r="V206" s="33"/>
      <c r="W206" s="33" t="s">
        <v>0</v>
      </c>
      <c r="X206" s="33" t="s">
        <v>0</v>
      </c>
      <c r="Y206" s="33" t="s">
        <v>0</v>
      </c>
      <c r="Z206" s="58" t="s">
        <v>0</v>
      </c>
    </row>
    <row r="207" spans="1:26" ht="14.85" customHeight="1">
      <c r="A207" s="9" t="s">
        <v>0</v>
      </c>
      <c r="B207" s="9" t="s">
        <v>0</v>
      </c>
      <c r="C207" s="9"/>
      <c r="D207" s="9"/>
      <c r="E207" s="9"/>
      <c r="F207" s="9"/>
      <c r="G207" s="9"/>
      <c r="H207" s="42" t="s">
        <v>109</v>
      </c>
      <c r="I207" s="42"/>
      <c r="J207" s="42"/>
      <c r="K207" s="42"/>
      <c r="L207" s="42"/>
      <c r="M207" s="42"/>
      <c r="N207" s="42"/>
      <c r="O207" s="43" t="s">
        <v>0</v>
      </c>
      <c r="P207" s="43" t="s">
        <v>0</v>
      </c>
      <c r="Q207" s="43"/>
      <c r="R207" s="43"/>
      <c r="S207" s="43" t="s">
        <v>0</v>
      </c>
      <c r="T207" s="43" t="s">
        <v>0</v>
      </c>
      <c r="U207" s="43" t="s">
        <v>0</v>
      </c>
      <c r="V207" s="43"/>
      <c r="W207" s="43" t="s">
        <v>0</v>
      </c>
      <c r="X207" s="43" t="s">
        <v>0</v>
      </c>
      <c r="Y207" s="43" t="s">
        <v>0</v>
      </c>
      <c r="Z207" s="60">
        <v>3464.79</v>
      </c>
    </row>
    <row r="208" spans="1:26" ht="14.85" customHeight="1">
      <c r="B208" s="9" t="s">
        <v>0</v>
      </c>
      <c r="C208" s="9"/>
      <c r="D208" s="9"/>
      <c r="E208" s="9"/>
      <c r="F208" s="9"/>
      <c r="G208" s="9"/>
      <c r="H208" s="9" t="s">
        <v>110</v>
      </c>
      <c r="I208" s="9"/>
      <c r="J208" s="9"/>
      <c r="K208" s="9"/>
      <c r="L208" s="9"/>
      <c r="M208" s="9"/>
      <c r="N208" s="9"/>
      <c r="O208" s="9" t="s">
        <v>0</v>
      </c>
      <c r="P208" s="33" t="s">
        <v>0</v>
      </c>
      <c r="Q208" s="33"/>
      <c r="R208" s="33"/>
      <c r="S208" s="33" t="s">
        <v>0</v>
      </c>
      <c r="T208" s="33" t="s">
        <v>0</v>
      </c>
      <c r="U208" s="9" t="s">
        <v>0</v>
      </c>
      <c r="V208" s="9"/>
      <c r="W208" s="9" t="s">
        <v>0</v>
      </c>
      <c r="X208" s="9" t="s">
        <v>0</v>
      </c>
      <c r="Y208" s="9" t="s">
        <v>0</v>
      </c>
      <c r="Z208" s="58">
        <v>2380.46</v>
      </c>
    </row>
    <row r="209" spans="1:26" ht="73.7" customHeight="1">
      <c r="B209" s="9" t="s">
        <v>111</v>
      </c>
      <c r="C209" s="9"/>
      <c r="D209" s="9"/>
      <c r="E209" s="9"/>
      <c r="F209" s="9"/>
      <c r="G209" s="9"/>
      <c r="H209" s="9" t="s">
        <v>112</v>
      </c>
      <c r="I209" s="9"/>
      <c r="J209" s="9"/>
      <c r="K209" s="9"/>
      <c r="L209" s="9"/>
      <c r="M209" s="9"/>
      <c r="N209" s="9"/>
      <c r="O209" s="9" t="s">
        <v>113</v>
      </c>
      <c r="P209" s="32">
        <v>121</v>
      </c>
      <c r="Q209" s="33"/>
      <c r="R209" s="33"/>
      <c r="S209" s="33" t="s">
        <v>0</v>
      </c>
      <c r="T209" s="35">
        <v>121</v>
      </c>
      <c r="U209" s="9" t="s">
        <v>0</v>
      </c>
      <c r="V209" s="9"/>
      <c r="W209" s="9" t="s">
        <v>0</v>
      </c>
      <c r="X209" s="9" t="s">
        <v>0</v>
      </c>
      <c r="Y209" s="9" t="s">
        <v>0</v>
      </c>
      <c r="Z209" s="58">
        <v>2880.36</v>
      </c>
    </row>
    <row r="210" spans="1:26" ht="73.7" customHeight="1">
      <c r="B210" s="9" t="s">
        <v>114</v>
      </c>
      <c r="C210" s="9"/>
      <c r="D210" s="9"/>
      <c r="E210" s="9"/>
      <c r="F210" s="9"/>
      <c r="G210" s="9"/>
      <c r="H210" s="9" t="s">
        <v>115</v>
      </c>
      <c r="I210" s="9"/>
      <c r="J210" s="9"/>
      <c r="K210" s="9"/>
      <c r="L210" s="9"/>
      <c r="M210" s="9"/>
      <c r="N210" s="9"/>
      <c r="O210" s="9" t="s">
        <v>113</v>
      </c>
      <c r="P210" s="32">
        <v>72</v>
      </c>
      <c r="Q210" s="33"/>
      <c r="R210" s="33"/>
      <c r="S210" s="33" t="s">
        <v>0</v>
      </c>
      <c r="T210" s="35">
        <v>72</v>
      </c>
      <c r="U210" s="9" t="s">
        <v>0</v>
      </c>
      <c r="V210" s="9"/>
      <c r="W210" s="9" t="s">
        <v>0</v>
      </c>
      <c r="X210" s="9" t="s">
        <v>0</v>
      </c>
      <c r="Y210" s="9" t="s">
        <v>0</v>
      </c>
      <c r="Z210" s="58">
        <v>1713.93</v>
      </c>
    </row>
    <row r="211" spans="1:26" ht="29.45" customHeight="1">
      <c r="A211" s="43" t="s">
        <v>0</v>
      </c>
      <c r="B211" s="43" t="s">
        <v>0</v>
      </c>
      <c r="C211" s="43"/>
      <c r="D211" s="43"/>
      <c r="E211" s="43"/>
      <c r="F211" s="43"/>
      <c r="G211" s="43"/>
      <c r="H211" s="42" t="s">
        <v>116</v>
      </c>
      <c r="I211" s="42"/>
      <c r="J211" s="42"/>
      <c r="K211" s="42"/>
      <c r="L211" s="42"/>
      <c r="M211" s="42"/>
      <c r="N211" s="42"/>
      <c r="O211" s="43" t="s">
        <v>0</v>
      </c>
      <c r="P211" s="43" t="s">
        <v>0</v>
      </c>
      <c r="Q211" s="43"/>
      <c r="R211" s="43"/>
      <c r="S211" s="43" t="s">
        <v>0</v>
      </c>
      <c r="T211" s="43" t="s">
        <v>0</v>
      </c>
      <c r="U211" s="43" t="s">
        <v>0</v>
      </c>
      <c r="V211" s="43"/>
      <c r="W211" s="43" t="s">
        <v>0</v>
      </c>
      <c r="X211" s="44">
        <v>4029.54</v>
      </c>
      <c r="Y211" s="43" t="s">
        <v>0</v>
      </c>
      <c r="Z211" s="60">
        <v>8059.08</v>
      </c>
    </row>
    <row r="212" spans="1:26" ht="44.25" customHeight="1">
      <c r="A212" s="31" t="s">
        <v>262</v>
      </c>
      <c r="B212" s="31" t="s">
        <v>263</v>
      </c>
      <c r="C212" s="31"/>
      <c r="D212" s="31"/>
      <c r="E212" s="31"/>
      <c r="F212" s="31"/>
      <c r="G212" s="31"/>
      <c r="H212" s="31" t="s">
        <v>264</v>
      </c>
      <c r="I212" s="31"/>
      <c r="J212" s="31"/>
      <c r="K212" s="31"/>
      <c r="L212" s="31"/>
      <c r="M212" s="31"/>
      <c r="N212" s="31"/>
      <c r="O212" s="31" t="s">
        <v>76</v>
      </c>
      <c r="P212" s="32">
        <v>2</v>
      </c>
      <c r="Q212" s="33"/>
      <c r="R212" s="33"/>
      <c r="S212" s="33" t="s">
        <v>0</v>
      </c>
      <c r="T212" s="34">
        <v>2</v>
      </c>
      <c r="U212" s="35">
        <v>35537.67</v>
      </c>
      <c r="V212" s="33"/>
      <c r="W212" s="35">
        <v>1</v>
      </c>
      <c r="X212" s="35">
        <v>4031.97</v>
      </c>
      <c r="Y212" s="33" t="s">
        <v>0</v>
      </c>
      <c r="Z212" s="58">
        <v>8063.94</v>
      </c>
    </row>
    <row r="213" spans="1:26" ht="14.85" customHeight="1">
      <c r="B213" s="9" t="s">
        <v>0</v>
      </c>
      <c r="C213" s="9"/>
      <c r="D213" s="9"/>
      <c r="E213" s="9"/>
      <c r="F213" s="9"/>
      <c r="G213" s="9"/>
      <c r="H213" s="9" t="s">
        <v>0</v>
      </c>
      <c r="I213" s="9"/>
      <c r="J213" s="9"/>
      <c r="K213" s="9"/>
      <c r="L213" s="9"/>
      <c r="M213" s="9"/>
      <c r="N213" s="9"/>
      <c r="O213" s="9" t="s">
        <v>0</v>
      </c>
      <c r="P213" s="33" t="s">
        <v>0</v>
      </c>
      <c r="Q213" s="33"/>
      <c r="R213" s="33"/>
      <c r="S213" s="33" t="s">
        <v>0</v>
      </c>
      <c r="T213" s="33" t="s">
        <v>0</v>
      </c>
      <c r="U213" s="9" t="s">
        <v>0</v>
      </c>
      <c r="V213" s="9"/>
      <c r="W213" s="9" t="s">
        <v>0</v>
      </c>
      <c r="X213" s="9" t="s">
        <v>0</v>
      </c>
      <c r="Y213" s="9" t="s">
        <v>0</v>
      </c>
      <c r="Z213" s="58" t="s">
        <v>0</v>
      </c>
    </row>
    <row r="214" spans="1:26" ht="29.45" customHeight="1">
      <c r="A214" s="43" t="s">
        <v>0</v>
      </c>
      <c r="B214" s="43" t="s">
        <v>0</v>
      </c>
      <c r="C214" s="43"/>
      <c r="D214" s="43"/>
      <c r="E214" s="43"/>
      <c r="F214" s="43"/>
      <c r="G214" s="43"/>
      <c r="H214" s="42" t="s">
        <v>116</v>
      </c>
      <c r="I214" s="42"/>
      <c r="J214" s="42"/>
      <c r="K214" s="42"/>
      <c r="L214" s="42"/>
      <c r="M214" s="42"/>
      <c r="N214" s="42"/>
      <c r="O214" s="43" t="s">
        <v>0</v>
      </c>
      <c r="P214" s="43" t="s">
        <v>0</v>
      </c>
      <c r="Q214" s="43"/>
      <c r="R214" s="43"/>
      <c r="S214" s="43" t="s">
        <v>0</v>
      </c>
      <c r="T214" s="43" t="s">
        <v>0</v>
      </c>
      <c r="U214" s="43" t="s">
        <v>0</v>
      </c>
      <c r="V214" s="43"/>
      <c r="W214" s="43" t="s">
        <v>0</v>
      </c>
      <c r="X214" s="44">
        <v>4031.97</v>
      </c>
      <c r="Y214" s="43" t="s">
        <v>0</v>
      </c>
      <c r="Z214" s="60">
        <v>8063.94</v>
      </c>
    </row>
    <row r="215" spans="1:26" ht="14.85" customHeight="1">
      <c r="A215" s="31" t="s">
        <v>265</v>
      </c>
      <c r="B215" s="31" t="s">
        <v>266</v>
      </c>
      <c r="C215" s="31"/>
      <c r="D215" s="31"/>
      <c r="E215" s="31"/>
      <c r="F215" s="31"/>
      <c r="G215" s="31"/>
      <c r="H215" s="31" t="s">
        <v>267</v>
      </c>
      <c r="I215" s="31"/>
      <c r="J215" s="31"/>
      <c r="K215" s="31"/>
      <c r="L215" s="31"/>
      <c r="M215" s="31"/>
      <c r="N215" s="31"/>
      <c r="O215" s="31" t="s">
        <v>268</v>
      </c>
      <c r="P215" s="41">
        <v>0.2</v>
      </c>
      <c r="Q215" s="33"/>
      <c r="R215" s="33"/>
      <c r="S215" s="33" t="s">
        <v>0</v>
      </c>
      <c r="T215" s="34">
        <v>0.2</v>
      </c>
      <c r="U215" s="33" t="s">
        <v>0</v>
      </c>
      <c r="V215" s="33"/>
      <c r="W215" s="33" t="s">
        <v>0</v>
      </c>
      <c r="X215" s="33" t="s">
        <v>0</v>
      </c>
      <c r="Y215" s="33" t="s">
        <v>0</v>
      </c>
      <c r="Z215" s="58" t="s">
        <v>0</v>
      </c>
    </row>
    <row r="216" spans="1:26" ht="14.85" customHeight="1">
      <c r="A216" s="9" t="s">
        <v>0</v>
      </c>
      <c r="B216" s="9" t="s">
        <v>77</v>
      </c>
      <c r="C216" s="9"/>
      <c r="D216" s="9"/>
      <c r="E216" s="9"/>
      <c r="F216" s="9"/>
      <c r="G216" s="9"/>
      <c r="H216" s="9" t="s">
        <v>78</v>
      </c>
      <c r="I216" s="9"/>
      <c r="J216" s="9"/>
      <c r="K216" s="9"/>
      <c r="L216" s="9"/>
      <c r="M216" s="9"/>
      <c r="N216" s="9"/>
      <c r="O216" s="9" t="s">
        <v>79</v>
      </c>
      <c r="P216" s="33" t="s">
        <v>0</v>
      </c>
      <c r="Q216" s="33"/>
      <c r="R216" s="33"/>
      <c r="S216" s="33" t="s">
        <v>0</v>
      </c>
      <c r="T216" s="35">
        <v>1.82</v>
      </c>
      <c r="U216" s="33" t="s">
        <v>0</v>
      </c>
      <c r="V216" s="33"/>
      <c r="W216" s="33" t="s">
        <v>0</v>
      </c>
      <c r="X216" s="33" t="s">
        <v>0</v>
      </c>
      <c r="Y216" s="33" t="s">
        <v>0</v>
      </c>
      <c r="Z216" s="59">
        <v>813.07</v>
      </c>
    </row>
    <row r="217" spans="1:26" ht="14.85" customHeight="1">
      <c r="A217" s="9" t="s">
        <v>0</v>
      </c>
      <c r="B217" s="9" t="s">
        <v>249</v>
      </c>
      <c r="C217" s="9"/>
      <c r="D217" s="9"/>
      <c r="E217" s="9"/>
      <c r="F217" s="9"/>
      <c r="G217" s="9"/>
      <c r="H217" s="9" t="s">
        <v>250</v>
      </c>
      <c r="I217" s="9"/>
      <c r="J217" s="9"/>
      <c r="K217" s="9"/>
      <c r="L217" s="9"/>
      <c r="M217" s="9"/>
      <c r="N217" s="9"/>
      <c r="O217" s="9" t="s">
        <v>79</v>
      </c>
      <c r="P217" s="41">
        <v>9.1</v>
      </c>
      <c r="Q217" s="33"/>
      <c r="R217" s="33"/>
      <c r="S217" s="33" t="s">
        <v>0</v>
      </c>
      <c r="T217" s="35">
        <v>1.82</v>
      </c>
      <c r="U217" s="33" t="s">
        <v>0</v>
      </c>
      <c r="V217" s="33"/>
      <c r="W217" s="33" t="s">
        <v>0</v>
      </c>
      <c r="X217" s="35">
        <v>446.74</v>
      </c>
      <c r="Y217" s="33" t="s">
        <v>0</v>
      </c>
      <c r="Z217" s="58">
        <v>813.07</v>
      </c>
    </row>
    <row r="218" spans="1:26" ht="14.85" customHeight="1">
      <c r="A218" s="9" t="s">
        <v>0</v>
      </c>
      <c r="B218" s="9" t="s">
        <v>82</v>
      </c>
      <c r="C218" s="9"/>
      <c r="D218" s="9"/>
      <c r="E218" s="9"/>
      <c r="F218" s="9"/>
      <c r="G218" s="9"/>
      <c r="H218" s="9" t="s">
        <v>83</v>
      </c>
      <c r="I218" s="9"/>
      <c r="J218" s="9"/>
      <c r="K218" s="9"/>
      <c r="L218" s="9"/>
      <c r="M218" s="9"/>
      <c r="N218" s="9"/>
      <c r="O218" s="9" t="s">
        <v>0</v>
      </c>
      <c r="P218" s="33" t="s">
        <v>0</v>
      </c>
      <c r="Q218" s="33"/>
      <c r="R218" s="33"/>
      <c r="S218" s="33" t="s">
        <v>0</v>
      </c>
      <c r="T218" s="33" t="s">
        <v>0</v>
      </c>
      <c r="U218" s="33" t="s">
        <v>0</v>
      </c>
      <c r="V218" s="33"/>
      <c r="W218" s="33" t="s">
        <v>0</v>
      </c>
      <c r="X218" s="33" t="s">
        <v>0</v>
      </c>
      <c r="Y218" s="33" t="s">
        <v>0</v>
      </c>
      <c r="Z218" s="59">
        <v>83.8</v>
      </c>
    </row>
    <row r="219" spans="1:26" ht="14.85" customHeight="1">
      <c r="A219" s="36" t="s">
        <v>0</v>
      </c>
      <c r="B219" s="36" t="s">
        <v>0</v>
      </c>
      <c r="C219" s="36"/>
      <c r="D219" s="36"/>
      <c r="E219" s="36"/>
      <c r="F219" s="36"/>
      <c r="G219" s="36"/>
      <c r="H219" s="36" t="s">
        <v>84</v>
      </c>
      <c r="I219" s="36"/>
      <c r="J219" s="36"/>
      <c r="K219" s="36"/>
      <c r="L219" s="36"/>
      <c r="M219" s="36"/>
      <c r="N219" s="36"/>
      <c r="O219" s="36" t="s">
        <v>79</v>
      </c>
      <c r="P219" s="37" t="s">
        <v>0</v>
      </c>
      <c r="Q219" s="37"/>
      <c r="R219" s="37"/>
      <c r="S219" s="37" t="s">
        <v>0</v>
      </c>
      <c r="T219" s="52">
        <v>9.4E-2</v>
      </c>
      <c r="U219" s="37" t="s">
        <v>0</v>
      </c>
      <c r="V219" s="37"/>
      <c r="W219" s="37" t="s">
        <v>0</v>
      </c>
      <c r="X219" s="37" t="s">
        <v>0</v>
      </c>
      <c r="Y219" s="37" t="s">
        <v>0</v>
      </c>
      <c r="Z219" s="59">
        <v>44.41</v>
      </c>
    </row>
    <row r="220" spans="1:26" ht="29.45" customHeight="1">
      <c r="A220" s="9" t="s">
        <v>0</v>
      </c>
      <c r="B220" s="9" t="s">
        <v>126</v>
      </c>
      <c r="C220" s="9"/>
      <c r="D220" s="9"/>
      <c r="E220" s="9"/>
      <c r="F220" s="9"/>
      <c r="G220" s="9"/>
      <c r="H220" s="9" t="s">
        <v>127</v>
      </c>
      <c r="I220" s="9"/>
      <c r="J220" s="9"/>
      <c r="K220" s="9"/>
      <c r="L220" s="9"/>
      <c r="M220" s="9"/>
      <c r="N220" s="9"/>
      <c r="O220" s="9" t="s">
        <v>87</v>
      </c>
      <c r="P220" s="35">
        <v>0.03</v>
      </c>
      <c r="Q220" s="33"/>
      <c r="R220" s="33"/>
      <c r="S220" s="33" t="s">
        <v>0</v>
      </c>
      <c r="T220" s="40">
        <v>6.0000000000000001E-3</v>
      </c>
      <c r="U220" s="33" t="s">
        <v>0</v>
      </c>
      <c r="V220" s="33"/>
      <c r="W220" s="33" t="s">
        <v>0</v>
      </c>
      <c r="X220" s="35">
        <v>1679.31</v>
      </c>
      <c r="Y220" s="33" t="s">
        <v>0</v>
      </c>
      <c r="Z220" s="58">
        <v>10.08</v>
      </c>
    </row>
    <row r="221" spans="1:26" ht="14.85" customHeight="1">
      <c r="A221" s="9" t="s">
        <v>0</v>
      </c>
      <c r="B221" s="9" t="s">
        <v>124</v>
      </c>
      <c r="C221" s="9"/>
      <c r="D221" s="9"/>
      <c r="E221" s="9"/>
      <c r="F221" s="9"/>
      <c r="G221" s="9"/>
      <c r="H221" s="9" t="s">
        <v>125</v>
      </c>
      <c r="I221" s="9"/>
      <c r="J221" s="9"/>
      <c r="K221" s="9"/>
      <c r="L221" s="9"/>
      <c r="M221" s="9"/>
      <c r="N221" s="9"/>
      <c r="O221" s="9" t="s">
        <v>79</v>
      </c>
      <c r="P221" s="35">
        <v>0.03</v>
      </c>
      <c r="Q221" s="33"/>
      <c r="R221" s="33"/>
      <c r="S221" s="33" t="s">
        <v>0</v>
      </c>
      <c r="T221" s="40">
        <v>6.0000000000000001E-3</v>
      </c>
      <c r="U221" s="33" t="s">
        <v>0</v>
      </c>
      <c r="V221" s="33"/>
      <c r="W221" s="33" t="s">
        <v>0</v>
      </c>
      <c r="X221" s="35">
        <v>620.95000000000005</v>
      </c>
      <c r="Y221" s="33" t="s">
        <v>0</v>
      </c>
      <c r="Z221" s="58">
        <v>3.73</v>
      </c>
    </row>
    <row r="222" spans="1:26" ht="29.45" customHeight="1">
      <c r="A222" s="9" t="s">
        <v>0</v>
      </c>
      <c r="B222" s="9" t="s">
        <v>85</v>
      </c>
      <c r="C222" s="9"/>
      <c r="D222" s="9"/>
      <c r="E222" s="9"/>
      <c r="F222" s="9"/>
      <c r="G222" s="9"/>
      <c r="H222" s="9" t="s">
        <v>86</v>
      </c>
      <c r="I222" s="9"/>
      <c r="J222" s="9"/>
      <c r="K222" s="9"/>
      <c r="L222" s="9"/>
      <c r="M222" s="9"/>
      <c r="N222" s="9"/>
      <c r="O222" s="9" t="s">
        <v>87</v>
      </c>
      <c r="P222" s="35">
        <v>0.44</v>
      </c>
      <c r="Q222" s="33"/>
      <c r="R222" s="33"/>
      <c r="S222" s="33" t="s">
        <v>0</v>
      </c>
      <c r="T222" s="40">
        <v>8.7999999999999995E-2</v>
      </c>
      <c r="U222" s="33" t="s">
        <v>0</v>
      </c>
      <c r="V222" s="33"/>
      <c r="W222" s="33" t="s">
        <v>0</v>
      </c>
      <c r="X222" s="35">
        <v>579.6</v>
      </c>
      <c r="Y222" s="33" t="s">
        <v>0</v>
      </c>
      <c r="Z222" s="58">
        <v>51</v>
      </c>
    </row>
    <row r="223" spans="1:26" ht="14.85" customHeight="1">
      <c r="A223" s="9" t="s">
        <v>0</v>
      </c>
      <c r="B223" s="9" t="s">
        <v>88</v>
      </c>
      <c r="C223" s="9"/>
      <c r="D223" s="9"/>
      <c r="E223" s="9"/>
      <c r="F223" s="9"/>
      <c r="G223" s="9"/>
      <c r="H223" s="9" t="s">
        <v>89</v>
      </c>
      <c r="I223" s="9"/>
      <c r="J223" s="9"/>
      <c r="K223" s="9"/>
      <c r="L223" s="9"/>
      <c r="M223" s="9"/>
      <c r="N223" s="9"/>
      <c r="O223" s="9" t="s">
        <v>79</v>
      </c>
      <c r="P223" s="35">
        <v>0.44</v>
      </c>
      <c r="Q223" s="33"/>
      <c r="R223" s="33"/>
      <c r="S223" s="33" t="s">
        <v>0</v>
      </c>
      <c r="T223" s="40">
        <v>8.7999999999999995E-2</v>
      </c>
      <c r="U223" s="33" t="s">
        <v>0</v>
      </c>
      <c r="V223" s="33"/>
      <c r="W223" s="33" t="s">
        <v>0</v>
      </c>
      <c r="X223" s="35">
        <v>462.26</v>
      </c>
      <c r="Y223" s="33" t="s">
        <v>0</v>
      </c>
      <c r="Z223" s="58">
        <v>40.68</v>
      </c>
    </row>
    <row r="224" spans="1:26" ht="29.45" customHeight="1">
      <c r="A224" s="9" t="s">
        <v>0</v>
      </c>
      <c r="B224" s="9" t="s">
        <v>92</v>
      </c>
      <c r="C224" s="9"/>
      <c r="D224" s="9"/>
      <c r="E224" s="9"/>
      <c r="F224" s="9"/>
      <c r="G224" s="9"/>
      <c r="H224" s="9" t="s">
        <v>93</v>
      </c>
      <c r="I224" s="9"/>
      <c r="J224" s="9"/>
      <c r="K224" s="9"/>
      <c r="L224" s="9"/>
      <c r="M224" s="9"/>
      <c r="N224" s="9"/>
      <c r="O224" s="9" t="s">
        <v>87</v>
      </c>
      <c r="P224" s="41">
        <v>3.2</v>
      </c>
      <c r="Q224" s="33"/>
      <c r="R224" s="33"/>
      <c r="S224" s="33" t="s">
        <v>0</v>
      </c>
      <c r="T224" s="35">
        <v>0.64</v>
      </c>
      <c r="U224" s="33" t="s">
        <v>0</v>
      </c>
      <c r="V224" s="33"/>
      <c r="W224" s="33" t="s">
        <v>0</v>
      </c>
      <c r="X224" s="35">
        <v>35.5</v>
      </c>
      <c r="Y224" s="33" t="s">
        <v>0</v>
      </c>
      <c r="Z224" s="58">
        <v>22.72</v>
      </c>
    </row>
    <row r="225" spans="1:26" ht="14.85" customHeight="1">
      <c r="A225" s="9" t="s">
        <v>0</v>
      </c>
      <c r="B225" s="9" t="s">
        <v>94</v>
      </c>
      <c r="C225" s="9"/>
      <c r="D225" s="9"/>
      <c r="E225" s="9"/>
      <c r="F225" s="9"/>
      <c r="G225" s="9"/>
      <c r="H225" s="9" t="s">
        <v>95</v>
      </c>
      <c r="I225" s="9"/>
      <c r="J225" s="9"/>
      <c r="K225" s="9"/>
      <c r="L225" s="9"/>
      <c r="M225" s="9"/>
      <c r="N225" s="9"/>
      <c r="O225" s="9" t="s">
        <v>0</v>
      </c>
      <c r="P225" s="33" t="s">
        <v>0</v>
      </c>
      <c r="Q225" s="33"/>
      <c r="R225" s="33"/>
      <c r="S225" s="33" t="s">
        <v>0</v>
      </c>
      <c r="T225" s="33" t="s">
        <v>0</v>
      </c>
      <c r="U225" s="33" t="s">
        <v>0</v>
      </c>
      <c r="V225" s="33"/>
      <c r="W225" s="33" t="s">
        <v>0</v>
      </c>
      <c r="X225" s="33" t="s">
        <v>0</v>
      </c>
      <c r="Y225" s="33" t="s">
        <v>0</v>
      </c>
      <c r="Z225" s="59">
        <v>26.33</v>
      </c>
    </row>
    <row r="226" spans="1:26" ht="44.25" customHeight="1">
      <c r="A226" s="9" t="s">
        <v>0</v>
      </c>
      <c r="B226" s="9" t="s">
        <v>101</v>
      </c>
      <c r="C226" s="9"/>
      <c r="D226" s="9"/>
      <c r="E226" s="9"/>
      <c r="F226" s="9"/>
      <c r="G226" s="9"/>
      <c r="H226" s="9" t="s">
        <v>102</v>
      </c>
      <c r="I226" s="9"/>
      <c r="J226" s="9"/>
      <c r="K226" s="9"/>
      <c r="L226" s="9"/>
      <c r="M226" s="9"/>
      <c r="N226" s="9"/>
      <c r="O226" s="9" t="s">
        <v>103</v>
      </c>
      <c r="P226" s="41">
        <v>0.9</v>
      </c>
      <c r="Q226" s="33"/>
      <c r="R226" s="33"/>
      <c r="S226" s="33" t="s">
        <v>0</v>
      </c>
      <c r="T226" s="35">
        <v>0.18</v>
      </c>
      <c r="U226" s="35">
        <v>155.63</v>
      </c>
      <c r="V226" s="33"/>
      <c r="W226" s="35">
        <v>0.94</v>
      </c>
      <c r="X226" s="35">
        <v>146.29</v>
      </c>
      <c r="Y226" s="33" t="s">
        <v>0</v>
      </c>
      <c r="Z226" s="58">
        <v>26.33</v>
      </c>
    </row>
    <row r="227" spans="1:26" ht="14.85" customHeight="1">
      <c r="A227" s="9" t="s">
        <v>0</v>
      </c>
      <c r="B227" s="9" t="s">
        <v>269</v>
      </c>
      <c r="C227" s="9"/>
      <c r="D227" s="9"/>
      <c r="E227" s="9"/>
      <c r="F227" s="9"/>
      <c r="G227" s="9"/>
      <c r="H227" s="9" t="s">
        <v>270</v>
      </c>
      <c r="I227" s="9"/>
      <c r="J227" s="9"/>
      <c r="K227" s="9"/>
      <c r="L227" s="9"/>
      <c r="M227" s="9"/>
      <c r="N227" s="9"/>
      <c r="O227" s="9" t="s">
        <v>76</v>
      </c>
      <c r="P227" s="32">
        <v>10</v>
      </c>
      <c r="Q227" s="33"/>
      <c r="R227" s="33"/>
      <c r="S227" s="33" t="s">
        <v>0</v>
      </c>
      <c r="T227" s="35">
        <v>2</v>
      </c>
      <c r="U227" s="33" t="s">
        <v>0</v>
      </c>
      <c r="V227" s="33"/>
      <c r="W227" s="33" t="s">
        <v>0</v>
      </c>
      <c r="X227" s="33" t="s">
        <v>0</v>
      </c>
      <c r="Y227" s="33" t="s">
        <v>0</v>
      </c>
      <c r="Z227" s="58" t="s">
        <v>0</v>
      </c>
    </row>
    <row r="228" spans="1:26" ht="14.85" customHeight="1">
      <c r="A228" s="9" t="s">
        <v>0</v>
      </c>
      <c r="B228" s="9" t="s">
        <v>0</v>
      </c>
      <c r="C228" s="9"/>
      <c r="D228" s="9"/>
      <c r="E228" s="9"/>
      <c r="F228" s="9"/>
      <c r="G228" s="9"/>
      <c r="H228" s="42" t="s">
        <v>109</v>
      </c>
      <c r="I228" s="42"/>
      <c r="J228" s="42"/>
      <c r="K228" s="42"/>
      <c r="L228" s="42"/>
      <c r="M228" s="42"/>
      <c r="N228" s="42"/>
      <c r="O228" s="43" t="s">
        <v>0</v>
      </c>
      <c r="P228" s="43" t="s">
        <v>0</v>
      </c>
      <c r="Q228" s="43"/>
      <c r="R228" s="43"/>
      <c r="S228" s="43" t="s">
        <v>0</v>
      </c>
      <c r="T228" s="43" t="s">
        <v>0</v>
      </c>
      <c r="U228" s="43" t="s">
        <v>0</v>
      </c>
      <c r="V228" s="43"/>
      <c r="W228" s="43" t="s">
        <v>0</v>
      </c>
      <c r="X228" s="43" t="s">
        <v>0</v>
      </c>
      <c r="Y228" s="43" t="s">
        <v>0</v>
      </c>
      <c r="Z228" s="60">
        <v>967.61</v>
      </c>
    </row>
    <row r="229" spans="1:26" ht="14.85" customHeight="1">
      <c r="B229" s="9" t="s">
        <v>0</v>
      </c>
      <c r="C229" s="9"/>
      <c r="D229" s="9"/>
      <c r="E229" s="9"/>
      <c r="F229" s="9"/>
      <c r="G229" s="9"/>
      <c r="H229" s="9" t="s">
        <v>110</v>
      </c>
      <c r="I229" s="9"/>
      <c r="J229" s="9"/>
      <c r="K229" s="9"/>
      <c r="L229" s="9"/>
      <c r="M229" s="9"/>
      <c r="N229" s="9"/>
      <c r="O229" s="9" t="s">
        <v>0</v>
      </c>
      <c r="P229" s="33" t="s">
        <v>0</v>
      </c>
      <c r="Q229" s="33"/>
      <c r="R229" s="33"/>
      <c r="S229" s="33" t="s">
        <v>0</v>
      </c>
      <c r="T229" s="33" t="s">
        <v>0</v>
      </c>
      <c r="U229" s="9" t="s">
        <v>0</v>
      </c>
      <c r="V229" s="9"/>
      <c r="W229" s="9" t="s">
        <v>0</v>
      </c>
      <c r="X229" s="9" t="s">
        <v>0</v>
      </c>
      <c r="Y229" s="9" t="s">
        <v>0</v>
      </c>
      <c r="Z229" s="58">
        <v>857.48</v>
      </c>
    </row>
    <row r="230" spans="1:26" ht="73.7" customHeight="1">
      <c r="B230" s="9" t="s">
        <v>111</v>
      </c>
      <c r="C230" s="9"/>
      <c r="D230" s="9"/>
      <c r="E230" s="9"/>
      <c r="F230" s="9"/>
      <c r="G230" s="9"/>
      <c r="H230" s="9" t="s">
        <v>112</v>
      </c>
      <c r="I230" s="9"/>
      <c r="J230" s="9"/>
      <c r="K230" s="9"/>
      <c r="L230" s="9"/>
      <c r="M230" s="9"/>
      <c r="N230" s="9"/>
      <c r="O230" s="9" t="s">
        <v>113</v>
      </c>
      <c r="P230" s="32">
        <v>121</v>
      </c>
      <c r="Q230" s="33"/>
      <c r="R230" s="33"/>
      <c r="S230" s="33" t="s">
        <v>0</v>
      </c>
      <c r="T230" s="35">
        <v>121</v>
      </c>
      <c r="U230" s="9" t="s">
        <v>0</v>
      </c>
      <c r="V230" s="9"/>
      <c r="W230" s="9" t="s">
        <v>0</v>
      </c>
      <c r="X230" s="9" t="s">
        <v>0</v>
      </c>
      <c r="Y230" s="9" t="s">
        <v>0</v>
      </c>
      <c r="Z230" s="58">
        <v>1037.55</v>
      </c>
    </row>
    <row r="231" spans="1:26" ht="73.7" customHeight="1">
      <c r="B231" s="9" t="s">
        <v>114</v>
      </c>
      <c r="C231" s="9"/>
      <c r="D231" s="9"/>
      <c r="E231" s="9"/>
      <c r="F231" s="9"/>
      <c r="G231" s="9"/>
      <c r="H231" s="9" t="s">
        <v>115</v>
      </c>
      <c r="I231" s="9"/>
      <c r="J231" s="9"/>
      <c r="K231" s="9"/>
      <c r="L231" s="9"/>
      <c r="M231" s="9"/>
      <c r="N231" s="9"/>
      <c r="O231" s="9" t="s">
        <v>113</v>
      </c>
      <c r="P231" s="32">
        <v>72</v>
      </c>
      <c r="Q231" s="33"/>
      <c r="R231" s="33"/>
      <c r="S231" s="33" t="s">
        <v>0</v>
      </c>
      <c r="T231" s="35">
        <v>72</v>
      </c>
      <c r="U231" s="9" t="s">
        <v>0</v>
      </c>
      <c r="V231" s="9"/>
      <c r="W231" s="9" t="s">
        <v>0</v>
      </c>
      <c r="X231" s="9" t="s">
        <v>0</v>
      </c>
      <c r="Y231" s="9" t="s">
        <v>0</v>
      </c>
      <c r="Z231" s="58">
        <v>617.39</v>
      </c>
    </row>
    <row r="232" spans="1:26" ht="29.45" customHeight="1">
      <c r="A232" s="43" t="s">
        <v>0</v>
      </c>
      <c r="B232" s="43" t="s">
        <v>0</v>
      </c>
      <c r="C232" s="43"/>
      <c r="D232" s="43"/>
      <c r="E232" s="43"/>
      <c r="F232" s="43"/>
      <c r="G232" s="43"/>
      <c r="H232" s="42" t="s">
        <v>116</v>
      </c>
      <c r="I232" s="42"/>
      <c r="J232" s="42"/>
      <c r="K232" s="42"/>
      <c r="L232" s="42"/>
      <c r="M232" s="42"/>
      <c r="N232" s="42"/>
      <c r="O232" s="43" t="s">
        <v>0</v>
      </c>
      <c r="P232" s="43" t="s">
        <v>0</v>
      </c>
      <c r="Q232" s="43"/>
      <c r="R232" s="43"/>
      <c r="S232" s="43" t="s">
        <v>0</v>
      </c>
      <c r="T232" s="43" t="s">
        <v>0</v>
      </c>
      <c r="U232" s="43" t="s">
        <v>0</v>
      </c>
      <c r="V232" s="43"/>
      <c r="W232" s="43" t="s">
        <v>0</v>
      </c>
      <c r="X232" s="44">
        <v>13112.75</v>
      </c>
      <c r="Y232" s="43" t="s">
        <v>0</v>
      </c>
      <c r="Z232" s="60">
        <v>2622.55</v>
      </c>
    </row>
    <row r="233" spans="1:26" ht="29.45" customHeight="1">
      <c r="A233" s="31" t="s">
        <v>271</v>
      </c>
      <c r="B233" s="31" t="s">
        <v>272</v>
      </c>
      <c r="C233" s="31"/>
      <c r="D233" s="31"/>
      <c r="E233" s="31"/>
      <c r="F233" s="31"/>
      <c r="G233" s="31"/>
      <c r="H233" s="31" t="s">
        <v>273</v>
      </c>
      <c r="I233" s="31"/>
      <c r="J233" s="31"/>
      <c r="K233" s="31"/>
      <c r="L233" s="31"/>
      <c r="M233" s="31"/>
      <c r="N233" s="31"/>
      <c r="O233" s="31" t="s">
        <v>76</v>
      </c>
      <c r="P233" s="32">
        <v>2</v>
      </c>
      <c r="Q233" s="33"/>
      <c r="R233" s="33"/>
      <c r="S233" s="33" t="s">
        <v>0</v>
      </c>
      <c r="T233" s="34">
        <v>2</v>
      </c>
      <c r="U233" s="35">
        <v>35537.67</v>
      </c>
      <c r="V233" s="33"/>
      <c r="W233" s="35">
        <v>1</v>
      </c>
      <c r="X233" s="35">
        <v>1655.74</v>
      </c>
      <c r="Y233" s="33" t="s">
        <v>0</v>
      </c>
      <c r="Z233" s="58">
        <v>3311.48</v>
      </c>
    </row>
    <row r="234" spans="1:26" ht="14.85" customHeight="1">
      <c r="B234" s="9" t="s">
        <v>0</v>
      </c>
      <c r="C234" s="9"/>
      <c r="D234" s="9"/>
      <c r="E234" s="9"/>
      <c r="F234" s="9"/>
      <c r="G234" s="9"/>
      <c r="H234" s="9" t="s">
        <v>0</v>
      </c>
      <c r="I234" s="9"/>
      <c r="J234" s="9"/>
      <c r="K234" s="9"/>
      <c r="L234" s="9"/>
      <c r="M234" s="9"/>
      <c r="N234" s="9"/>
      <c r="O234" s="9" t="s">
        <v>0</v>
      </c>
      <c r="P234" s="33" t="s">
        <v>0</v>
      </c>
      <c r="Q234" s="33"/>
      <c r="R234" s="33"/>
      <c r="S234" s="33" t="s">
        <v>0</v>
      </c>
      <c r="T234" s="33" t="s">
        <v>0</v>
      </c>
      <c r="U234" s="9" t="s">
        <v>0</v>
      </c>
      <c r="V234" s="9"/>
      <c r="W234" s="9" t="s">
        <v>0</v>
      </c>
      <c r="X234" s="9" t="s">
        <v>0</v>
      </c>
      <c r="Y234" s="9" t="s">
        <v>0</v>
      </c>
      <c r="Z234" s="58" t="s">
        <v>0</v>
      </c>
    </row>
    <row r="235" spans="1:26" ht="29.45" customHeight="1">
      <c r="A235" s="43" t="s">
        <v>0</v>
      </c>
      <c r="B235" s="43" t="s">
        <v>0</v>
      </c>
      <c r="C235" s="43"/>
      <c r="D235" s="43"/>
      <c r="E235" s="43"/>
      <c r="F235" s="43"/>
      <c r="G235" s="43"/>
      <c r="H235" s="42" t="s">
        <v>116</v>
      </c>
      <c r="I235" s="42"/>
      <c r="J235" s="42"/>
      <c r="K235" s="42"/>
      <c r="L235" s="42"/>
      <c r="M235" s="42"/>
      <c r="N235" s="42"/>
      <c r="O235" s="43" t="s">
        <v>0</v>
      </c>
      <c r="P235" s="43" t="s">
        <v>0</v>
      </c>
      <c r="Q235" s="43"/>
      <c r="R235" s="43"/>
      <c r="S235" s="43" t="s">
        <v>0</v>
      </c>
      <c r="T235" s="43" t="s">
        <v>0</v>
      </c>
      <c r="U235" s="43" t="s">
        <v>0</v>
      </c>
      <c r="V235" s="43"/>
      <c r="W235" s="43" t="s">
        <v>0</v>
      </c>
      <c r="X235" s="44">
        <v>1655.74</v>
      </c>
      <c r="Y235" s="43" t="s">
        <v>0</v>
      </c>
      <c r="Z235" s="60">
        <v>3311.48</v>
      </c>
    </row>
    <row r="236" spans="1:26" ht="73.7" customHeight="1">
      <c r="A236" s="31" t="s">
        <v>274</v>
      </c>
      <c r="B236" s="31" t="s">
        <v>275</v>
      </c>
      <c r="C236" s="31"/>
      <c r="D236" s="31"/>
      <c r="E236" s="31"/>
      <c r="F236" s="31"/>
      <c r="G236" s="31"/>
      <c r="H236" s="31" t="s">
        <v>276</v>
      </c>
      <c r="I236" s="31"/>
      <c r="J236" s="31"/>
      <c r="K236" s="31"/>
      <c r="L236" s="31"/>
      <c r="M236" s="31"/>
      <c r="N236" s="31"/>
      <c r="O236" s="31" t="s">
        <v>76</v>
      </c>
      <c r="P236" s="32">
        <v>20</v>
      </c>
      <c r="Q236" s="33"/>
      <c r="R236" s="33"/>
      <c r="S236" s="33" t="s">
        <v>0</v>
      </c>
      <c r="T236" s="34">
        <v>20</v>
      </c>
      <c r="U236" s="33" t="s">
        <v>0</v>
      </c>
      <c r="V236" s="33"/>
      <c r="W236" s="33" t="s">
        <v>0</v>
      </c>
      <c r="X236" s="33" t="s">
        <v>0</v>
      </c>
      <c r="Y236" s="33" t="s">
        <v>0</v>
      </c>
      <c r="Z236" s="58" t="s">
        <v>0</v>
      </c>
    </row>
    <row r="237" spans="1:26" ht="14.85" customHeight="1">
      <c r="A237" s="9" t="s">
        <v>0</v>
      </c>
      <c r="B237" s="9" t="s">
        <v>77</v>
      </c>
      <c r="C237" s="9"/>
      <c r="D237" s="9"/>
      <c r="E237" s="9"/>
      <c r="F237" s="9"/>
      <c r="G237" s="9"/>
      <c r="H237" s="9" t="s">
        <v>78</v>
      </c>
      <c r="I237" s="9"/>
      <c r="J237" s="9"/>
      <c r="K237" s="9"/>
      <c r="L237" s="9"/>
      <c r="M237" s="9"/>
      <c r="N237" s="9"/>
      <c r="O237" s="9" t="s">
        <v>79</v>
      </c>
      <c r="P237" s="33" t="s">
        <v>0</v>
      </c>
      <c r="Q237" s="33"/>
      <c r="R237" s="33"/>
      <c r="S237" s="33" t="s">
        <v>0</v>
      </c>
      <c r="T237" s="35">
        <v>29.4</v>
      </c>
      <c r="U237" s="33" t="s">
        <v>0</v>
      </c>
      <c r="V237" s="33"/>
      <c r="W237" s="33" t="s">
        <v>0</v>
      </c>
      <c r="X237" s="33" t="s">
        <v>0</v>
      </c>
      <c r="Y237" s="33" t="s">
        <v>0</v>
      </c>
      <c r="Z237" s="59">
        <v>12829.87</v>
      </c>
    </row>
    <row r="238" spans="1:26" ht="14.85" customHeight="1">
      <c r="A238" s="9" t="s">
        <v>0</v>
      </c>
      <c r="B238" s="9" t="s">
        <v>208</v>
      </c>
      <c r="C238" s="9"/>
      <c r="D238" s="9"/>
      <c r="E238" s="9"/>
      <c r="F238" s="9"/>
      <c r="G238" s="9"/>
      <c r="H238" s="9" t="s">
        <v>209</v>
      </c>
      <c r="I238" s="9"/>
      <c r="J238" s="9"/>
      <c r="K238" s="9"/>
      <c r="L238" s="9"/>
      <c r="M238" s="9"/>
      <c r="N238" s="9"/>
      <c r="O238" s="9" t="s">
        <v>79</v>
      </c>
      <c r="P238" s="35">
        <v>1.47</v>
      </c>
      <c r="Q238" s="33"/>
      <c r="R238" s="33"/>
      <c r="S238" s="33" t="s">
        <v>0</v>
      </c>
      <c r="T238" s="35">
        <v>29.4</v>
      </c>
      <c r="U238" s="33" t="s">
        <v>0</v>
      </c>
      <c r="V238" s="33"/>
      <c r="W238" s="33" t="s">
        <v>0</v>
      </c>
      <c r="X238" s="35">
        <v>436.39</v>
      </c>
      <c r="Y238" s="33" t="s">
        <v>0</v>
      </c>
      <c r="Z238" s="58">
        <v>12829.87</v>
      </c>
    </row>
    <row r="239" spans="1:26" ht="14.85" customHeight="1">
      <c r="A239" s="9" t="s">
        <v>0</v>
      </c>
      <c r="B239" s="9" t="s">
        <v>82</v>
      </c>
      <c r="C239" s="9"/>
      <c r="D239" s="9"/>
      <c r="E239" s="9"/>
      <c r="F239" s="9"/>
      <c r="G239" s="9"/>
      <c r="H239" s="9" t="s">
        <v>83</v>
      </c>
      <c r="I239" s="9"/>
      <c r="J239" s="9"/>
      <c r="K239" s="9"/>
      <c r="L239" s="9"/>
      <c r="M239" s="9"/>
      <c r="N239" s="9"/>
      <c r="O239" s="9" t="s">
        <v>0</v>
      </c>
      <c r="P239" s="33" t="s">
        <v>0</v>
      </c>
      <c r="Q239" s="33"/>
      <c r="R239" s="33"/>
      <c r="S239" s="33" t="s">
        <v>0</v>
      </c>
      <c r="T239" s="33" t="s">
        <v>0</v>
      </c>
      <c r="U239" s="33" t="s">
        <v>0</v>
      </c>
      <c r="V239" s="33"/>
      <c r="W239" s="33" t="s">
        <v>0</v>
      </c>
      <c r="X239" s="33" t="s">
        <v>0</v>
      </c>
      <c r="Y239" s="33" t="s">
        <v>0</v>
      </c>
      <c r="Z239" s="59">
        <v>480.34</v>
      </c>
    </row>
    <row r="240" spans="1:26" ht="14.85" customHeight="1">
      <c r="A240" s="36" t="s">
        <v>0</v>
      </c>
      <c r="B240" s="36" t="s">
        <v>0</v>
      </c>
      <c r="C240" s="36"/>
      <c r="D240" s="36"/>
      <c r="E240" s="36"/>
      <c r="F240" s="36"/>
      <c r="G240" s="36"/>
      <c r="H240" s="36" t="s">
        <v>84</v>
      </c>
      <c r="I240" s="36"/>
      <c r="J240" s="36"/>
      <c r="K240" s="36"/>
      <c r="L240" s="36"/>
      <c r="M240" s="36"/>
      <c r="N240" s="36"/>
      <c r="O240" s="36" t="s">
        <v>79</v>
      </c>
      <c r="P240" s="37" t="s">
        <v>0</v>
      </c>
      <c r="Q240" s="37"/>
      <c r="R240" s="37"/>
      <c r="S240" s="37" t="s">
        <v>0</v>
      </c>
      <c r="T240" s="38">
        <v>0.4</v>
      </c>
      <c r="U240" s="37" t="s">
        <v>0</v>
      </c>
      <c r="V240" s="37"/>
      <c r="W240" s="37" t="s">
        <v>0</v>
      </c>
      <c r="X240" s="37" t="s">
        <v>0</v>
      </c>
      <c r="Y240" s="37" t="s">
        <v>0</v>
      </c>
      <c r="Z240" s="59">
        <v>184.9</v>
      </c>
    </row>
    <row r="241" spans="1:26" ht="29.45" customHeight="1">
      <c r="A241" s="9" t="s">
        <v>0</v>
      </c>
      <c r="B241" s="9" t="s">
        <v>85</v>
      </c>
      <c r="C241" s="9"/>
      <c r="D241" s="9"/>
      <c r="E241" s="9"/>
      <c r="F241" s="9"/>
      <c r="G241" s="9"/>
      <c r="H241" s="9" t="s">
        <v>86</v>
      </c>
      <c r="I241" s="9"/>
      <c r="J241" s="9"/>
      <c r="K241" s="9"/>
      <c r="L241" s="9"/>
      <c r="M241" s="9"/>
      <c r="N241" s="9"/>
      <c r="O241" s="9" t="s">
        <v>87</v>
      </c>
      <c r="P241" s="35">
        <v>0.02</v>
      </c>
      <c r="Q241" s="33"/>
      <c r="R241" s="33"/>
      <c r="S241" s="33" t="s">
        <v>0</v>
      </c>
      <c r="T241" s="35">
        <v>0.4</v>
      </c>
      <c r="U241" s="33" t="s">
        <v>0</v>
      </c>
      <c r="V241" s="33"/>
      <c r="W241" s="33" t="s">
        <v>0</v>
      </c>
      <c r="X241" s="35">
        <v>579.6</v>
      </c>
      <c r="Y241" s="33" t="s">
        <v>0</v>
      </c>
      <c r="Z241" s="58">
        <v>231.84</v>
      </c>
    </row>
    <row r="242" spans="1:26" ht="14.85" customHeight="1">
      <c r="A242" s="9" t="s">
        <v>0</v>
      </c>
      <c r="B242" s="9" t="s">
        <v>88</v>
      </c>
      <c r="C242" s="9"/>
      <c r="D242" s="9"/>
      <c r="E242" s="9"/>
      <c r="F242" s="9"/>
      <c r="G242" s="9"/>
      <c r="H242" s="9" t="s">
        <v>89</v>
      </c>
      <c r="I242" s="9"/>
      <c r="J242" s="9"/>
      <c r="K242" s="9"/>
      <c r="L242" s="9"/>
      <c r="M242" s="9"/>
      <c r="N242" s="9"/>
      <c r="O242" s="9" t="s">
        <v>79</v>
      </c>
      <c r="P242" s="35">
        <v>0.02</v>
      </c>
      <c r="Q242" s="33"/>
      <c r="R242" s="33"/>
      <c r="S242" s="33" t="s">
        <v>0</v>
      </c>
      <c r="T242" s="35">
        <v>0.4</v>
      </c>
      <c r="U242" s="33" t="s">
        <v>0</v>
      </c>
      <c r="V242" s="33"/>
      <c r="W242" s="33" t="s">
        <v>0</v>
      </c>
      <c r="X242" s="35">
        <v>462.26</v>
      </c>
      <c r="Y242" s="33" t="s">
        <v>0</v>
      </c>
      <c r="Z242" s="58">
        <v>184.9</v>
      </c>
    </row>
    <row r="243" spans="1:26" ht="29.45" customHeight="1">
      <c r="A243" s="9" t="s">
        <v>0</v>
      </c>
      <c r="B243" s="9" t="s">
        <v>92</v>
      </c>
      <c r="C243" s="9"/>
      <c r="D243" s="9"/>
      <c r="E243" s="9"/>
      <c r="F243" s="9"/>
      <c r="G243" s="9"/>
      <c r="H243" s="9" t="s">
        <v>93</v>
      </c>
      <c r="I243" s="9"/>
      <c r="J243" s="9"/>
      <c r="K243" s="9"/>
      <c r="L243" s="9"/>
      <c r="M243" s="9"/>
      <c r="N243" s="9"/>
      <c r="O243" s="9" t="s">
        <v>87</v>
      </c>
      <c r="P243" s="35">
        <v>0.35</v>
      </c>
      <c r="Q243" s="33"/>
      <c r="R243" s="33"/>
      <c r="S243" s="33" t="s">
        <v>0</v>
      </c>
      <c r="T243" s="35">
        <v>7</v>
      </c>
      <c r="U243" s="33" t="s">
        <v>0</v>
      </c>
      <c r="V243" s="33"/>
      <c r="W243" s="33" t="s">
        <v>0</v>
      </c>
      <c r="X243" s="35">
        <v>35.5</v>
      </c>
      <c r="Y243" s="33" t="s">
        <v>0</v>
      </c>
      <c r="Z243" s="58">
        <v>248.5</v>
      </c>
    </row>
    <row r="244" spans="1:26" ht="14.85" customHeight="1">
      <c r="A244" s="9" t="s">
        <v>0</v>
      </c>
      <c r="B244" s="9" t="s">
        <v>94</v>
      </c>
      <c r="C244" s="9"/>
      <c r="D244" s="9"/>
      <c r="E244" s="9"/>
      <c r="F244" s="9"/>
      <c r="G244" s="9"/>
      <c r="H244" s="9" t="s">
        <v>95</v>
      </c>
      <c r="I244" s="9"/>
      <c r="J244" s="9"/>
      <c r="K244" s="9"/>
      <c r="L244" s="9"/>
      <c r="M244" s="9"/>
      <c r="N244" s="9"/>
      <c r="O244" s="9" t="s">
        <v>0</v>
      </c>
      <c r="P244" s="33" t="s">
        <v>0</v>
      </c>
      <c r="Q244" s="33"/>
      <c r="R244" s="33"/>
      <c r="S244" s="33" t="s">
        <v>0</v>
      </c>
      <c r="T244" s="33" t="s">
        <v>0</v>
      </c>
      <c r="U244" s="33" t="s">
        <v>0</v>
      </c>
      <c r="V244" s="33"/>
      <c r="W244" s="33" t="s">
        <v>0</v>
      </c>
      <c r="X244" s="33" t="s">
        <v>0</v>
      </c>
      <c r="Y244" s="33" t="s">
        <v>0</v>
      </c>
      <c r="Z244" s="59">
        <v>4176.1000000000004</v>
      </c>
    </row>
    <row r="245" spans="1:26" ht="29.45" customHeight="1">
      <c r="A245" s="9" t="s">
        <v>0</v>
      </c>
      <c r="B245" s="9" t="s">
        <v>253</v>
      </c>
      <c r="C245" s="9"/>
      <c r="D245" s="9"/>
      <c r="E245" s="9"/>
      <c r="F245" s="9"/>
      <c r="G245" s="9"/>
      <c r="H245" s="9" t="s">
        <v>254</v>
      </c>
      <c r="I245" s="9"/>
      <c r="J245" s="9"/>
      <c r="K245" s="9"/>
      <c r="L245" s="9"/>
      <c r="M245" s="9"/>
      <c r="N245" s="9"/>
      <c r="O245" s="9" t="s">
        <v>255</v>
      </c>
      <c r="P245" s="40">
        <v>2E-3</v>
      </c>
      <c r="Q245" s="33"/>
      <c r="R245" s="33"/>
      <c r="S245" s="33" t="s">
        <v>0</v>
      </c>
      <c r="T245" s="35">
        <v>0.04</v>
      </c>
      <c r="U245" s="35">
        <v>7023.63</v>
      </c>
      <c r="V245" s="33"/>
      <c r="W245" s="35">
        <v>1.19</v>
      </c>
      <c r="X245" s="35">
        <v>8358.1200000000008</v>
      </c>
      <c r="Y245" s="33" t="s">
        <v>0</v>
      </c>
      <c r="Z245" s="58">
        <v>334.32</v>
      </c>
    </row>
    <row r="246" spans="1:26" ht="44.25" customHeight="1">
      <c r="A246" s="9" t="s">
        <v>0</v>
      </c>
      <c r="B246" s="9" t="s">
        <v>101</v>
      </c>
      <c r="C246" s="9"/>
      <c r="D246" s="9"/>
      <c r="E246" s="9"/>
      <c r="F246" s="9"/>
      <c r="G246" s="9"/>
      <c r="H246" s="9" t="s">
        <v>102</v>
      </c>
      <c r="I246" s="9"/>
      <c r="J246" s="9"/>
      <c r="K246" s="9"/>
      <c r="L246" s="9"/>
      <c r="M246" s="9"/>
      <c r="N246" s="9"/>
      <c r="O246" s="9" t="s">
        <v>103</v>
      </c>
      <c r="P246" s="35">
        <v>0.14000000000000001</v>
      </c>
      <c r="Q246" s="33"/>
      <c r="R246" s="33"/>
      <c r="S246" s="33" t="s">
        <v>0</v>
      </c>
      <c r="T246" s="35">
        <v>2.8</v>
      </c>
      <c r="U246" s="35">
        <v>155.63</v>
      </c>
      <c r="V246" s="33"/>
      <c r="W246" s="35">
        <v>0.94</v>
      </c>
      <c r="X246" s="35">
        <v>146.29</v>
      </c>
      <c r="Y246" s="33" t="s">
        <v>0</v>
      </c>
      <c r="Z246" s="58">
        <v>409.61</v>
      </c>
    </row>
    <row r="247" spans="1:26" ht="59.1" customHeight="1">
      <c r="A247" s="9" t="s">
        <v>0</v>
      </c>
      <c r="B247" s="9" t="s">
        <v>277</v>
      </c>
      <c r="C247" s="9"/>
      <c r="D247" s="9"/>
      <c r="E247" s="9"/>
      <c r="F247" s="9"/>
      <c r="G247" s="9"/>
      <c r="H247" s="9" t="s">
        <v>278</v>
      </c>
      <c r="I247" s="9"/>
      <c r="J247" s="9"/>
      <c r="K247" s="9"/>
      <c r="L247" s="9"/>
      <c r="M247" s="9"/>
      <c r="N247" s="9"/>
      <c r="O247" s="9" t="s">
        <v>132</v>
      </c>
      <c r="P247" s="39">
        <v>1.1000000000000001E-3</v>
      </c>
      <c r="Q247" s="33"/>
      <c r="R247" s="33"/>
      <c r="S247" s="33" t="s">
        <v>0</v>
      </c>
      <c r="T247" s="40">
        <v>2.1999999999999999E-2</v>
      </c>
      <c r="U247" s="35">
        <v>145801.49</v>
      </c>
      <c r="V247" s="33"/>
      <c r="W247" s="35">
        <v>1.07</v>
      </c>
      <c r="X247" s="35">
        <v>156007.59</v>
      </c>
      <c r="Y247" s="33" t="s">
        <v>0</v>
      </c>
      <c r="Z247" s="58">
        <v>3432.17</v>
      </c>
    </row>
    <row r="248" spans="1:26" ht="14.85" customHeight="1">
      <c r="A248" s="9" t="s">
        <v>0</v>
      </c>
      <c r="B248" s="9" t="s">
        <v>279</v>
      </c>
      <c r="C248" s="9"/>
      <c r="D248" s="9"/>
      <c r="E248" s="9"/>
      <c r="F248" s="9"/>
      <c r="G248" s="9"/>
      <c r="H248" s="9" t="s">
        <v>280</v>
      </c>
      <c r="I248" s="9"/>
      <c r="J248" s="9"/>
      <c r="K248" s="9"/>
      <c r="L248" s="9"/>
      <c r="M248" s="9"/>
      <c r="N248" s="9"/>
      <c r="O248" s="9" t="s">
        <v>76</v>
      </c>
      <c r="P248" s="32">
        <v>1</v>
      </c>
      <c r="Q248" s="33"/>
      <c r="R248" s="33"/>
      <c r="S248" s="33" t="s">
        <v>0</v>
      </c>
      <c r="T248" s="35">
        <v>20</v>
      </c>
      <c r="U248" s="33" t="s">
        <v>0</v>
      </c>
      <c r="V248" s="33"/>
      <c r="W248" s="33" t="s">
        <v>0</v>
      </c>
      <c r="X248" s="33" t="s">
        <v>0</v>
      </c>
      <c r="Y248" s="33" t="s">
        <v>0</v>
      </c>
      <c r="Z248" s="58" t="s">
        <v>0</v>
      </c>
    </row>
    <row r="249" spans="1:26" ht="14.85" customHeight="1">
      <c r="A249" s="9" t="s">
        <v>0</v>
      </c>
      <c r="B249" s="9" t="s">
        <v>260</v>
      </c>
      <c r="C249" s="9"/>
      <c r="D249" s="9"/>
      <c r="E249" s="9"/>
      <c r="F249" s="9"/>
      <c r="G249" s="9"/>
      <c r="H249" s="9" t="s">
        <v>261</v>
      </c>
      <c r="I249" s="9"/>
      <c r="J249" s="9"/>
      <c r="K249" s="9"/>
      <c r="L249" s="9"/>
      <c r="M249" s="9"/>
      <c r="N249" s="9"/>
      <c r="O249" s="9" t="s">
        <v>76</v>
      </c>
      <c r="P249" s="32">
        <v>2</v>
      </c>
      <c r="Q249" s="33"/>
      <c r="R249" s="33"/>
      <c r="S249" s="33" t="s">
        <v>0</v>
      </c>
      <c r="T249" s="35">
        <v>40</v>
      </c>
      <c r="U249" s="33" t="s">
        <v>0</v>
      </c>
      <c r="V249" s="33"/>
      <c r="W249" s="33" t="s">
        <v>0</v>
      </c>
      <c r="X249" s="33" t="s">
        <v>0</v>
      </c>
      <c r="Y249" s="33" t="s">
        <v>0</v>
      </c>
      <c r="Z249" s="58" t="s">
        <v>0</v>
      </c>
    </row>
    <row r="250" spans="1:26" ht="14.85" customHeight="1">
      <c r="A250" s="9" t="s">
        <v>0</v>
      </c>
      <c r="B250" s="9" t="s">
        <v>0</v>
      </c>
      <c r="C250" s="9"/>
      <c r="D250" s="9"/>
      <c r="E250" s="9"/>
      <c r="F250" s="9"/>
      <c r="G250" s="9"/>
      <c r="H250" s="42" t="s">
        <v>109</v>
      </c>
      <c r="I250" s="42"/>
      <c r="J250" s="42"/>
      <c r="K250" s="42"/>
      <c r="L250" s="42"/>
      <c r="M250" s="42"/>
      <c r="N250" s="42"/>
      <c r="O250" s="43" t="s">
        <v>0</v>
      </c>
      <c r="P250" s="43" t="s">
        <v>0</v>
      </c>
      <c r="Q250" s="43"/>
      <c r="R250" s="43"/>
      <c r="S250" s="43" t="s">
        <v>0</v>
      </c>
      <c r="T250" s="43" t="s">
        <v>0</v>
      </c>
      <c r="U250" s="43" t="s">
        <v>0</v>
      </c>
      <c r="V250" s="43"/>
      <c r="W250" s="43" t="s">
        <v>0</v>
      </c>
      <c r="X250" s="43" t="s">
        <v>0</v>
      </c>
      <c r="Y250" s="43" t="s">
        <v>0</v>
      </c>
      <c r="Z250" s="60">
        <v>17671.21</v>
      </c>
    </row>
    <row r="251" spans="1:26" ht="14.85" customHeight="1">
      <c r="B251" s="9" t="s">
        <v>0</v>
      </c>
      <c r="C251" s="9"/>
      <c r="D251" s="9"/>
      <c r="E251" s="9"/>
      <c r="F251" s="9"/>
      <c r="G251" s="9"/>
      <c r="H251" s="9" t="s">
        <v>110</v>
      </c>
      <c r="I251" s="9"/>
      <c r="J251" s="9"/>
      <c r="K251" s="9"/>
      <c r="L251" s="9"/>
      <c r="M251" s="9"/>
      <c r="N251" s="9"/>
      <c r="O251" s="9" t="s">
        <v>0</v>
      </c>
      <c r="P251" s="33" t="s">
        <v>0</v>
      </c>
      <c r="Q251" s="33"/>
      <c r="R251" s="33"/>
      <c r="S251" s="33" t="s">
        <v>0</v>
      </c>
      <c r="T251" s="33" t="s">
        <v>0</v>
      </c>
      <c r="U251" s="9" t="s">
        <v>0</v>
      </c>
      <c r="V251" s="9"/>
      <c r="W251" s="9" t="s">
        <v>0</v>
      </c>
      <c r="X251" s="9" t="s">
        <v>0</v>
      </c>
      <c r="Y251" s="9" t="s">
        <v>0</v>
      </c>
      <c r="Z251" s="58">
        <v>13014.77</v>
      </c>
    </row>
    <row r="252" spans="1:26" ht="73.7" customHeight="1">
      <c r="B252" s="9" t="s">
        <v>111</v>
      </c>
      <c r="C252" s="9"/>
      <c r="D252" s="9"/>
      <c r="E252" s="9"/>
      <c r="F252" s="9"/>
      <c r="G252" s="9"/>
      <c r="H252" s="9" t="s">
        <v>112</v>
      </c>
      <c r="I252" s="9"/>
      <c r="J252" s="9"/>
      <c r="K252" s="9"/>
      <c r="L252" s="9"/>
      <c r="M252" s="9"/>
      <c r="N252" s="9"/>
      <c r="O252" s="9" t="s">
        <v>113</v>
      </c>
      <c r="P252" s="32">
        <v>121</v>
      </c>
      <c r="Q252" s="33"/>
      <c r="R252" s="33"/>
      <c r="S252" s="33" t="s">
        <v>0</v>
      </c>
      <c r="T252" s="35">
        <v>121</v>
      </c>
      <c r="U252" s="9" t="s">
        <v>0</v>
      </c>
      <c r="V252" s="9"/>
      <c r="W252" s="9" t="s">
        <v>0</v>
      </c>
      <c r="X252" s="9" t="s">
        <v>0</v>
      </c>
      <c r="Y252" s="9" t="s">
        <v>0</v>
      </c>
      <c r="Z252" s="58">
        <v>15747.87</v>
      </c>
    </row>
    <row r="253" spans="1:26" ht="73.7" customHeight="1">
      <c r="B253" s="9" t="s">
        <v>114</v>
      </c>
      <c r="C253" s="9"/>
      <c r="D253" s="9"/>
      <c r="E253" s="9"/>
      <c r="F253" s="9"/>
      <c r="G253" s="9"/>
      <c r="H253" s="9" t="s">
        <v>115</v>
      </c>
      <c r="I253" s="9"/>
      <c r="J253" s="9"/>
      <c r="K253" s="9"/>
      <c r="L253" s="9"/>
      <c r="M253" s="9"/>
      <c r="N253" s="9"/>
      <c r="O253" s="9" t="s">
        <v>113</v>
      </c>
      <c r="P253" s="32">
        <v>72</v>
      </c>
      <c r="Q253" s="33"/>
      <c r="R253" s="33"/>
      <c r="S253" s="33" t="s">
        <v>0</v>
      </c>
      <c r="T253" s="35">
        <v>72</v>
      </c>
      <c r="U253" s="9" t="s">
        <v>0</v>
      </c>
      <c r="V253" s="9"/>
      <c r="W253" s="9" t="s">
        <v>0</v>
      </c>
      <c r="X253" s="9" t="s">
        <v>0</v>
      </c>
      <c r="Y253" s="9" t="s">
        <v>0</v>
      </c>
      <c r="Z253" s="58">
        <v>9370.6299999999992</v>
      </c>
    </row>
    <row r="254" spans="1:26" ht="29.45" customHeight="1">
      <c r="A254" s="43" t="s">
        <v>0</v>
      </c>
      <c r="B254" s="43" t="s">
        <v>0</v>
      </c>
      <c r="C254" s="43"/>
      <c r="D254" s="43"/>
      <c r="E254" s="43"/>
      <c r="F254" s="43"/>
      <c r="G254" s="43"/>
      <c r="H254" s="42" t="s">
        <v>116</v>
      </c>
      <c r="I254" s="42"/>
      <c r="J254" s="42"/>
      <c r="K254" s="42"/>
      <c r="L254" s="42"/>
      <c r="M254" s="42"/>
      <c r="N254" s="42"/>
      <c r="O254" s="43" t="s">
        <v>0</v>
      </c>
      <c r="P254" s="43" t="s">
        <v>0</v>
      </c>
      <c r="Q254" s="43"/>
      <c r="R254" s="43"/>
      <c r="S254" s="43" t="s">
        <v>0</v>
      </c>
      <c r="T254" s="43" t="s">
        <v>0</v>
      </c>
      <c r="U254" s="43" t="s">
        <v>0</v>
      </c>
      <c r="V254" s="43"/>
      <c r="W254" s="43" t="s">
        <v>0</v>
      </c>
      <c r="X254" s="44">
        <v>2139.4899999999998</v>
      </c>
      <c r="Y254" s="43" t="s">
        <v>0</v>
      </c>
      <c r="Z254" s="60">
        <v>42789.71</v>
      </c>
    </row>
    <row r="255" spans="1:26" ht="29.45" customHeight="1">
      <c r="A255" s="31" t="s">
        <v>281</v>
      </c>
      <c r="B255" s="31" t="s">
        <v>282</v>
      </c>
      <c r="C255" s="31"/>
      <c r="D255" s="31"/>
      <c r="E255" s="31"/>
      <c r="F255" s="31"/>
      <c r="G255" s="31"/>
      <c r="H255" s="31" t="s">
        <v>283</v>
      </c>
      <c r="I255" s="31"/>
      <c r="J255" s="31"/>
      <c r="K255" s="31"/>
      <c r="L255" s="31"/>
      <c r="M255" s="31"/>
      <c r="N255" s="31"/>
      <c r="O255" s="31" t="s">
        <v>76</v>
      </c>
      <c r="P255" s="32">
        <v>4</v>
      </c>
      <c r="Q255" s="33"/>
      <c r="R255" s="33"/>
      <c r="S255" s="33" t="s">
        <v>0</v>
      </c>
      <c r="T255" s="34">
        <v>4</v>
      </c>
      <c r="U255" s="35">
        <v>35537.67</v>
      </c>
      <c r="V255" s="33"/>
      <c r="W255" s="35">
        <v>1</v>
      </c>
      <c r="X255" s="35">
        <v>2573.77</v>
      </c>
      <c r="Y255" s="33" t="s">
        <v>0</v>
      </c>
      <c r="Z255" s="58">
        <v>10295.08</v>
      </c>
    </row>
    <row r="256" spans="1:26" ht="14.85" customHeight="1">
      <c r="B256" s="9" t="s">
        <v>0</v>
      </c>
      <c r="C256" s="9"/>
      <c r="D256" s="9"/>
      <c r="E256" s="9"/>
      <c r="F256" s="9"/>
      <c r="G256" s="9"/>
      <c r="H256" s="9" t="s">
        <v>0</v>
      </c>
      <c r="I256" s="9"/>
      <c r="J256" s="9"/>
      <c r="K256" s="9"/>
      <c r="L256" s="9"/>
      <c r="M256" s="9"/>
      <c r="N256" s="9"/>
      <c r="O256" s="9" t="s">
        <v>0</v>
      </c>
      <c r="P256" s="33" t="s">
        <v>0</v>
      </c>
      <c r="Q256" s="33"/>
      <c r="R256" s="33"/>
      <c r="S256" s="33" t="s">
        <v>0</v>
      </c>
      <c r="T256" s="33" t="s">
        <v>0</v>
      </c>
      <c r="U256" s="9" t="s">
        <v>0</v>
      </c>
      <c r="V256" s="9"/>
      <c r="W256" s="9" t="s">
        <v>0</v>
      </c>
      <c r="X256" s="9" t="s">
        <v>0</v>
      </c>
      <c r="Y256" s="9" t="s">
        <v>0</v>
      </c>
      <c r="Z256" s="58" t="s">
        <v>0</v>
      </c>
    </row>
    <row r="257" spans="1:26" ht="29.45" customHeight="1">
      <c r="A257" s="43" t="s">
        <v>0</v>
      </c>
      <c r="B257" s="43" t="s">
        <v>0</v>
      </c>
      <c r="C257" s="43"/>
      <c r="D257" s="43"/>
      <c r="E257" s="43"/>
      <c r="F257" s="43"/>
      <c r="G257" s="43"/>
      <c r="H257" s="42" t="s">
        <v>116</v>
      </c>
      <c r="I257" s="42"/>
      <c r="J257" s="42"/>
      <c r="K257" s="42"/>
      <c r="L257" s="42"/>
      <c r="M257" s="42"/>
      <c r="N257" s="42"/>
      <c r="O257" s="43" t="s">
        <v>0</v>
      </c>
      <c r="P257" s="43" t="s">
        <v>0</v>
      </c>
      <c r="Q257" s="43"/>
      <c r="R257" s="43"/>
      <c r="S257" s="43" t="s">
        <v>0</v>
      </c>
      <c r="T257" s="43" t="s">
        <v>0</v>
      </c>
      <c r="U257" s="43" t="s">
        <v>0</v>
      </c>
      <c r="V257" s="43"/>
      <c r="W257" s="43" t="s">
        <v>0</v>
      </c>
      <c r="X257" s="44">
        <v>2573.77</v>
      </c>
      <c r="Y257" s="43" t="s">
        <v>0</v>
      </c>
      <c r="Z257" s="60">
        <v>10295.08</v>
      </c>
    </row>
    <row r="258" spans="1:26" ht="59.1" customHeight="1">
      <c r="A258" s="31" t="s">
        <v>284</v>
      </c>
      <c r="B258" s="31" t="s">
        <v>285</v>
      </c>
      <c r="C258" s="31"/>
      <c r="D258" s="31"/>
      <c r="E258" s="31"/>
      <c r="F258" s="31"/>
      <c r="G258" s="31"/>
      <c r="H258" s="31" t="s">
        <v>286</v>
      </c>
      <c r="I258" s="31"/>
      <c r="J258" s="31"/>
      <c r="K258" s="31"/>
      <c r="L258" s="31"/>
      <c r="M258" s="31"/>
      <c r="N258" s="31"/>
      <c r="O258" s="31" t="s">
        <v>76</v>
      </c>
      <c r="P258" s="32">
        <v>10</v>
      </c>
      <c r="Q258" s="33"/>
      <c r="R258" s="33"/>
      <c r="S258" s="33" t="s">
        <v>0</v>
      </c>
      <c r="T258" s="34">
        <v>10</v>
      </c>
      <c r="U258" s="35">
        <v>35537.67</v>
      </c>
      <c r="V258" s="33"/>
      <c r="W258" s="35">
        <v>1</v>
      </c>
      <c r="X258" s="35">
        <v>428.69</v>
      </c>
      <c r="Y258" s="33" t="s">
        <v>0</v>
      </c>
      <c r="Z258" s="58">
        <v>4286.8999999999996</v>
      </c>
    </row>
    <row r="259" spans="1:26" ht="14.85" customHeight="1">
      <c r="B259" s="9" t="s">
        <v>0</v>
      </c>
      <c r="C259" s="9"/>
      <c r="D259" s="9"/>
      <c r="E259" s="9"/>
      <c r="F259" s="9"/>
      <c r="G259" s="9"/>
      <c r="H259" s="9" t="s">
        <v>0</v>
      </c>
      <c r="I259" s="9"/>
      <c r="J259" s="9"/>
      <c r="K259" s="9"/>
      <c r="L259" s="9"/>
      <c r="M259" s="9"/>
      <c r="N259" s="9"/>
      <c r="O259" s="9" t="s">
        <v>0</v>
      </c>
      <c r="P259" s="33" t="s">
        <v>0</v>
      </c>
      <c r="Q259" s="33"/>
      <c r="R259" s="33"/>
      <c r="S259" s="33" t="s">
        <v>0</v>
      </c>
      <c r="T259" s="33" t="s">
        <v>0</v>
      </c>
      <c r="U259" s="9" t="s">
        <v>0</v>
      </c>
      <c r="V259" s="9"/>
      <c r="W259" s="9" t="s">
        <v>0</v>
      </c>
      <c r="X259" s="9" t="s">
        <v>0</v>
      </c>
      <c r="Y259" s="9" t="s">
        <v>0</v>
      </c>
      <c r="Z259" s="58" t="s">
        <v>0</v>
      </c>
    </row>
    <row r="260" spans="1:26" ht="29.45" customHeight="1">
      <c r="A260" s="43" t="s">
        <v>0</v>
      </c>
      <c r="B260" s="43" t="s">
        <v>0</v>
      </c>
      <c r="C260" s="43"/>
      <c r="D260" s="43"/>
      <c r="E260" s="43"/>
      <c r="F260" s="43"/>
      <c r="G260" s="43"/>
      <c r="H260" s="42" t="s">
        <v>116</v>
      </c>
      <c r="I260" s="42"/>
      <c r="J260" s="42"/>
      <c r="K260" s="42"/>
      <c r="L260" s="42"/>
      <c r="M260" s="42"/>
      <c r="N260" s="42"/>
      <c r="O260" s="43" t="s">
        <v>0</v>
      </c>
      <c r="P260" s="43" t="s">
        <v>0</v>
      </c>
      <c r="Q260" s="43"/>
      <c r="R260" s="43"/>
      <c r="S260" s="43" t="s">
        <v>0</v>
      </c>
      <c r="T260" s="43" t="s">
        <v>0</v>
      </c>
      <c r="U260" s="43" t="s">
        <v>0</v>
      </c>
      <c r="V260" s="43"/>
      <c r="W260" s="43" t="s">
        <v>0</v>
      </c>
      <c r="X260" s="44">
        <v>428.69</v>
      </c>
      <c r="Y260" s="43" t="s">
        <v>0</v>
      </c>
      <c r="Z260" s="60">
        <v>4286.8999999999996</v>
      </c>
    </row>
    <row r="261" spans="1:26" ht="29.45" customHeight="1">
      <c r="A261" s="31" t="s">
        <v>287</v>
      </c>
      <c r="B261" s="31" t="s">
        <v>288</v>
      </c>
      <c r="C261" s="31"/>
      <c r="D261" s="31"/>
      <c r="E261" s="31"/>
      <c r="F261" s="31"/>
      <c r="G261" s="31"/>
      <c r="H261" s="31" t="s">
        <v>289</v>
      </c>
      <c r="I261" s="31"/>
      <c r="J261" s="31"/>
      <c r="K261" s="31"/>
      <c r="L261" s="31"/>
      <c r="M261" s="31"/>
      <c r="N261" s="31"/>
      <c r="O261" s="31" t="s">
        <v>76</v>
      </c>
      <c r="P261" s="32">
        <v>4</v>
      </c>
      <c r="Q261" s="33"/>
      <c r="R261" s="33"/>
      <c r="S261" s="33" t="s">
        <v>0</v>
      </c>
      <c r="T261" s="34">
        <v>4</v>
      </c>
      <c r="U261" s="35">
        <v>35537.67</v>
      </c>
      <c r="V261" s="33"/>
      <c r="W261" s="35">
        <v>1</v>
      </c>
      <c r="X261" s="35">
        <v>457.38</v>
      </c>
      <c r="Y261" s="33" t="s">
        <v>0</v>
      </c>
      <c r="Z261" s="58">
        <v>1829.52</v>
      </c>
    </row>
    <row r="262" spans="1:26" ht="14.85" customHeight="1">
      <c r="B262" s="9" t="s">
        <v>0</v>
      </c>
      <c r="C262" s="9"/>
      <c r="D262" s="9"/>
      <c r="E262" s="9"/>
      <c r="F262" s="9"/>
      <c r="G262" s="9"/>
      <c r="H262" s="9" t="s">
        <v>0</v>
      </c>
      <c r="I262" s="9"/>
      <c r="J262" s="9"/>
      <c r="K262" s="9"/>
      <c r="L262" s="9"/>
      <c r="M262" s="9"/>
      <c r="N262" s="9"/>
      <c r="O262" s="9" t="s">
        <v>0</v>
      </c>
      <c r="P262" s="33" t="s">
        <v>0</v>
      </c>
      <c r="Q262" s="33"/>
      <c r="R262" s="33"/>
      <c r="S262" s="33" t="s">
        <v>0</v>
      </c>
      <c r="T262" s="33" t="s">
        <v>0</v>
      </c>
      <c r="U262" s="9" t="s">
        <v>0</v>
      </c>
      <c r="V262" s="9"/>
      <c r="W262" s="9" t="s">
        <v>0</v>
      </c>
      <c r="X262" s="9" t="s">
        <v>0</v>
      </c>
      <c r="Y262" s="9" t="s">
        <v>0</v>
      </c>
      <c r="Z262" s="58" t="s">
        <v>0</v>
      </c>
    </row>
    <row r="263" spans="1:26" ht="29.45" customHeight="1">
      <c r="A263" s="43" t="s">
        <v>0</v>
      </c>
      <c r="B263" s="43" t="s">
        <v>0</v>
      </c>
      <c r="C263" s="43"/>
      <c r="D263" s="43"/>
      <c r="E263" s="43"/>
      <c r="F263" s="43"/>
      <c r="G263" s="43"/>
      <c r="H263" s="42" t="s">
        <v>116</v>
      </c>
      <c r="I263" s="42"/>
      <c r="J263" s="42"/>
      <c r="K263" s="42"/>
      <c r="L263" s="42"/>
      <c r="M263" s="42"/>
      <c r="N263" s="42"/>
      <c r="O263" s="43" t="s">
        <v>0</v>
      </c>
      <c r="P263" s="43" t="s">
        <v>0</v>
      </c>
      <c r="Q263" s="43"/>
      <c r="R263" s="43"/>
      <c r="S263" s="43" t="s">
        <v>0</v>
      </c>
      <c r="T263" s="43" t="s">
        <v>0</v>
      </c>
      <c r="U263" s="43" t="s">
        <v>0</v>
      </c>
      <c r="V263" s="43"/>
      <c r="W263" s="43" t="s">
        <v>0</v>
      </c>
      <c r="X263" s="44">
        <v>457.38</v>
      </c>
      <c r="Y263" s="43" t="s">
        <v>0</v>
      </c>
      <c r="Z263" s="60">
        <v>1829.52</v>
      </c>
    </row>
    <row r="264" spans="1:26" ht="44.25" customHeight="1">
      <c r="A264" s="31" t="s">
        <v>290</v>
      </c>
      <c r="B264" s="31" t="s">
        <v>291</v>
      </c>
      <c r="C264" s="31"/>
      <c r="D264" s="31"/>
      <c r="E264" s="31"/>
      <c r="F264" s="31"/>
      <c r="G264" s="31"/>
      <c r="H264" s="31" t="s">
        <v>292</v>
      </c>
      <c r="I264" s="31"/>
      <c r="J264" s="31"/>
      <c r="K264" s="31"/>
      <c r="L264" s="31"/>
      <c r="M264" s="31"/>
      <c r="N264" s="31"/>
      <c r="O264" s="31" t="s">
        <v>76</v>
      </c>
      <c r="P264" s="32">
        <v>2</v>
      </c>
      <c r="Q264" s="33"/>
      <c r="R264" s="33"/>
      <c r="S264" s="33" t="s">
        <v>0</v>
      </c>
      <c r="T264" s="34">
        <v>2</v>
      </c>
      <c r="U264" s="35">
        <v>35537.67</v>
      </c>
      <c r="V264" s="33"/>
      <c r="W264" s="35">
        <v>1</v>
      </c>
      <c r="X264" s="35">
        <v>286.89</v>
      </c>
      <c r="Y264" s="33" t="s">
        <v>0</v>
      </c>
      <c r="Z264" s="58">
        <v>573.78</v>
      </c>
    </row>
    <row r="265" spans="1:26" ht="14.85" customHeight="1">
      <c r="B265" s="9" t="s">
        <v>0</v>
      </c>
      <c r="C265" s="9"/>
      <c r="D265" s="9"/>
      <c r="E265" s="9"/>
      <c r="F265" s="9"/>
      <c r="G265" s="9"/>
      <c r="H265" s="9" t="s">
        <v>0</v>
      </c>
      <c r="I265" s="9"/>
      <c r="J265" s="9"/>
      <c r="K265" s="9"/>
      <c r="L265" s="9"/>
      <c r="M265" s="9"/>
      <c r="N265" s="9"/>
      <c r="O265" s="9" t="s">
        <v>0</v>
      </c>
      <c r="P265" s="33" t="s">
        <v>0</v>
      </c>
      <c r="Q265" s="33"/>
      <c r="R265" s="33"/>
      <c r="S265" s="33" t="s">
        <v>0</v>
      </c>
      <c r="T265" s="33" t="s">
        <v>0</v>
      </c>
      <c r="U265" s="9" t="s">
        <v>0</v>
      </c>
      <c r="V265" s="9"/>
      <c r="W265" s="9" t="s">
        <v>0</v>
      </c>
      <c r="X265" s="9" t="s">
        <v>0</v>
      </c>
      <c r="Y265" s="9" t="s">
        <v>0</v>
      </c>
      <c r="Z265" s="58" t="s">
        <v>0</v>
      </c>
    </row>
    <row r="266" spans="1:26" ht="29.45" customHeight="1">
      <c r="A266" s="43" t="s">
        <v>0</v>
      </c>
      <c r="B266" s="43" t="s">
        <v>0</v>
      </c>
      <c r="C266" s="43"/>
      <c r="D266" s="43"/>
      <c r="E266" s="43"/>
      <c r="F266" s="43"/>
      <c r="G266" s="43"/>
      <c r="H266" s="42" t="s">
        <v>116</v>
      </c>
      <c r="I266" s="42"/>
      <c r="J266" s="42"/>
      <c r="K266" s="42"/>
      <c r="L266" s="42"/>
      <c r="M266" s="42"/>
      <c r="N266" s="42"/>
      <c r="O266" s="43" t="s">
        <v>0</v>
      </c>
      <c r="P266" s="43" t="s">
        <v>0</v>
      </c>
      <c r="Q266" s="43"/>
      <c r="R266" s="43"/>
      <c r="S266" s="43" t="s">
        <v>0</v>
      </c>
      <c r="T266" s="43" t="s">
        <v>0</v>
      </c>
      <c r="U266" s="43" t="s">
        <v>0</v>
      </c>
      <c r="V266" s="43"/>
      <c r="W266" s="43" t="s">
        <v>0</v>
      </c>
      <c r="X266" s="44">
        <v>286.89</v>
      </c>
      <c r="Y266" s="43" t="s">
        <v>0</v>
      </c>
      <c r="Z266" s="60">
        <v>573.78</v>
      </c>
    </row>
    <row r="267" spans="1:26" ht="44.25" customHeight="1">
      <c r="A267" s="31" t="s">
        <v>293</v>
      </c>
      <c r="B267" s="31" t="s">
        <v>294</v>
      </c>
      <c r="C267" s="31"/>
      <c r="D267" s="31"/>
      <c r="E267" s="31"/>
      <c r="F267" s="31"/>
      <c r="G267" s="31"/>
      <c r="H267" s="31" t="s">
        <v>295</v>
      </c>
      <c r="I267" s="31"/>
      <c r="J267" s="31"/>
      <c r="K267" s="31"/>
      <c r="L267" s="31"/>
      <c r="M267" s="31"/>
      <c r="N267" s="31"/>
      <c r="O267" s="31" t="s">
        <v>207</v>
      </c>
      <c r="P267" s="35">
        <v>0.04</v>
      </c>
      <c r="Q267" s="33"/>
      <c r="R267" s="33"/>
      <c r="S267" s="33" t="s">
        <v>0</v>
      </c>
      <c r="T267" s="34">
        <v>0.04</v>
      </c>
      <c r="U267" s="33" t="s">
        <v>0</v>
      </c>
      <c r="V267" s="33"/>
      <c r="W267" s="33" t="s">
        <v>0</v>
      </c>
      <c r="X267" s="33" t="s">
        <v>0</v>
      </c>
      <c r="Y267" s="33" t="s">
        <v>0</v>
      </c>
      <c r="Z267" s="58" t="s">
        <v>0</v>
      </c>
    </row>
    <row r="268" spans="1:26" ht="14.85" customHeight="1">
      <c r="A268" s="9" t="s">
        <v>0</v>
      </c>
      <c r="B268" s="9" t="s">
        <v>77</v>
      </c>
      <c r="C268" s="9"/>
      <c r="D268" s="9"/>
      <c r="E268" s="9"/>
      <c r="F268" s="9"/>
      <c r="G268" s="9"/>
      <c r="H268" s="9" t="s">
        <v>78</v>
      </c>
      <c r="I268" s="9"/>
      <c r="J268" s="9"/>
      <c r="K268" s="9"/>
      <c r="L268" s="9"/>
      <c r="M268" s="9"/>
      <c r="N268" s="9"/>
      <c r="O268" s="9" t="s">
        <v>79</v>
      </c>
      <c r="P268" s="33" t="s">
        <v>0</v>
      </c>
      <c r="Q268" s="33"/>
      <c r="R268" s="33"/>
      <c r="S268" s="33" t="s">
        <v>0</v>
      </c>
      <c r="T268" s="35">
        <v>2.4</v>
      </c>
      <c r="U268" s="33" t="s">
        <v>0</v>
      </c>
      <c r="V268" s="33"/>
      <c r="W268" s="33" t="s">
        <v>0</v>
      </c>
      <c r="X268" s="33" t="s">
        <v>0</v>
      </c>
      <c r="Y268" s="33" t="s">
        <v>0</v>
      </c>
      <c r="Z268" s="59">
        <v>1109.42</v>
      </c>
    </row>
    <row r="269" spans="1:26" ht="14.85" customHeight="1">
      <c r="A269" s="9" t="s">
        <v>0</v>
      </c>
      <c r="B269" s="9" t="s">
        <v>296</v>
      </c>
      <c r="C269" s="9"/>
      <c r="D269" s="9"/>
      <c r="E269" s="9"/>
      <c r="F269" s="9"/>
      <c r="G269" s="9"/>
      <c r="H269" s="9" t="s">
        <v>297</v>
      </c>
      <c r="I269" s="9"/>
      <c r="J269" s="9"/>
      <c r="K269" s="9"/>
      <c r="L269" s="9"/>
      <c r="M269" s="9"/>
      <c r="N269" s="9"/>
      <c r="O269" s="9" t="s">
        <v>79</v>
      </c>
      <c r="P269" s="32">
        <v>60</v>
      </c>
      <c r="Q269" s="33"/>
      <c r="R269" s="33"/>
      <c r="S269" s="33" t="s">
        <v>0</v>
      </c>
      <c r="T269" s="35">
        <v>2.4</v>
      </c>
      <c r="U269" s="33" t="s">
        <v>0</v>
      </c>
      <c r="V269" s="33"/>
      <c r="W269" s="33" t="s">
        <v>0</v>
      </c>
      <c r="X269" s="35">
        <v>462.26</v>
      </c>
      <c r="Y269" s="33" t="s">
        <v>0</v>
      </c>
      <c r="Z269" s="58">
        <v>1109.42</v>
      </c>
    </row>
    <row r="270" spans="1:26" ht="14.85" customHeight="1">
      <c r="A270" s="9" t="s">
        <v>0</v>
      </c>
      <c r="B270" s="9" t="s">
        <v>82</v>
      </c>
      <c r="C270" s="9"/>
      <c r="D270" s="9"/>
      <c r="E270" s="9"/>
      <c r="F270" s="9"/>
      <c r="G270" s="9"/>
      <c r="H270" s="9" t="s">
        <v>83</v>
      </c>
      <c r="I270" s="9"/>
      <c r="J270" s="9"/>
      <c r="K270" s="9"/>
      <c r="L270" s="9"/>
      <c r="M270" s="9"/>
      <c r="N270" s="9"/>
      <c r="O270" s="9" t="s">
        <v>0</v>
      </c>
      <c r="P270" s="33" t="s">
        <v>0</v>
      </c>
      <c r="Q270" s="33"/>
      <c r="R270" s="33"/>
      <c r="S270" s="33" t="s">
        <v>0</v>
      </c>
      <c r="T270" s="33" t="s">
        <v>0</v>
      </c>
      <c r="U270" s="33" t="s">
        <v>0</v>
      </c>
      <c r="V270" s="33"/>
      <c r="W270" s="33" t="s">
        <v>0</v>
      </c>
      <c r="X270" s="33" t="s">
        <v>0</v>
      </c>
      <c r="Y270" s="33" t="s">
        <v>0</v>
      </c>
      <c r="Z270" s="59">
        <v>67.25</v>
      </c>
    </row>
    <row r="271" spans="1:26" ht="14.85" customHeight="1">
      <c r="A271" s="36" t="s">
        <v>0</v>
      </c>
      <c r="B271" s="36" t="s">
        <v>0</v>
      </c>
      <c r="C271" s="36"/>
      <c r="D271" s="36"/>
      <c r="E271" s="36"/>
      <c r="F271" s="36"/>
      <c r="G271" s="36"/>
      <c r="H271" s="36" t="s">
        <v>84</v>
      </c>
      <c r="I271" s="36"/>
      <c r="J271" s="36"/>
      <c r="K271" s="36"/>
      <c r="L271" s="36"/>
      <c r="M271" s="36"/>
      <c r="N271" s="36"/>
      <c r="O271" s="36" t="s">
        <v>79</v>
      </c>
      <c r="P271" s="37" t="s">
        <v>0</v>
      </c>
      <c r="Q271" s="37"/>
      <c r="R271" s="37"/>
      <c r="S271" s="37" t="s">
        <v>0</v>
      </c>
      <c r="T271" s="45">
        <v>4.0000000000000002E-4</v>
      </c>
      <c r="U271" s="37" t="s">
        <v>0</v>
      </c>
      <c r="V271" s="37"/>
      <c r="W271" s="37" t="s">
        <v>0</v>
      </c>
      <c r="X271" s="37" t="s">
        <v>0</v>
      </c>
      <c r="Y271" s="37" t="s">
        <v>0</v>
      </c>
      <c r="Z271" s="59">
        <v>0.18</v>
      </c>
    </row>
    <row r="272" spans="1:26" ht="29.45" customHeight="1">
      <c r="A272" s="9" t="s">
        <v>0</v>
      </c>
      <c r="B272" s="9" t="s">
        <v>85</v>
      </c>
      <c r="C272" s="9"/>
      <c r="D272" s="9"/>
      <c r="E272" s="9"/>
      <c r="F272" s="9"/>
      <c r="G272" s="9"/>
      <c r="H272" s="9" t="s">
        <v>86</v>
      </c>
      <c r="I272" s="9"/>
      <c r="J272" s="9"/>
      <c r="K272" s="9"/>
      <c r="L272" s="9"/>
      <c r="M272" s="9"/>
      <c r="N272" s="9"/>
      <c r="O272" s="9" t="s">
        <v>87</v>
      </c>
      <c r="P272" s="35">
        <v>0.01</v>
      </c>
      <c r="Q272" s="33"/>
      <c r="R272" s="33"/>
      <c r="S272" s="33" t="s">
        <v>0</v>
      </c>
      <c r="T272" s="39">
        <v>4.0000000000000002E-4</v>
      </c>
      <c r="U272" s="33" t="s">
        <v>0</v>
      </c>
      <c r="V272" s="33"/>
      <c r="W272" s="33" t="s">
        <v>0</v>
      </c>
      <c r="X272" s="35">
        <v>579.6</v>
      </c>
      <c r="Y272" s="33" t="s">
        <v>0</v>
      </c>
      <c r="Z272" s="58">
        <v>0.23</v>
      </c>
    </row>
    <row r="273" spans="1:26" ht="14.85" customHeight="1">
      <c r="A273" s="9" t="s">
        <v>0</v>
      </c>
      <c r="B273" s="9" t="s">
        <v>88</v>
      </c>
      <c r="C273" s="9"/>
      <c r="D273" s="9"/>
      <c r="E273" s="9"/>
      <c r="F273" s="9"/>
      <c r="G273" s="9"/>
      <c r="H273" s="9" t="s">
        <v>89</v>
      </c>
      <c r="I273" s="9"/>
      <c r="J273" s="9"/>
      <c r="K273" s="9"/>
      <c r="L273" s="9"/>
      <c r="M273" s="9"/>
      <c r="N273" s="9"/>
      <c r="O273" s="9" t="s">
        <v>79</v>
      </c>
      <c r="P273" s="35">
        <v>0.01</v>
      </c>
      <c r="Q273" s="33"/>
      <c r="R273" s="33"/>
      <c r="S273" s="33" t="s">
        <v>0</v>
      </c>
      <c r="T273" s="39">
        <v>4.0000000000000002E-4</v>
      </c>
      <c r="U273" s="33" t="s">
        <v>0</v>
      </c>
      <c r="V273" s="33"/>
      <c r="W273" s="33" t="s">
        <v>0</v>
      </c>
      <c r="X273" s="35">
        <v>462.26</v>
      </c>
      <c r="Y273" s="33" t="s">
        <v>0</v>
      </c>
      <c r="Z273" s="58">
        <v>0.18</v>
      </c>
    </row>
    <row r="274" spans="1:26" ht="29.45" customHeight="1">
      <c r="A274" s="9" t="s">
        <v>0</v>
      </c>
      <c r="B274" s="9" t="s">
        <v>92</v>
      </c>
      <c r="C274" s="9"/>
      <c r="D274" s="9"/>
      <c r="E274" s="9"/>
      <c r="F274" s="9"/>
      <c r="G274" s="9"/>
      <c r="H274" s="9" t="s">
        <v>93</v>
      </c>
      <c r="I274" s="9"/>
      <c r="J274" s="9"/>
      <c r="K274" s="9"/>
      <c r="L274" s="9"/>
      <c r="M274" s="9"/>
      <c r="N274" s="9"/>
      <c r="O274" s="9" t="s">
        <v>87</v>
      </c>
      <c r="P274" s="41">
        <v>47.2</v>
      </c>
      <c r="Q274" s="33"/>
      <c r="R274" s="33"/>
      <c r="S274" s="33" t="s">
        <v>0</v>
      </c>
      <c r="T274" s="40">
        <v>1.8879999999999999</v>
      </c>
      <c r="U274" s="33" t="s">
        <v>0</v>
      </c>
      <c r="V274" s="33"/>
      <c r="W274" s="33" t="s">
        <v>0</v>
      </c>
      <c r="X274" s="35">
        <v>35.5</v>
      </c>
      <c r="Y274" s="33" t="s">
        <v>0</v>
      </c>
      <c r="Z274" s="58">
        <v>67.02</v>
      </c>
    </row>
    <row r="275" spans="1:26" ht="14.85" customHeight="1">
      <c r="A275" s="9" t="s">
        <v>0</v>
      </c>
      <c r="B275" s="9" t="s">
        <v>94</v>
      </c>
      <c r="C275" s="9"/>
      <c r="D275" s="9"/>
      <c r="E275" s="9"/>
      <c r="F275" s="9"/>
      <c r="G275" s="9"/>
      <c r="H275" s="9" t="s">
        <v>95</v>
      </c>
      <c r="I275" s="9"/>
      <c r="J275" s="9"/>
      <c r="K275" s="9"/>
      <c r="L275" s="9"/>
      <c r="M275" s="9"/>
      <c r="N275" s="9"/>
      <c r="O275" s="9" t="s">
        <v>0</v>
      </c>
      <c r="P275" s="33" t="s">
        <v>0</v>
      </c>
      <c r="Q275" s="33"/>
      <c r="R275" s="33"/>
      <c r="S275" s="33" t="s">
        <v>0</v>
      </c>
      <c r="T275" s="33" t="s">
        <v>0</v>
      </c>
      <c r="U275" s="33" t="s">
        <v>0</v>
      </c>
      <c r="V275" s="33"/>
      <c r="W275" s="33" t="s">
        <v>0</v>
      </c>
      <c r="X275" s="33" t="s">
        <v>0</v>
      </c>
      <c r="Y275" s="33" t="s">
        <v>0</v>
      </c>
      <c r="Z275" s="59">
        <v>85.14</v>
      </c>
    </row>
    <row r="276" spans="1:26" ht="44.25" customHeight="1">
      <c r="A276" s="9" t="s">
        <v>0</v>
      </c>
      <c r="B276" s="9" t="s">
        <v>212</v>
      </c>
      <c r="C276" s="9"/>
      <c r="D276" s="9"/>
      <c r="E276" s="9"/>
      <c r="F276" s="9"/>
      <c r="G276" s="9"/>
      <c r="H276" s="9" t="s">
        <v>213</v>
      </c>
      <c r="I276" s="9"/>
      <c r="J276" s="9"/>
      <c r="K276" s="9"/>
      <c r="L276" s="9"/>
      <c r="M276" s="9"/>
      <c r="N276" s="9"/>
      <c r="O276" s="9" t="s">
        <v>132</v>
      </c>
      <c r="P276" s="35">
        <v>0.01</v>
      </c>
      <c r="Q276" s="33"/>
      <c r="R276" s="33"/>
      <c r="S276" s="33" t="s">
        <v>0</v>
      </c>
      <c r="T276" s="39">
        <v>4.0000000000000002E-4</v>
      </c>
      <c r="U276" s="35">
        <v>148198.01999999999</v>
      </c>
      <c r="V276" s="33"/>
      <c r="W276" s="35">
        <v>0.94</v>
      </c>
      <c r="X276" s="35">
        <v>139306.14000000001</v>
      </c>
      <c r="Y276" s="33" t="s">
        <v>0</v>
      </c>
      <c r="Z276" s="58">
        <v>55.72</v>
      </c>
    </row>
    <row r="277" spans="1:26" ht="29.45" customHeight="1">
      <c r="A277" s="9" t="s">
        <v>0</v>
      </c>
      <c r="B277" s="9" t="s">
        <v>298</v>
      </c>
      <c r="C277" s="9"/>
      <c r="D277" s="9"/>
      <c r="E277" s="9"/>
      <c r="F277" s="9"/>
      <c r="G277" s="9"/>
      <c r="H277" s="9" t="s">
        <v>299</v>
      </c>
      <c r="I277" s="9"/>
      <c r="J277" s="9"/>
      <c r="K277" s="9"/>
      <c r="L277" s="9"/>
      <c r="M277" s="9"/>
      <c r="N277" s="9"/>
      <c r="O277" s="9" t="s">
        <v>103</v>
      </c>
      <c r="P277" s="32">
        <v>3</v>
      </c>
      <c r="Q277" s="33"/>
      <c r="R277" s="33"/>
      <c r="S277" s="33" t="s">
        <v>0</v>
      </c>
      <c r="T277" s="35">
        <v>0.12</v>
      </c>
      <c r="U277" s="35">
        <v>138.5</v>
      </c>
      <c r="V277" s="33"/>
      <c r="W277" s="35">
        <v>1.77</v>
      </c>
      <c r="X277" s="35">
        <v>245.15</v>
      </c>
      <c r="Y277" s="33" t="s">
        <v>0</v>
      </c>
      <c r="Z277" s="58">
        <v>29.42</v>
      </c>
    </row>
    <row r="278" spans="1:26" ht="14.85" customHeight="1">
      <c r="A278" s="9" t="s">
        <v>0</v>
      </c>
      <c r="B278" s="9" t="s">
        <v>0</v>
      </c>
      <c r="C278" s="9"/>
      <c r="D278" s="9"/>
      <c r="E278" s="9"/>
      <c r="F278" s="9"/>
      <c r="G278" s="9"/>
      <c r="H278" s="42" t="s">
        <v>109</v>
      </c>
      <c r="I278" s="42"/>
      <c r="J278" s="42"/>
      <c r="K278" s="42"/>
      <c r="L278" s="42"/>
      <c r="M278" s="42"/>
      <c r="N278" s="42"/>
      <c r="O278" s="43" t="s">
        <v>0</v>
      </c>
      <c r="P278" s="43" t="s">
        <v>0</v>
      </c>
      <c r="Q278" s="43"/>
      <c r="R278" s="43"/>
      <c r="S278" s="43" t="s">
        <v>0</v>
      </c>
      <c r="T278" s="43" t="s">
        <v>0</v>
      </c>
      <c r="U278" s="43" t="s">
        <v>0</v>
      </c>
      <c r="V278" s="43"/>
      <c r="W278" s="43" t="s">
        <v>0</v>
      </c>
      <c r="X278" s="43" t="s">
        <v>0</v>
      </c>
      <c r="Y278" s="43" t="s">
        <v>0</v>
      </c>
      <c r="Z278" s="60">
        <v>1261.99</v>
      </c>
    </row>
    <row r="279" spans="1:26" ht="29.45" customHeight="1">
      <c r="A279" s="9" t="s">
        <v>300</v>
      </c>
      <c r="B279" s="9" t="s">
        <v>301</v>
      </c>
      <c r="C279" s="9"/>
      <c r="D279" s="9"/>
      <c r="E279" s="9"/>
      <c r="F279" s="9"/>
      <c r="G279" s="9"/>
      <c r="H279" s="9" t="s">
        <v>302</v>
      </c>
      <c r="I279" s="9"/>
      <c r="J279" s="9"/>
      <c r="K279" s="9"/>
      <c r="L279" s="9"/>
      <c r="M279" s="9"/>
      <c r="N279" s="9"/>
      <c r="O279" s="9" t="s">
        <v>113</v>
      </c>
      <c r="P279" s="32">
        <v>2</v>
      </c>
      <c r="Q279" s="33"/>
      <c r="R279" s="33"/>
      <c r="S279" s="33" t="s">
        <v>0</v>
      </c>
      <c r="T279" s="35">
        <v>2</v>
      </c>
      <c r="U279" s="33" t="s">
        <v>0</v>
      </c>
      <c r="V279" s="33"/>
      <c r="W279" s="33" t="s">
        <v>0</v>
      </c>
      <c r="X279" s="33" t="s">
        <v>0</v>
      </c>
      <c r="Y279" s="33" t="s">
        <v>0</v>
      </c>
      <c r="Z279" s="58">
        <v>22.19</v>
      </c>
    </row>
    <row r="280" spans="1:26" ht="14.85" customHeight="1">
      <c r="B280" s="9" t="s">
        <v>0</v>
      </c>
      <c r="C280" s="9"/>
      <c r="D280" s="9"/>
      <c r="E280" s="9"/>
      <c r="F280" s="9"/>
      <c r="G280" s="9"/>
      <c r="H280" s="9" t="s">
        <v>110</v>
      </c>
      <c r="I280" s="9"/>
      <c r="J280" s="9"/>
      <c r="K280" s="9"/>
      <c r="L280" s="9"/>
      <c r="M280" s="9"/>
      <c r="N280" s="9"/>
      <c r="O280" s="9" t="s">
        <v>0</v>
      </c>
      <c r="P280" s="33" t="s">
        <v>0</v>
      </c>
      <c r="Q280" s="33"/>
      <c r="R280" s="33"/>
      <c r="S280" s="33" t="s">
        <v>0</v>
      </c>
      <c r="T280" s="33" t="s">
        <v>0</v>
      </c>
      <c r="U280" s="9" t="s">
        <v>0</v>
      </c>
      <c r="V280" s="9"/>
      <c r="W280" s="9" t="s">
        <v>0</v>
      </c>
      <c r="X280" s="9" t="s">
        <v>0</v>
      </c>
      <c r="Y280" s="9" t="s">
        <v>0</v>
      </c>
      <c r="Z280" s="58">
        <v>1109.5999999999999</v>
      </c>
    </row>
    <row r="281" spans="1:26" ht="29.45" customHeight="1">
      <c r="B281" s="9" t="s">
        <v>303</v>
      </c>
      <c r="C281" s="9"/>
      <c r="D281" s="9"/>
      <c r="E281" s="9"/>
      <c r="F281" s="9"/>
      <c r="G281" s="9"/>
      <c r="H281" s="9" t="s">
        <v>304</v>
      </c>
      <c r="I281" s="9"/>
      <c r="J281" s="9"/>
      <c r="K281" s="9"/>
      <c r="L281" s="9"/>
      <c r="M281" s="9"/>
      <c r="N281" s="9"/>
      <c r="O281" s="9" t="s">
        <v>113</v>
      </c>
      <c r="P281" s="32">
        <v>90</v>
      </c>
      <c r="Q281" s="33"/>
      <c r="R281" s="33"/>
      <c r="S281" s="33" t="s">
        <v>0</v>
      </c>
      <c r="T281" s="35">
        <v>90</v>
      </c>
      <c r="U281" s="9" t="s">
        <v>0</v>
      </c>
      <c r="V281" s="9"/>
      <c r="W281" s="9" t="s">
        <v>0</v>
      </c>
      <c r="X281" s="9" t="s">
        <v>0</v>
      </c>
      <c r="Y281" s="9" t="s">
        <v>0</v>
      </c>
      <c r="Z281" s="58">
        <v>998.64</v>
      </c>
    </row>
    <row r="282" spans="1:26" ht="29.45" customHeight="1">
      <c r="B282" s="9" t="s">
        <v>305</v>
      </c>
      <c r="C282" s="9"/>
      <c r="D282" s="9"/>
      <c r="E282" s="9"/>
      <c r="F282" s="9"/>
      <c r="G282" s="9"/>
      <c r="H282" s="9" t="s">
        <v>306</v>
      </c>
      <c r="I282" s="9"/>
      <c r="J282" s="9"/>
      <c r="K282" s="9"/>
      <c r="L282" s="9"/>
      <c r="M282" s="9"/>
      <c r="N282" s="9"/>
      <c r="O282" s="9" t="s">
        <v>113</v>
      </c>
      <c r="P282" s="32">
        <v>46</v>
      </c>
      <c r="Q282" s="33"/>
      <c r="R282" s="33"/>
      <c r="S282" s="33" t="s">
        <v>0</v>
      </c>
      <c r="T282" s="35">
        <v>46</v>
      </c>
      <c r="U282" s="9" t="s">
        <v>0</v>
      </c>
      <c r="V282" s="9"/>
      <c r="W282" s="9" t="s">
        <v>0</v>
      </c>
      <c r="X282" s="9" t="s">
        <v>0</v>
      </c>
      <c r="Y282" s="9" t="s">
        <v>0</v>
      </c>
      <c r="Z282" s="58">
        <v>510.42</v>
      </c>
    </row>
    <row r="283" spans="1:26" ht="29.45" customHeight="1">
      <c r="A283" s="43" t="s">
        <v>0</v>
      </c>
      <c r="B283" s="43" t="s">
        <v>0</v>
      </c>
      <c r="C283" s="43"/>
      <c r="D283" s="43"/>
      <c r="E283" s="43"/>
      <c r="F283" s="43"/>
      <c r="G283" s="43"/>
      <c r="H283" s="42" t="s">
        <v>116</v>
      </c>
      <c r="I283" s="42"/>
      <c r="J283" s="42"/>
      <c r="K283" s="42"/>
      <c r="L283" s="42"/>
      <c r="M283" s="42"/>
      <c r="N283" s="42"/>
      <c r="O283" s="43" t="s">
        <v>0</v>
      </c>
      <c r="P283" s="43" t="s">
        <v>0</v>
      </c>
      <c r="Q283" s="43"/>
      <c r="R283" s="43"/>
      <c r="S283" s="43" t="s">
        <v>0</v>
      </c>
      <c r="T283" s="43" t="s">
        <v>0</v>
      </c>
      <c r="U283" s="43" t="s">
        <v>0</v>
      </c>
      <c r="V283" s="43"/>
      <c r="W283" s="43" t="s">
        <v>0</v>
      </c>
      <c r="X283" s="44">
        <v>69831</v>
      </c>
      <c r="Y283" s="43" t="s">
        <v>0</v>
      </c>
      <c r="Z283" s="60">
        <v>2793.24</v>
      </c>
    </row>
    <row r="284" spans="1:26" ht="29.45" customHeight="1">
      <c r="A284" s="31" t="s">
        <v>307</v>
      </c>
      <c r="B284" s="31" t="s">
        <v>308</v>
      </c>
      <c r="C284" s="31"/>
      <c r="D284" s="31"/>
      <c r="E284" s="31"/>
      <c r="F284" s="31"/>
      <c r="G284" s="31"/>
      <c r="H284" s="31" t="s">
        <v>309</v>
      </c>
      <c r="I284" s="31"/>
      <c r="J284" s="31"/>
      <c r="K284" s="31"/>
      <c r="L284" s="31"/>
      <c r="M284" s="31"/>
      <c r="N284" s="31"/>
      <c r="O284" s="31" t="s">
        <v>76</v>
      </c>
      <c r="P284" s="32">
        <v>2</v>
      </c>
      <c r="Q284" s="33"/>
      <c r="R284" s="33"/>
      <c r="S284" s="33" t="s">
        <v>0</v>
      </c>
      <c r="T284" s="34">
        <v>2</v>
      </c>
      <c r="U284" s="35">
        <v>35537.67</v>
      </c>
      <c r="V284" s="33"/>
      <c r="W284" s="35">
        <v>1</v>
      </c>
      <c r="X284" s="35">
        <v>198.36</v>
      </c>
      <c r="Y284" s="33" t="s">
        <v>0</v>
      </c>
      <c r="Z284" s="58">
        <v>396.72</v>
      </c>
    </row>
    <row r="285" spans="1:26" ht="14.85" customHeight="1">
      <c r="B285" s="9" t="s">
        <v>0</v>
      </c>
      <c r="C285" s="9"/>
      <c r="D285" s="9"/>
      <c r="E285" s="9"/>
      <c r="F285" s="9"/>
      <c r="G285" s="9"/>
      <c r="H285" s="9" t="s">
        <v>0</v>
      </c>
      <c r="I285" s="9"/>
      <c r="J285" s="9"/>
      <c r="K285" s="9"/>
      <c r="L285" s="9"/>
      <c r="M285" s="9"/>
      <c r="N285" s="9"/>
      <c r="O285" s="9" t="s">
        <v>0</v>
      </c>
      <c r="P285" s="33" t="s">
        <v>0</v>
      </c>
      <c r="Q285" s="33"/>
      <c r="R285" s="33"/>
      <c r="S285" s="33" t="s">
        <v>0</v>
      </c>
      <c r="T285" s="33" t="s">
        <v>0</v>
      </c>
      <c r="U285" s="9" t="s">
        <v>0</v>
      </c>
      <c r="V285" s="9"/>
      <c r="W285" s="9" t="s">
        <v>0</v>
      </c>
      <c r="X285" s="9" t="s">
        <v>0</v>
      </c>
      <c r="Y285" s="9" t="s">
        <v>0</v>
      </c>
      <c r="Z285" s="58" t="s">
        <v>0</v>
      </c>
    </row>
    <row r="286" spans="1:26" ht="29.45" customHeight="1">
      <c r="A286" s="43" t="s">
        <v>0</v>
      </c>
      <c r="B286" s="43" t="s">
        <v>0</v>
      </c>
      <c r="C286" s="43"/>
      <c r="D286" s="43"/>
      <c r="E286" s="43"/>
      <c r="F286" s="43"/>
      <c r="G286" s="43"/>
      <c r="H286" s="42" t="s">
        <v>116</v>
      </c>
      <c r="I286" s="42"/>
      <c r="J286" s="42"/>
      <c r="K286" s="42"/>
      <c r="L286" s="42"/>
      <c r="M286" s="42"/>
      <c r="N286" s="42"/>
      <c r="O286" s="43" t="s">
        <v>0</v>
      </c>
      <c r="P286" s="43" t="s">
        <v>0</v>
      </c>
      <c r="Q286" s="43"/>
      <c r="R286" s="43"/>
      <c r="S286" s="43" t="s">
        <v>0</v>
      </c>
      <c r="T286" s="43" t="s">
        <v>0</v>
      </c>
      <c r="U286" s="43" t="s">
        <v>0</v>
      </c>
      <c r="V286" s="43"/>
      <c r="W286" s="43" t="s">
        <v>0</v>
      </c>
      <c r="X286" s="44">
        <v>198.36</v>
      </c>
      <c r="Y286" s="43" t="s">
        <v>0</v>
      </c>
      <c r="Z286" s="60">
        <v>396.72</v>
      </c>
    </row>
    <row r="287" spans="1:26" ht="29.45" customHeight="1">
      <c r="A287" s="31" t="s">
        <v>310</v>
      </c>
      <c r="B287" s="31" t="s">
        <v>311</v>
      </c>
      <c r="C287" s="31"/>
      <c r="D287" s="31"/>
      <c r="E287" s="31"/>
      <c r="F287" s="31"/>
      <c r="G287" s="31"/>
      <c r="H287" s="31" t="s">
        <v>312</v>
      </c>
      <c r="I287" s="31"/>
      <c r="J287" s="31"/>
      <c r="K287" s="31"/>
      <c r="L287" s="31"/>
      <c r="M287" s="31"/>
      <c r="N287" s="31"/>
      <c r="O287" s="31" t="s">
        <v>76</v>
      </c>
      <c r="P287" s="32">
        <v>2</v>
      </c>
      <c r="Q287" s="33"/>
      <c r="R287" s="33"/>
      <c r="S287" s="33" t="s">
        <v>0</v>
      </c>
      <c r="T287" s="34">
        <v>2</v>
      </c>
      <c r="U287" s="35">
        <v>35537.67</v>
      </c>
      <c r="V287" s="33"/>
      <c r="W287" s="35">
        <v>1</v>
      </c>
      <c r="X287" s="35">
        <v>127.87</v>
      </c>
      <c r="Y287" s="33" t="s">
        <v>0</v>
      </c>
      <c r="Z287" s="58">
        <v>255.74</v>
      </c>
    </row>
    <row r="288" spans="1:26" ht="14.85" customHeight="1">
      <c r="B288" s="9" t="s">
        <v>0</v>
      </c>
      <c r="C288" s="9"/>
      <c r="D288" s="9"/>
      <c r="E288" s="9"/>
      <c r="F288" s="9"/>
      <c r="G288" s="9"/>
      <c r="H288" s="9" t="s">
        <v>0</v>
      </c>
      <c r="I288" s="9"/>
      <c r="J288" s="9"/>
      <c r="K288" s="9"/>
      <c r="L288" s="9"/>
      <c r="M288" s="9"/>
      <c r="N288" s="9"/>
      <c r="O288" s="9" t="s">
        <v>0</v>
      </c>
      <c r="P288" s="33" t="s">
        <v>0</v>
      </c>
      <c r="Q288" s="33"/>
      <c r="R288" s="33"/>
      <c r="S288" s="33" t="s">
        <v>0</v>
      </c>
      <c r="T288" s="33" t="s">
        <v>0</v>
      </c>
      <c r="U288" s="9" t="s">
        <v>0</v>
      </c>
      <c r="V288" s="9"/>
      <c r="W288" s="9" t="s">
        <v>0</v>
      </c>
      <c r="X288" s="9" t="s">
        <v>0</v>
      </c>
      <c r="Y288" s="9" t="s">
        <v>0</v>
      </c>
      <c r="Z288" s="58" t="s">
        <v>0</v>
      </c>
    </row>
    <row r="289" spans="1:26" ht="29.45" customHeight="1">
      <c r="A289" s="43" t="s">
        <v>0</v>
      </c>
      <c r="B289" s="43" t="s">
        <v>0</v>
      </c>
      <c r="C289" s="43"/>
      <c r="D289" s="43"/>
      <c r="E289" s="43"/>
      <c r="F289" s="43"/>
      <c r="G289" s="43"/>
      <c r="H289" s="42" t="s">
        <v>116</v>
      </c>
      <c r="I289" s="42"/>
      <c r="J289" s="42"/>
      <c r="K289" s="42"/>
      <c r="L289" s="42"/>
      <c r="M289" s="42"/>
      <c r="N289" s="42"/>
      <c r="O289" s="43" t="s">
        <v>0</v>
      </c>
      <c r="P289" s="43" t="s">
        <v>0</v>
      </c>
      <c r="Q289" s="43"/>
      <c r="R289" s="43"/>
      <c r="S289" s="43" t="s">
        <v>0</v>
      </c>
      <c r="T289" s="43" t="s">
        <v>0</v>
      </c>
      <c r="U289" s="43" t="s">
        <v>0</v>
      </c>
      <c r="V289" s="43"/>
      <c r="W289" s="43" t="s">
        <v>0</v>
      </c>
      <c r="X289" s="44">
        <v>127.87</v>
      </c>
      <c r="Y289" s="43" t="s">
        <v>0</v>
      </c>
      <c r="Z289" s="60">
        <v>255.74</v>
      </c>
    </row>
    <row r="290" spans="1:26" ht="73.7" customHeight="1">
      <c r="A290" s="31" t="s">
        <v>313</v>
      </c>
      <c r="B290" s="31" t="s">
        <v>314</v>
      </c>
      <c r="C290" s="31"/>
      <c r="D290" s="31"/>
      <c r="E290" s="31"/>
      <c r="F290" s="31"/>
      <c r="G290" s="31"/>
      <c r="H290" s="31" t="s">
        <v>315</v>
      </c>
      <c r="I290" s="31"/>
      <c r="J290" s="31"/>
      <c r="K290" s="31"/>
      <c r="L290" s="31"/>
      <c r="M290" s="31"/>
      <c r="N290" s="31"/>
      <c r="O290" s="31" t="s">
        <v>76</v>
      </c>
      <c r="P290" s="32">
        <v>14</v>
      </c>
      <c r="Q290" s="33"/>
      <c r="R290" s="33"/>
      <c r="S290" s="33" t="s">
        <v>0</v>
      </c>
      <c r="T290" s="34">
        <v>14</v>
      </c>
      <c r="U290" s="33" t="s">
        <v>0</v>
      </c>
      <c r="V290" s="33"/>
      <c r="W290" s="33" t="s">
        <v>0</v>
      </c>
      <c r="X290" s="33" t="s">
        <v>0</v>
      </c>
      <c r="Y290" s="33" t="s">
        <v>0</v>
      </c>
      <c r="Z290" s="58" t="s">
        <v>0</v>
      </c>
    </row>
    <row r="291" spans="1:26" ht="14.85" customHeight="1">
      <c r="A291" s="9" t="s">
        <v>0</v>
      </c>
      <c r="B291" s="9" t="s">
        <v>77</v>
      </c>
      <c r="C291" s="9"/>
      <c r="D291" s="9"/>
      <c r="E291" s="9"/>
      <c r="F291" s="9"/>
      <c r="G291" s="9"/>
      <c r="H291" s="9" t="s">
        <v>78</v>
      </c>
      <c r="I291" s="9"/>
      <c r="J291" s="9"/>
      <c r="K291" s="9"/>
      <c r="L291" s="9"/>
      <c r="M291" s="9"/>
      <c r="N291" s="9"/>
      <c r="O291" s="9" t="s">
        <v>79</v>
      </c>
      <c r="P291" s="33" t="s">
        <v>0</v>
      </c>
      <c r="Q291" s="33"/>
      <c r="R291" s="33"/>
      <c r="S291" s="33" t="s">
        <v>0</v>
      </c>
      <c r="T291" s="35">
        <v>20.58</v>
      </c>
      <c r="U291" s="33" t="s">
        <v>0</v>
      </c>
      <c r="V291" s="33"/>
      <c r="W291" s="33" t="s">
        <v>0</v>
      </c>
      <c r="X291" s="33" t="s">
        <v>0</v>
      </c>
      <c r="Y291" s="33" t="s">
        <v>0</v>
      </c>
      <c r="Z291" s="59">
        <v>8980.91</v>
      </c>
    </row>
    <row r="292" spans="1:26" ht="14.85" customHeight="1">
      <c r="A292" s="9" t="s">
        <v>0</v>
      </c>
      <c r="B292" s="9" t="s">
        <v>208</v>
      </c>
      <c r="C292" s="9"/>
      <c r="D292" s="9"/>
      <c r="E292" s="9"/>
      <c r="F292" s="9"/>
      <c r="G292" s="9"/>
      <c r="H292" s="9" t="s">
        <v>209</v>
      </c>
      <c r="I292" s="9"/>
      <c r="J292" s="9"/>
      <c r="K292" s="9"/>
      <c r="L292" s="9"/>
      <c r="M292" s="9"/>
      <c r="N292" s="9"/>
      <c r="O292" s="9" t="s">
        <v>79</v>
      </c>
      <c r="P292" s="35">
        <v>1.47</v>
      </c>
      <c r="Q292" s="33"/>
      <c r="R292" s="33"/>
      <c r="S292" s="33" t="s">
        <v>0</v>
      </c>
      <c r="T292" s="35">
        <v>20.58</v>
      </c>
      <c r="U292" s="33" t="s">
        <v>0</v>
      </c>
      <c r="V292" s="33"/>
      <c r="W292" s="33" t="s">
        <v>0</v>
      </c>
      <c r="X292" s="35">
        <v>436.39</v>
      </c>
      <c r="Y292" s="33" t="s">
        <v>0</v>
      </c>
      <c r="Z292" s="58">
        <v>8980.91</v>
      </c>
    </row>
    <row r="293" spans="1:26" ht="14.85" customHeight="1">
      <c r="A293" s="9" t="s">
        <v>0</v>
      </c>
      <c r="B293" s="9" t="s">
        <v>82</v>
      </c>
      <c r="C293" s="9"/>
      <c r="D293" s="9"/>
      <c r="E293" s="9"/>
      <c r="F293" s="9"/>
      <c r="G293" s="9"/>
      <c r="H293" s="9" t="s">
        <v>83</v>
      </c>
      <c r="I293" s="9"/>
      <c r="J293" s="9"/>
      <c r="K293" s="9"/>
      <c r="L293" s="9"/>
      <c r="M293" s="9"/>
      <c r="N293" s="9"/>
      <c r="O293" s="9" t="s">
        <v>0</v>
      </c>
      <c r="P293" s="33" t="s">
        <v>0</v>
      </c>
      <c r="Q293" s="33"/>
      <c r="R293" s="33"/>
      <c r="S293" s="33" t="s">
        <v>0</v>
      </c>
      <c r="T293" s="33" t="s">
        <v>0</v>
      </c>
      <c r="U293" s="33" t="s">
        <v>0</v>
      </c>
      <c r="V293" s="33"/>
      <c r="W293" s="33" t="s">
        <v>0</v>
      </c>
      <c r="X293" s="33" t="s">
        <v>0</v>
      </c>
      <c r="Y293" s="33" t="s">
        <v>0</v>
      </c>
      <c r="Z293" s="59">
        <v>255.09</v>
      </c>
    </row>
    <row r="294" spans="1:26" ht="14.85" customHeight="1">
      <c r="A294" s="36" t="s">
        <v>0</v>
      </c>
      <c r="B294" s="36" t="s">
        <v>0</v>
      </c>
      <c r="C294" s="36"/>
      <c r="D294" s="36"/>
      <c r="E294" s="36"/>
      <c r="F294" s="36"/>
      <c r="G294" s="36"/>
      <c r="H294" s="36" t="s">
        <v>84</v>
      </c>
      <c r="I294" s="36"/>
      <c r="J294" s="36"/>
      <c r="K294" s="36"/>
      <c r="L294" s="36"/>
      <c r="M294" s="36"/>
      <c r="N294" s="36"/>
      <c r="O294" s="36" t="s">
        <v>79</v>
      </c>
      <c r="P294" s="37" t="s">
        <v>0</v>
      </c>
      <c r="Q294" s="37"/>
      <c r="R294" s="37"/>
      <c r="S294" s="37" t="s">
        <v>0</v>
      </c>
      <c r="T294" s="38">
        <v>0.14000000000000001</v>
      </c>
      <c r="U294" s="37" t="s">
        <v>0</v>
      </c>
      <c r="V294" s="37"/>
      <c r="W294" s="37" t="s">
        <v>0</v>
      </c>
      <c r="X294" s="37" t="s">
        <v>0</v>
      </c>
      <c r="Y294" s="37" t="s">
        <v>0</v>
      </c>
      <c r="Z294" s="59">
        <v>64.72</v>
      </c>
    </row>
    <row r="295" spans="1:26" ht="29.45" customHeight="1">
      <c r="A295" s="9" t="s">
        <v>0</v>
      </c>
      <c r="B295" s="9" t="s">
        <v>85</v>
      </c>
      <c r="C295" s="9"/>
      <c r="D295" s="9"/>
      <c r="E295" s="9"/>
      <c r="F295" s="9"/>
      <c r="G295" s="9"/>
      <c r="H295" s="9" t="s">
        <v>86</v>
      </c>
      <c r="I295" s="9"/>
      <c r="J295" s="9"/>
      <c r="K295" s="9"/>
      <c r="L295" s="9"/>
      <c r="M295" s="9"/>
      <c r="N295" s="9"/>
      <c r="O295" s="9" t="s">
        <v>87</v>
      </c>
      <c r="P295" s="35">
        <v>0.01</v>
      </c>
      <c r="Q295" s="33"/>
      <c r="R295" s="33"/>
      <c r="S295" s="33" t="s">
        <v>0</v>
      </c>
      <c r="T295" s="35">
        <v>0.14000000000000001</v>
      </c>
      <c r="U295" s="33" t="s">
        <v>0</v>
      </c>
      <c r="V295" s="33"/>
      <c r="W295" s="33" t="s">
        <v>0</v>
      </c>
      <c r="X295" s="35">
        <v>579.6</v>
      </c>
      <c r="Y295" s="33" t="s">
        <v>0</v>
      </c>
      <c r="Z295" s="58">
        <v>81.14</v>
      </c>
    </row>
    <row r="296" spans="1:26" ht="14.85" customHeight="1">
      <c r="A296" s="9" t="s">
        <v>0</v>
      </c>
      <c r="B296" s="9" t="s">
        <v>88</v>
      </c>
      <c r="C296" s="9"/>
      <c r="D296" s="9"/>
      <c r="E296" s="9"/>
      <c r="F296" s="9"/>
      <c r="G296" s="9"/>
      <c r="H296" s="9" t="s">
        <v>89</v>
      </c>
      <c r="I296" s="9"/>
      <c r="J296" s="9"/>
      <c r="K296" s="9"/>
      <c r="L296" s="9"/>
      <c r="M296" s="9"/>
      <c r="N296" s="9"/>
      <c r="O296" s="9" t="s">
        <v>79</v>
      </c>
      <c r="P296" s="35">
        <v>0.01</v>
      </c>
      <c r="Q296" s="33"/>
      <c r="R296" s="33"/>
      <c r="S296" s="33" t="s">
        <v>0</v>
      </c>
      <c r="T296" s="35">
        <v>0.14000000000000001</v>
      </c>
      <c r="U296" s="33" t="s">
        <v>0</v>
      </c>
      <c r="V296" s="33"/>
      <c r="W296" s="33" t="s">
        <v>0</v>
      </c>
      <c r="X296" s="35">
        <v>462.26</v>
      </c>
      <c r="Y296" s="33" t="s">
        <v>0</v>
      </c>
      <c r="Z296" s="58">
        <v>64.72</v>
      </c>
    </row>
    <row r="297" spans="1:26" ht="29.45" customHeight="1">
      <c r="A297" s="9" t="s">
        <v>0</v>
      </c>
      <c r="B297" s="9" t="s">
        <v>92</v>
      </c>
      <c r="C297" s="9"/>
      <c r="D297" s="9"/>
      <c r="E297" s="9"/>
      <c r="F297" s="9"/>
      <c r="G297" s="9"/>
      <c r="H297" s="9" t="s">
        <v>93</v>
      </c>
      <c r="I297" s="9"/>
      <c r="J297" s="9"/>
      <c r="K297" s="9"/>
      <c r="L297" s="9"/>
      <c r="M297" s="9"/>
      <c r="N297" s="9"/>
      <c r="O297" s="9" t="s">
        <v>87</v>
      </c>
      <c r="P297" s="35">
        <v>0.35</v>
      </c>
      <c r="Q297" s="33"/>
      <c r="R297" s="33"/>
      <c r="S297" s="33" t="s">
        <v>0</v>
      </c>
      <c r="T297" s="35">
        <v>4.9000000000000004</v>
      </c>
      <c r="U297" s="33" t="s">
        <v>0</v>
      </c>
      <c r="V297" s="33"/>
      <c r="W297" s="33" t="s">
        <v>0</v>
      </c>
      <c r="X297" s="35">
        <v>35.5</v>
      </c>
      <c r="Y297" s="33" t="s">
        <v>0</v>
      </c>
      <c r="Z297" s="58">
        <v>173.95</v>
      </c>
    </row>
    <row r="298" spans="1:26" ht="14.85" customHeight="1">
      <c r="A298" s="9" t="s">
        <v>0</v>
      </c>
      <c r="B298" s="9" t="s">
        <v>94</v>
      </c>
      <c r="C298" s="9"/>
      <c r="D298" s="9"/>
      <c r="E298" s="9"/>
      <c r="F298" s="9"/>
      <c r="G298" s="9"/>
      <c r="H298" s="9" t="s">
        <v>95</v>
      </c>
      <c r="I298" s="9"/>
      <c r="J298" s="9"/>
      <c r="K298" s="9"/>
      <c r="L298" s="9"/>
      <c r="M298" s="9"/>
      <c r="N298" s="9"/>
      <c r="O298" s="9" t="s">
        <v>0</v>
      </c>
      <c r="P298" s="33" t="s">
        <v>0</v>
      </c>
      <c r="Q298" s="33"/>
      <c r="R298" s="33"/>
      <c r="S298" s="33" t="s">
        <v>0</v>
      </c>
      <c r="T298" s="33" t="s">
        <v>0</v>
      </c>
      <c r="U298" s="33" t="s">
        <v>0</v>
      </c>
      <c r="V298" s="33"/>
      <c r="W298" s="33" t="s">
        <v>0</v>
      </c>
      <c r="X298" s="33" t="s">
        <v>0</v>
      </c>
      <c r="Y298" s="33" t="s">
        <v>0</v>
      </c>
      <c r="Z298" s="59">
        <v>2752.88</v>
      </c>
    </row>
    <row r="299" spans="1:26" ht="29.45" customHeight="1">
      <c r="A299" s="9" t="s">
        <v>0</v>
      </c>
      <c r="B299" s="9" t="s">
        <v>253</v>
      </c>
      <c r="C299" s="9"/>
      <c r="D299" s="9"/>
      <c r="E299" s="9"/>
      <c r="F299" s="9"/>
      <c r="G299" s="9"/>
      <c r="H299" s="9" t="s">
        <v>254</v>
      </c>
      <c r="I299" s="9"/>
      <c r="J299" s="9"/>
      <c r="K299" s="9"/>
      <c r="L299" s="9"/>
      <c r="M299" s="9"/>
      <c r="N299" s="9"/>
      <c r="O299" s="9" t="s">
        <v>255</v>
      </c>
      <c r="P299" s="40">
        <v>2E-3</v>
      </c>
      <c r="Q299" s="33"/>
      <c r="R299" s="33"/>
      <c r="S299" s="33" t="s">
        <v>0</v>
      </c>
      <c r="T299" s="40">
        <v>2.8000000000000001E-2</v>
      </c>
      <c r="U299" s="35">
        <v>7023.63</v>
      </c>
      <c r="V299" s="33"/>
      <c r="W299" s="35">
        <v>1.19</v>
      </c>
      <c r="X299" s="35">
        <v>8358.1200000000008</v>
      </c>
      <c r="Y299" s="33" t="s">
        <v>0</v>
      </c>
      <c r="Z299" s="58">
        <v>234.03</v>
      </c>
    </row>
    <row r="300" spans="1:26" ht="44.25" customHeight="1">
      <c r="A300" s="9" t="s">
        <v>0</v>
      </c>
      <c r="B300" s="9" t="s">
        <v>101</v>
      </c>
      <c r="C300" s="9"/>
      <c r="D300" s="9"/>
      <c r="E300" s="9"/>
      <c r="F300" s="9"/>
      <c r="G300" s="9"/>
      <c r="H300" s="9" t="s">
        <v>102</v>
      </c>
      <c r="I300" s="9"/>
      <c r="J300" s="9"/>
      <c r="K300" s="9"/>
      <c r="L300" s="9"/>
      <c r="M300" s="9"/>
      <c r="N300" s="9"/>
      <c r="O300" s="9" t="s">
        <v>103</v>
      </c>
      <c r="P300" s="35">
        <v>0.14000000000000001</v>
      </c>
      <c r="Q300" s="33"/>
      <c r="R300" s="33"/>
      <c r="S300" s="33" t="s">
        <v>0</v>
      </c>
      <c r="T300" s="35">
        <v>1.96</v>
      </c>
      <c r="U300" s="35">
        <v>155.63</v>
      </c>
      <c r="V300" s="33"/>
      <c r="W300" s="35">
        <v>0.94</v>
      </c>
      <c r="X300" s="35">
        <v>146.29</v>
      </c>
      <c r="Y300" s="33" t="s">
        <v>0</v>
      </c>
      <c r="Z300" s="58">
        <v>286.73</v>
      </c>
    </row>
    <row r="301" spans="1:26" ht="59.1" customHeight="1">
      <c r="A301" s="9" t="s">
        <v>0</v>
      </c>
      <c r="B301" s="9" t="s">
        <v>256</v>
      </c>
      <c r="C301" s="9"/>
      <c r="D301" s="9"/>
      <c r="E301" s="9"/>
      <c r="F301" s="9"/>
      <c r="G301" s="9"/>
      <c r="H301" s="9" t="s">
        <v>257</v>
      </c>
      <c r="I301" s="9"/>
      <c r="J301" s="9"/>
      <c r="K301" s="9"/>
      <c r="L301" s="9"/>
      <c r="M301" s="9"/>
      <c r="N301" s="9"/>
      <c r="O301" s="9" t="s">
        <v>132</v>
      </c>
      <c r="P301" s="39">
        <v>1.1000000000000001E-3</v>
      </c>
      <c r="Q301" s="33"/>
      <c r="R301" s="33"/>
      <c r="S301" s="33" t="s">
        <v>0</v>
      </c>
      <c r="T301" s="39">
        <v>1.54E-2</v>
      </c>
      <c r="U301" s="35">
        <v>135460.68</v>
      </c>
      <c r="V301" s="33"/>
      <c r="W301" s="35">
        <v>1.07</v>
      </c>
      <c r="X301" s="35">
        <v>144942.93</v>
      </c>
      <c r="Y301" s="33" t="s">
        <v>0</v>
      </c>
      <c r="Z301" s="58">
        <v>2232.12</v>
      </c>
    </row>
    <row r="302" spans="1:26" ht="14.85" customHeight="1">
      <c r="A302" s="9" t="s">
        <v>0</v>
      </c>
      <c r="B302" s="9" t="s">
        <v>279</v>
      </c>
      <c r="C302" s="9"/>
      <c r="D302" s="9"/>
      <c r="E302" s="9"/>
      <c r="F302" s="9"/>
      <c r="G302" s="9"/>
      <c r="H302" s="9" t="s">
        <v>280</v>
      </c>
      <c r="I302" s="9"/>
      <c r="J302" s="9"/>
      <c r="K302" s="9"/>
      <c r="L302" s="9"/>
      <c r="M302" s="9"/>
      <c r="N302" s="9"/>
      <c r="O302" s="9" t="s">
        <v>76</v>
      </c>
      <c r="P302" s="32">
        <v>1</v>
      </c>
      <c r="Q302" s="33"/>
      <c r="R302" s="33"/>
      <c r="S302" s="33" t="s">
        <v>0</v>
      </c>
      <c r="T302" s="35">
        <v>14</v>
      </c>
      <c r="U302" s="33" t="s">
        <v>0</v>
      </c>
      <c r="V302" s="33"/>
      <c r="W302" s="33" t="s">
        <v>0</v>
      </c>
      <c r="X302" s="33" t="s">
        <v>0</v>
      </c>
      <c r="Y302" s="33" t="s">
        <v>0</v>
      </c>
      <c r="Z302" s="58" t="s">
        <v>0</v>
      </c>
    </row>
    <row r="303" spans="1:26" ht="14.85" customHeight="1">
      <c r="A303" s="9" t="s">
        <v>0</v>
      </c>
      <c r="B303" s="9" t="s">
        <v>260</v>
      </c>
      <c r="C303" s="9"/>
      <c r="D303" s="9"/>
      <c r="E303" s="9"/>
      <c r="F303" s="9"/>
      <c r="G303" s="9"/>
      <c r="H303" s="9" t="s">
        <v>261</v>
      </c>
      <c r="I303" s="9"/>
      <c r="J303" s="9"/>
      <c r="K303" s="9"/>
      <c r="L303" s="9"/>
      <c r="M303" s="9"/>
      <c r="N303" s="9"/>
      <c r="O303" s="9" t="s">
        <v>76</v>
      </c>
      <c r="P303" s="32">
        <v>2</v>
      </c>
      <c r="Q303" s="33"/>
      <c r="R303" s="33"/>
      <c r="S303" s="33" t="s">
        <v>0</v>
      </c>
      <c r="T303" s="35">
        <v>28</v>
      </c>
      <c r="U303" s="33" t="s">
        <v>0</v>
      </c>
      <c r="V303" s="33"/>
      <c r="W303" s="33" t="s">
        <v>0</v>
      </c>
      <c r="X303" s="33" t="s">
        <v>0</v>
      </c>
      <c r="Y303" s="33" t="s">
        <v>0</v>
      </c>
      <c r="Z303" s="58" t="s">
        <v>0</v>
      </c>
    </row>
    <row r="304" spans="1:26" ht="14.85" customHeight="1">
      <c r="A304" s="9" t="s">
        <v>0</v>
      </c>
      <c r="B304" s="9" t="s">
        <v>0</v>
      </c>
      <c r="C304" s="9"/>
      <c r="D304" s="9"/>
      <c r="E304" s="9"/>
      <c r="F304" s="9"/>
      <c r="G304" s="9"/>
      <c r="H304" s="42" t="s">
        <v>109</v>
      </c>
      <c r="I304" s="42"/>
      <c r="J304" s="42"/>
      <c r="K304" s="42"/>
      <c r="L304" s="42"/>
      <c r="M304" s="42"/>
      <c r="N304" s="42"/>
      <c r="O304" s="43" t="s">
        <v>0</v>
      </c>
      <c r="P304" s="43" t="s">
        <v>0</v>
      </c>
      <c r="Q304" s="43"/>
      <c r="R304" s="43"/>
      <c r="S304" s="43" t="s">
        <v>0</v>
      </c>
      <c r="T304" s="43" t="s">
        <v>0</v>
      </c>
      <c r="U304" s="43" t="s">
        <v>0</v>
      </c>
      <c r="V304" s="43"/>
      <c r="W304" s="43" t="s">
        <v>0</v>
      </c>
      <c r="X304" s="43" t="s">
        <v>0</v>
      </c>
      <c r="Y304" s="43" t="s">
        <v>0</v>
      </c>
      <c r="Z304" s="60">
        <v>12053.6</v>
      </c>
    </row>
    <row r="305" spans="1:26" ht="14.85" customHeight="1">
      <c r="B305" s="9" t="s">
        <v>0</v>
      </c>
      <c r="C305" s="9"/>
      <c r="D305" s="9"/>
      <c r="E305" s="9"/>
      <c r="F305" s="9"/>
      <c r="G305" s="9"/>
      <c r="H305" s="9" t="s">
        <v>110</v>
      </c>
      <c r="I305" s="9"/>
      <c r="J305" s="9"/>
      <c r="K305" s="9"/>
      <c r="L305" s="9"/>
      <c r="M305" s="9"/>
      <c r="N305" s="9"/>
      <c r="O305" s="9" t="s">
        <v>0</v>
      </c>
      <c r="P305" s="33" t="s">
        <v>0</v>
      </c>
      <c r="Q305" s="33"/>
      <c r="R305" s="33"/>
      <c r="S305" s="33" t="s">
        <v>0</v>
      </c>
      <c r="T305" s="33" t="s">
        <v>0</v>
      </c>
      <c r="U305" s="9" t="s">
        <v>0</v>
      </c>
      <c r="V305" s="9"/>
      <c r="W305" s="9" t="s">
        <v>0</v>
      </c>
      <c r="X305" s="9" t="s">
        <v>0</v>
      </c>
      <c r="Y305" s="9" t="s">
        <v>0</v>
      </c>
      <c r="Z305" s="58">
        <v>9045.6299999999992</v>
      </c>
    </row>
    <row r="306" spans="1:26" ht="73.7" customHeight="1">
      <c r="B306" s="9" t="s">
        <v>111</v>
      </c>
      <c r="C306" s="9"/>
      <c r="D306" s="9"/>
      <c r="E306" s="9"/>
      <c r="F306" s="9"/>
      <c r="G306" s="9"/>
      <c r="H306" s="9" t="s">
        <v>112</v>
      </c>
      <c r="I306" s="9"/>
      <c r="J306" s="9"/>
      <c r="K306" s="9"/>
      <c r="L306" s="9"/>
      <c r="M306" s="9"/>
      <c r="N306" s="9"/>
      <c r="O306" s="9" t="s">
        <v>113</v>
      </c>
      <c r="P306" s="32">
        <v>121</v>
      </c>
      <c r="Q306" s="33"/>
      <c r="R306" s="33"/>
      <c r="S306" s="33" t="s">
        <v>0</v>
      </c>
      <c r="T306" s="35">
        <v>121</v>
      </c>
      <c r="U306" s="9" t="s">
        <v>0</v>
      </c>
      <c r="V306" s="9"/>
      <c r="W306" s="9" t="s">
        <v>0</v>
      </c>
      <c r="X306" s="9" t="s">
        <v>0</v>
      </c>
      <c r="Y306" s="9" t="s">
        <v>0</v>
      </c>
      <c r="Z306" s="58">
        <v>10945.21</v>
      </c>
    </row>
    <row r="307" spans="1:26" ht="73.7" customHeight="1">
      <c r="B307" s="9" t="s">
        <v>114</v>
      </c>
      <c r="C307" s="9"/>
      <c r="D307" s="9"/>
      <c r="E307" s="9"/>
      <c r="F307" s="9"/>
      <c r="G307" s="9"/>
      <c r="H307" s="9" t="s">
        <v>115</v>
      </c>
      <c r="I307" s="9"/>
      <c r="J307" s="9"/>
      <c r="K307" s="9"/>
      <c r="L307" s="9"/>
      <c r="M307" s="9"/>
      <c r="N307" s="9"/>
      <c r="O307" s="9" t="s">
        <v>113</v>
      </c>
      <c r="P307" s="32">
        <v>72</v>
      </c>
      <c r="Q307" s="33"/>
      <c r="R307" s="33"/>
      <c r="S307" s="33" t="s">
        <v>0</v>
      </c>
      <c r="T307" s="35">
        <v>72</v>
      </c>
      <c r="U307" s="9" t="s">
        <v>0</v>
      </c>
      <c r="V307" s="9"/>
      <c r="W307" s="9" t="s">
        <v>0</v>
      </c>
      <c r="X307" s="9" t="s">
        <v>0</v>
      </c>
      <c r="Y307" s="9" t="s">
        <v>0</v>
      </c>
      <c r="Z307" s="58">
        <v>6512.85</v>
      </c>
    </row>
    <row r="308" spans="1:26" ht="29.45" customHeight="1">
      <c r="A308" s="43" t="s">
        <v>0</v>
      </c>
      <c r="B308" s="43" t="s">
        <v>0</v>
      </c>
      <c r="C308" s="43"/>
      <c r="D308" s="43"/>
      <c r="E308" s="43"/>
      <c r="F308" s="43"/>
      <c r="G308" s="43"/>
      <c r="H308" s="42" t="s">
        <v>116</v>
      </c>
      <c r="I308" s="42"/>
      <c r="J308" s="42"/>
      <c r="K308" s="42"/>
      <c r="L308" s="42"/>
      <c r="M308" s="42"/>
      <c r="N308" s="42"/>
      <c r="O308" s="43" t="s">
        <v>0</v>
      </c>
      <c r="P308" s="43" t="s">
        <v>0</v>
      </c>
      <c r="Q308" s="43"/>
      <c r="R308" s="43"/>
      <c r="S308" s="43" t="s">
        <v>0</v>
      </c>
      <c r="T308" s="43" t="s">
        <v>0</v>
      </c>
      <c r="U308" s="43" t="s">
        <v>0</v>
      </c>
      <c r="V308" s="43"/>
      <c r="W308" s="43" t="s">
        <v>0</v>
      </c>
      <c r="X308" s="44">
        <v>2107.98</v>
      </c>
      <c r="Y308" s="43" t="s">
        <v>0</v>
      </c>
      <c r="Z308" s="60">
        <v>29511.66</v>
      </c>
    </row>
    <row r="309" spans="1:26" ht="29.45" customHeight="1">
      <c r="A309" s="31" t="s">
        <v>316</v>
      </c>
      <c r="B309" s="31" t="s">
        <v>317</v>
      </c>
      <c r="C309" s="31"/>
      <c r="D309" s="31"/>
      <c r="E309" s="31"/>
      <c r="F309" s="31"/>
      <c r="G309" s="31"/>
      <c r="H309" s="31" t="s">
        <v>318</v>
      </c>
      <c r="I309" s="31"/>
      <c r="J309" s="31"/>
      <c r="K309" s="31"/>
      <c r="L309" s="31"/>
      <c r="M309" s="31"/>
      <c r="N309" s="31"/>
      <c r="O309" s="31" t="s">
        <v>76</v>
      </c>
      <c r="P309" s="32">
        <v>2</v>
      </c>
      <c r="Q309" s="33"/>
      <c r="R309" s="33"/>
      <c r="S309" s="33" t="s">
        <v>0</v>
      </c>
      <c r="T309" s="34">
        <v>2</v>
      </c>
      <c r="U309" s="35">
        <v>35537.67</v>
      </c>
      <c r="V309" s="33"/>
      <c r="W309" s="35">
        <v>1</v>
      </c>
      <c r="X309" s="35">
        <v>26.23</v>
      </c>
      <c r="Y309" s="33" t="s">
        <v>0</v>
      </c>
      <c r="Z309" s="58">
        <v>52.46</v>
      </c>
    </row>
    <row r="310" spans="1:26" ht="14.85" customHeight="1">
      <c r="B310" s="9" t="s">
        <v>0</v>
      </c>
      <c r="C310" s="9"/>
      <c r="D310" s="9"/>
      <c r="E310" s="9"/>
      <c r="F310" s="9"/>
      <c r="G310" s="9"/>
      <c r="H310" s="9" t="s">
        <v>0</v>
      </c>
      <c r="I310" s="9"/>
      <c r="J310" s="9"/>
      <c r="K310" s="9"/>
      <c r="L310" s="9"/>
      <c r="M310" s="9"/>
      <c r="N310" s="9"/>
      <c r="O310" s="9" t="s">
        <v>0</v>
      </c>
      <c r="P310" s="33" t="s">
        <v>0</v>
      </c>
      <c r="Q310" s="33"/>
      <c r="R310" s="33"/>
      <c r="S310" s="33" t="s">
        <v>0</v>
      </c>
      <c r="T310" s="33" t="s">
        <v>0</v>
      </c>
      <c r="U310" s="9" t="s">
        <v>0</v>
      </c>
      <c r="V310" s="9"/>
      <c r="W310" s="9" t="s">
        <v>0</v>
      </c>
      <c r="X310" s="9" t="s">
        <v>0</v>
      </c>
      <c r="Y310" s="9" t="s">
        <v>0</v>
      </c>
      <c r="Z310" s="58" t="s">
        <v>0</v>
      </c>
    </row>
    <row r="311" spans="1:26" ht="29.45" customHeight="1">
      <c r="A311" s="43" t="s">
        <v>0</v>
      </c>
      <c r="B311" s="43" t="s">
        <v>0</v>
      </c>
      <c r="C311" s="43"/>
      <c r="D311" s="43"/>
      <c r="E311" s="43"/>
      <c r="F311" s="43"/>
      <c r="G311" s="43"/>
      <c r="H311" s="42" t="s">
        <v>116</v>
      </c>
      <c r="I311" s="42"/>
      <c r="J311" s="42"/>
      <c r="K311" s="42"/>
      <c r="L311" s="42"/>
      <c r="M311" s="42"/>
      <c r="N311" s="42"/>
      <c r="O311" s="43" t="s">
        <v>0</v>
      </c>
      <c r="P311" s="43" t="s">
        <v>0</v>
      </c>
      <c r="Q311" s="43"/>
      <c r="R311" s="43"/>
      <c r="S311" s="43" t="s">
        <v>0</v>
      </c>
      <c r="T311" s="43" t="s">
        <v>0</v>
      </c>
      <c r="U311" s="43" t="s">
        <v>0</v>
      </c>
      <c r="V311" s="43"/>
      <c r="W311" s="43" t="s">
        <v>0</v>
      </c>
      <c r="X311" s="44">
        <v>26.23</v>
      </c>
      <c r="Y311" s="43" t="s">
        <v>0</v>
      </c>
      <c r="Z311" s="60">
        <v>52.46</v>
      </c>
    </row>
    <row r="312" spans="1:26" ht="29.45" customHeight="1">
      <c r="A312" s="31" t="s">
        <v>319</v>
      </c>
      <c r="B312" s="31" t="s">
        <v>320</v>
      </c>
      <c r="C312" s="31"/>
      <c r="D312" s="31"/>
      <c r="E312" s="31"/>
      <c r="F312" s="31"/>
      <c r="G312" s="31"/>
      <c r="H312" s="31" t="s">
        <v>321</v>
      </c>
      <c r="I312" s="31"/>
      <c r="J312" s="31"/>
      <c r="K312" s="31"/>
      <c r="L312" s="31"/>
      <c r="M312" s="31"/>
      <c r="N312" s="31"/>
      <c r="O312" s="31" t="s">
        <v>76</v>
      </c>
      <c r="P312" s="32">
        <v>2</v>
      </c>
      <c r="Q312" s="33"/>
      <c r="R312" s="33"/>
      <c r="S312" s="33" t="s">
        <v>0</v>
      </c>
      <c r="T312" s="34">
        <v>2</v>
      </c>
      <c r="U312" s="35">
        <v>35537.67</v>
      </c>
      <c r="V312" s="33"/>
      <c r="W312" s="35">
        <v>1</v>
      </c>
      <c r="X312" s="35">
        <v>18.03</v>
      </c>
      <c r="Y312" s="33" t="s">
        <v>0</v>
      </c>
      <c r="Z312" s="58">
        <v>36.06</v>
      </c>
    </row>
    <row r="313" spans="1:26" ht="14.85" customHeight="1">
      <c r="B313" s="9" t="s">
        <v>0</v>
      </c>
      <c r="C313" s="9"/>
      <c r="D313" s="9"/>
      <c r="E313" s="9"/>
      <c r="F313" s="9"/>
      <c r="G313" s="9"/>
      <c r="H313" s="9" t="s">
        <v>0</v>
      </c>
      <c r="I313" s="9"/>
      <c r="J313" s="9"/>
      <c r="K313" s="9"/>
      <c r="L313" s="9"/>
      <c r="M313" s="9"/>
      <c r="N313" s="9"/>
      <c r="O313" s="9" t="s">
        <v>0</v>
      </c>
      <c r="P313" s="33" t="s">
        <v>0</v>
      </c>
      <c r="Q313" s="33"/>
      <c r="R313" s="33"/>
      <c r="S313" s="33" t="s">
        <v>0</v>
      </c>
      <c r="T313" s="33" t="s">
        <v>0</v>
      </c>
      <c r="U313" s="9" t="s">
        <v>0</v>
      </c>
      <c r="V313" s="9"/>
      <c r="W313" s="9" t="s">
        <v>0</v>
      </c>
      <c r="X313" s="9" t="s">
        <v>0</v>
      </c>
      <c r="Y313" s="9" t="s">
        <v>0</v>
      </c>
      <c r="Z313" s="58" t="s">
        <v>0</v>
      </c>
    </row>
    <row r="314" spans="1:26" ht="29.45" customHeight="1">
      <c r="A314" s="43" t="s">
        <v>0</v>
      </c>
      <c r="B314" s="43" t="s">
        <v>0</v>
      </c>
      <c r="C314" s="43"/>
      <c r="D314" s="43"/>
      <c r="E314" s="43"/>
      <c r="F314" s="43"/>
      <c r="G314" s="43"/>
      <c r="H314" s="42" t="s">
        <v>116</v>
      </c>
      <c r="I314" s="42"/>
      <c r="J314" s="42"/>
      <c r="K314" s="42"/>
      <c r="L314" s="42"/>
      <c r="M314" s="42"/>
      <c r="N314" s="42"/>
      <c r="O314" s="43" t="s">
        <v>0</v>
      </c>
      <c r="P314" s="43" t="s">
        <v>0</v>
      </c>
      <c r="Q314" s="43"/>
      <c r="R314" s="43"/>
      <c r="S314" s="43" t="s">
        <v>0</v>
      </c>
      <c r="T314" s="43" t="s">
        <v>0</v>
      </c>
      <c r="U314" s="43" t="s">
        <v>0</v>
      </c>
      <c r="V314" s="43"/>
      <c r="W314" s="43" t="s">
        <v>0</v>
      </c>
      <c r="X314" s="44">
        <v>18.03</v>
      </c>
      <c r="Y314" s="43" t="s">
        <v>0</v>
      </c>
      <c r="Z314" s="60">
        <v>36.06</v>
      </c>
    </row>
    <row r="315" spans="1:26" ht="29.45" customHeight="1">
      <c r="A315" s="31" t="s">
        <v>322</v>
      </c>
      <c r="B315" s="31" t="s">
        <v>323</v>
      </c>
      <c r="C315" s="31"/>
      <c r="D315" s="31"/>
      <c r="E315" s="31"/>
      <c r="F315" s="31"/>
      <c r="G315" s="31"/>
      <c r="H315" s="31" t="s">
        <v>324</v>
      </c>
      <c r="I315" s="31"/>
      <c r="J315" s="31"/>
      <c r="K315" s="31"/>
      <c r="L315" s="31"/>
      <c r="M315" s="31"/>
      <c r="N315" s="31"/>
      <c r="O315" s="31" t="s">
        <v>76</v>
      </c>
      <c r="P315" s="32">
        <v>10</v>
      </c>
      <c r="Q315" s="33"/>
      <c r="R315" s="33"/>
      <c r="S315" s="33" t="s">
        <v>0</v>
      </c>
      <c r="T315" s="34">
        <v>10</v>
      </c>
      <c r="U315" s="35">
        <v>35537.67</v>
      </c>
      <c r="V315" s="33"/>
      <c r="W315" s="35">
        <v>1</v>
      </c>
      <c r="X315" s="35">
        <v>16.39</v>
      </c>
      <c r="Y315" s="33" t="s">
        <v>0</v>
      </c>
      <c r="Z315" s="58">
        <v>163.9</v>
      </c>
    </row>
    <row r="316" spans="1:26" ht="14.85" customHeight="1">
      <c r="B316" s="9" t="s">
        <v>0</v>
      </c>
      <c r="C316" s="9"/>
      <c r="D316" s="9"/>
      <c r="E316" s="9"/>
      <c r="F316" s="9"/>
      <c r="G316" s="9"/>
      <c r="H316" s="9" t="s">
        <v>0</v>
      </c>
      <c r="I316" s="9"/>
      <c r="J316" s="9"/>
      <c r="K316" s="9"/>
      <c r="L316" s="9"/>
      <c r="M316" s="9"/>
      <c r="N316" s="9"/>
      <c r="O316" s="9" t="s">
        <v>0</v>
      </c>
      <c r="P316" s="33" t="s">
        <v>0</v>
      </c>
      <c r="Q316" s="33"/>
      <c r="R316" s="33"/>
      <c r="S316" s="33" t="s">
        <v>0</v>
      </c>
      <c r="T316" s="33" t="s">
        <v>0</v>
      </c>
      <c r="U316" s="9" t="s">
        <v>0</v>
      </c>
      <c r="V316" s="9"/>
      <c r="W316" s="9" t="s">
        <v>0</v>
      </c>
      <c r="X316" s="9" t="s">
        <v>0</v>
      </c>
      <c r="Y316" s="9" t="s">
        <v>0</v>
      </c>
      <c r="Z316" s="58" t="s">
        <v>0</v>
      </c>
    </row>
    <row r="317" spans="1:26" ht="29.45" customHeight="1">
      <c r="A317" s="43" t="s">
        <v>0</v>
      </c>
      <c r="B317" s="43" t="s">
        <v>0</v>
      </c>
      <c r="C317" s="43"/>
      <c r="D317" s="43"/>
      <c r="E317" s="43"/>
      <c r="F317" s="43"/>
      <c r="G317" s="43"/>
      <c r="H317" s="42" t="s">
        <v>116</v>
      </c>
      <c r="I317" s="42"/>
      <c r="J317" s="42"/>
      <c r="K317" s="42"/>
      <c r="L317" s="42"/>
      <c r="M317" s="42"/>
      <c r="N317" s="42"/>
      <c r="O317" s="43" t="s">
        <v>0</v>
      </c>
      <c r="P317" s="43" t="s">
        <v>0</v>
      </c>
      <c r="Q317" s="43"/>
      <c r="R317" s="43"/>
      <c r="S317" s="43" t="s">
        <v>0</v>
      </c>
      <c r="T317" s="43" t="s">
        <v>0</v>
      </c>
      <c r="U317" s="43" t="s">
        <v>0</v>
      </c>
      <c r="V317" s="43"/>
      <c r="W317" s="43" t="s">
        <v>0</v>
      </c>
      <c r="X317" s="44">
        <v>16.39</v>
      </c>
      <c r="Y317" s="43" t="s">
        <v>0</v>
      </c>
      <c r="Z317" s="60">
        <v>163.9</v>
      </c>
    </row>
    <row r="318" spans="1:26" ht="59.1" customHeight="1">
      <c r="A318" s="31" t="s">
        <v>325</v>
      </c>
      <c r="B318" s="31" t="s">
        <v>326</v>
      </c>
      <c r="C318" s="31"/>
      <c r="D318" s="31"/>
      <c r="E318" s="31"/>
      <c r="F318" s="31"/>
      <c r="G318" s="31"/>
      <c r="H318" s="31" t="s">
        <v>327</v>
      </c>
      <c r="I318" s="31"/>
      <c r="J318" s="31"/>
      <c r="K318" s="31"/>
      <c r="L318" s="31"/>
      <c r="M318" s="31"/>
      <c r="N318" s="31"/>
      <c r="O318" s="31" t="s">
        <v>328</v>
      </c>
      <c r="P318" s="32">
        <v>29</v>
      </c>
      <c r="Q318" s="33"/>
      <c r="R318" s="33"/>
      <c r="S318" s="33" t="s">
        <v>0</v>
      </c>
      <c r="T318" s="34">
        <v>29</v>
      </c>
      <c r="U318" s="33" t="s">
        <v>0</v>
      </c>
      <c r="V318" s="33"/>
      <c r="W318" s="33" t="s">
        <v>0</v>
      </c>
      <c r="X318" s="33" t="s">
        <v>0</v>
      </c>
      <c r="Y318" s="33" t="s">
        <v>0</v>
      </c>
      <c r="Z318" s="58" t="s">
        <v>0</v>
      </c>
    </row>
    <row r="319" spans="1:26" ht="14.85" customHeight="1">
      <c r="A319" s="9" t="s">
        <v>0</v>
      </c>
      <c r="B319" s="9" t="s">
        <v>77</v>
      </c>
      <c r="C319" s="9"/>
      <c r="D319" s="9"/>
      <c r="E319" s="9"/>
      <c r="F319" s="9"/>
      <c r="G319" s="9"/>
      <c r="H319" s="9" t="s">
        <v>78</v>
      </c>
      <c r="I319" s="9"/>
      <c r="J319" s="9"/>
      <c r="K319" s="9"/>
      <c r="L319" s="9"/>
      <c r="M319" s="9"/>
      <c r="N319" s="9"/>
      <c r="O319" s="9" t="s">
        <v>79</v>
      </c>
      <c r="P319" s="33" t="s">
        <v>0</v>
      </c>
      <c r="Q319" s="33"/>
      <c r="R319" s="33"/>
      <c r="S319" s="33" t="s">
        <v>0</v>
      </c>
      <c r="T319" s="35">
        <v>27.84</v>
      </c>
      <c r="U319" s="33" t="s">
        <v>0</v>
      </c>
      <c r="V319" s="33"/>
      <c r="W319" s="33" t="s">
        <v>0</v>
      </c>
      <c r="X319" s="33" t="s">
        <v>0</v>
      </c>
      <c r="Y319" s="33" t="s">
        <v>0</v>
      </c>
      <c r="Z319" s="59">
        <v>13253.51</v>
      </c>
    </row>
    <row r="320" spans="1:26" ht="14.85" customHeight="1">
      <c r="A320" s="9" t="s">
        <v>0</v>
      </c>
      <c r="B320" s="9" t="s">
        <v>80</v>
      </c>
      <c r="C320" s="9"/>
      <c r="D320" s="9"/>
      <c r="E320" s="9"/>
      <c r="F320" s="9"/>
      <c r="G320" s="9"/>
      <c r="H320" s="9" t="s">
        <v>81</v>
      </c>
      <c r="I320" s="9"/>
      <c r="J320" s="9"/>
      <c r="K320" s="9"/>
      <c r="L320" s="9"/>
      <c r="M320" s="9"/>
      <c r="N320" s="9"/>
      <c r="O320" s="9" t="s">
        <v>79</v>
      </c>
      <c r="P320" s="35">
        <v>0.96</v>
      </c>
      <c r="Q320" s="33"/>
      <c r="R320" s="33"/>
      <c r="S320" s="33" t="s">
        <v>0</v>
      </c>
      <c r="T320" s="35">
        <v>27.84</v>
      </c>
      <c r="U320" s="33" t="s">
        <v>0</v>
      </c>
      <c r="V320" s="33"/>
      <c r="W320" s="33" t="s">
        <v>0</v>
      </c>
      <c r="X320" s="35">
        <v>476.06</v>
      </c>
      <c r="Y320" s="33" t="s">
        <v>0</v>
      </c>
      <c r="Z320" s="58">
        <v>13253.51</v>
      </c>
    </row>
    <row r="321" spans="1:26" ht="14.85" customHeight="1">
      <c r="A321" s="9" t="s">
        <v>0</v>
      </c>
      <c r="B321" s="9" t="s">
        <v>82</v>
      </c>
      <c r="C321" s="9"/>
      <c r="D321" s="9"/>
      <c r="E321" s="9"/>
      <c r="F321" s="9"/>
      <c r="G321" s="9"/>
      <c r="H321" s="9" t="s">
        <v>83</v>
      </c>
      <c r="I321" s="9"/>
      <c r="J321" s="9"/>
      <c r="K321" s="9"/>
      <c r="L321" s="9"/>
      <c r="M321" s="9"/>
      <c r="N321" s="9"/>
      <c r="O321" s="9" t="s">
        <v>0</v>
      </c>
      <c r="P321" s="33" t="s">
        <v>0</v>
      </c>
      <c r="Q321" s="33"/>
      <c r="R321" s="33"/>
      <c r="S321" s="33" t="s">
        <v>0</v>
      </c>
      <c r="T321" s="33" t="s">
        <v>0</v>
      </c>
      <c r="U321" s="33" t="s">
        <v>0</v>
      </c>
      <c r="V321" s="33"/>
      <c r="W321" s="33" t="s">
        <v>0</v>
      </c>
      <c r="X321" s="33" t="s">
        <v>0</v>
      </c>
      <c r="Y321" s="33" t="s">
        <v>0</v>
      </c>
      <c r="Z321" s="59">
        <v>621.05999999999995</v>
      </c>
    </row>
    <row r="322" spans="1:26" ht="14.85" customHeight="1">
      <c r="A322" s="36" t="s">
        <v>0</v>
      </c>
      <c r="B322" s="36" t="s">
        <v>0</v>
      </c>
      <c r="C322" s="36"/>
      <c r="D322" s="36"/>
      <c r="E322" s="36"/>
      <c r="F322" s="36"/>
      <c r="G322" s="36"/>
      <c r="H322" s="36" t="s">
        <v>84</v>
      </c>
      <c r="I322" s="36"/>
      <c r="J322" s="36"/>
      <c r="K322" s="36"/>
      <c r="L322" s="36"/>
      <c r="M322" s="36"/>
      <c r="N322" s="36"/>
      <c r="O322" s="36" t="s">
        <v>79</v>
      </c>
      <c r="P322" s="37" t="s">
        <v>0</v>
      </c>
      <c r="Q322" s="37"/>
      <c r="R322" s="37"/>
      <c r="S322" s="37" t="s">
        <v>0</v>
      </c>
      <c r="T322" s="38">
        <v>0.28999999999999998</v>
      </c>
      <c r="U322" s="37" t="s">
        <v>0</v>
      </c>
      <c r="V322" s="37"/>
      <c r="W322" s="37" t="s">
        <v>0</v>
      </c>
      <c r="X322" s="37" t="s">
        <v>0</v>
      </c>
      <c r="Y322" s="37" t="s">
        <v>0</v>
      </c>
      <c r="Z322" s="59">
        <v>134.06</v>
      </c>
    </row>
    <row r="323" spans="1:26" ht="29.45" customHeight="1">
      <c r="A323" s="9" t="s">
        <v>0</v>
      </c>
      <c r="B323" s="9" t="s">
        <v>85</v>
      </c>
      <c r="C323" s="9"/>
      <c r="D323" s="9"/>
      <c r="E323" s="9"/>
      <c r="F323" s="9"/>
      <c r="G323" s="9"/>
      <c r="H323" s="9" t="s">
        <v>86</v>
      </c>
      <c r="I323" s="9"/>
      <c r="J323" s="9"/>
      <c r="K323" s="9"/>
      <c r="L323" s="9"/>
      <c r="M323" s="9"/>
      <c r="N323" s="9"/>
      <c r="O323" s="9" t="s">
        <v>87</v>
      </c>
      <c r="P323" s="35">
        <v>0.01</v>
      </c>
      <c r="Q323" s="33"/>
      <c r="R323" s="33"/>
      <c r="S323" s="33" t="s">
        <v>0</v>
      </c>
      <c r="T323" s="35">
        <v>0.28999999999999998</v>
      </c>
      <c r="U323" s="33" t="s">
        <v>0</v>
      </c>
      <c r="V323" s="33"/>
      <c r="W323" s="33" t="s">
        <v>0</v>
      </c>
      <c r="X323" s="35">
        <v>579.6</v>
      </c>
      <c r="Y323" s="33" t="s">
        <v>0</v>
      </c>
      <c r="Z323" s="58">
        <v>168.08</v>
      </c>
    </row>
    <row r="324" spans="1:26" ht="14.85" customHeight="1">
      <c r="A324" s="9" t="s">
        <v>0</v>
      </c>
      <c r="B324" s="9" t="s">
        <v>88</v>
      </c>
      <c r="C324" s="9"/>
      <c r="D324" s="9"/>
      <c r="E324" s="9"/>
      <c r="F324" s="9"/>
      <c r="G324" s="9"/>
      <c r="H324" s="9" t="s">
        <v>89</v>
      </c>
      <c r="I324" s="9"/>
      <c r="J324" s="9"/>
      <c r="K324" s="9"/>
      <c r="L324" s="9"/>
      <c r="M324" s="9"/>
      <c r="N324" s="9"/>
      <c r="O324" s="9" t="s">
        <v>79</v>
      </c>
      <c r="P324" s="35">
        <v>0.01</v>
      </c>
      <c r="Q324" s="33"/>
      <c r="R324" s="33"/>
      <c r="S324" s="33" t="s">
        <v>0</v>
      </c>
      <c r="T324" s="35">
        <v>0.28999999999999998</v>
      </c>
      <c r="U324" s="33" t="s">
        <v>0</v>
      </c>
      <c r="V324" s="33"/>
      <c r="W324" s="33" t="s">
        <v>0</v>
      </c>
      <c r="X324" s="35">
        <v>462.26</v>
      </c>
      <c r="Y324" s="33" t="s">
        <v>0</v>
      </c>
      <c r="Z324" s="58">
        <v>134.06</v>
      </c>
    </row>
    <row r="325" spans="1:26" ht="29.45" customHeight="1">
      <c r="A325" s="9" t="s">
        <v>0</v>
      </c>
      <c r="B325" s="9" t="s">
        <v>92</v>
      </c>
      <c r="C325" s="9"/>
      <c r="D325" s="9"/>
      <c r="E325" s="9"/>
      <c r="F325" s="9"/>
      <c r="G325" s="9"/>
      <c r="H325" s="9" t="s">
        <v>93</v>
      </c>
      <c r="I325" s="9"/>
      <c r="J325" s="9"/>
      <c r="K325" s="9"/>
      <c r="L325" s="9"/>
      <c r="M325" s="9"/>
      <c r="N325" s="9"/>
      <c r="O325" s="9" t="s">
        <v>87</v>
      </c>
      <c r="P325" s="35">
        <v>0.44</v>
      </c>
      <c r="Q325" s="33"/>
      <c r="R325" s="33"/>
      <c r="S325" s="33" t="s">
        <v>0</v>
      </c>
      <c r="T325" s="35">
        <v>12.76</v>
      </c>
      <c r="U325" s="33" t="s">
        <v>0</v>
      </c>
      <c r="V325" s="33"/>
      <c r="W325" s="33" t="s">
        <v>0</v>
      </c>
      <c r="X325" s="35">
        <v>35.5</v>
      </c>
      <c r="Y325" s="33" t="s">
        <v>0</v>
      </c>
      <c r="Z325" s="58">
        <v>452.98</v>
      </c>
    </row>
    <row r="326" spans="1:26" ht="14.85" customHeight="1">
      <c r="A326" s="9" t="s">
        <v>0</v>
      </c>
      <c r="B326" s="9" t="s">
        <v>94</v>
      </c>
      <c r="C326" s="9"/>
      <c r="D326" s="9"/>
      <c r="E326" s="9"/>
      <c r="F326" s="9"/>
      <c r="G326" s="9"/>
      <c r="H326" s="9" t="s">
        <v>95</v>
      </c>
      <c r="I326" s="9"/>
      <c r="J326" s="9"/>
      <c r="K326" s="9"/>
      <c r="L326" s="9"/>
      <c r="M326" s="9"/>
      <c r="N326" s="9"/>
      <c r="O326" s="9" t="s">
        <v>0</v>
      </c>
      <c r="P326" s="33" t="s">
        <v>0</v>
      </c>
      <c r="Q326" s="33"/>
      <c r="R326" s="33"/>
      <c r="S326" s="33" t="s">
        <v>0</v>
      </c>
      <c r="T326" s="33" t="s">
        <v>0</v>
      </c>
      <c r="U326" s="33" t="s">
        <v>0</v>
      </c>
      <c r="V326" s="33"/>
      <c r="W326" s="33" t="s">
        <v>0</v>
      </c>
      <c r="X326" s="33" t="s">
        <v>0</v>
      </c>
      <c r="Y326" s="33" t="s">
        <v>0</v>
      </c>
      <c r="Z326" s="59">
        <v>3641.35</v>
      </c>
    </row>
    <row r="327" spans="1:26" ht="29.45" customHeight="1">
      <c r="A327" s="9" t="s">
        <v>0</v>
      </c>
      <c r="B327" s="9" t="s">
        <v>253</v>
      </c>
      <c r="C327" s="9"/>
      <c r="D327" s="9"/>
      <c r="E327" s="9"/>
      <c r="F327" s="9"/>
      <c r="G327" s="9"/>
      <c r="H327" s="9" t="s">
        <v>254</v>
      </c>
      <c r="I327" s="9"/>
      <c r="J327" s="9"/>
      <c r="K327" s="9"/>
      <c r="L327" s="9"/>
      <c r="M327" s="9"/>
      <c r="N327" s="9"/>
      <c r="O327" s="9" t="s">
        <v>255</v>
      </c>
      <c r="P327" s="40">
        <v>1E-3</v>
      </c>
      <c r="Q327" s="33"/>
      <c r="R327" s="33"/>
      <c r="S327" s="33" t="s">
        <v>0</v>
      </c>
      <c r="T327" s="40">
        <v>2.9000000000000001E-2</v>
      </c>
      <c r="U327" s="35">
        <v>7023.63</v>
      </c>
      <c r="V327" s="33"/>
      <c r="W327" s="35">
        <v>1.19</v>
      </c>
      <c r="X327" s="35">
        <v>8358.1200000000008</v>
      </c>
      <c r="Y327" s="33" t="s">
        <v>0</v>
      </c>
      <c r="Z327" s="58">
        <v>242.39</v>
      </c>
    </row>
    <row r="328" spans="1:26" ht="44.25" customHeight="1">
      <c r="A328" s="9" t="s">
        <v>0</v>
      </c>
      <c r="B328" s="9" t="s">
        <v>101</v>
      </c>
      <c r="C328" s="9"/>
      <c r="D328" s="9"/>
      <c r="E328" s="9"/>
      <c r="F328" s="9"/>
      <c r="G328" s="9"/>
      <c r="H328" s="9" t="s">
        <v>102</v>
      </c>
      <c r="I328" s="9"/>
      <c r="J328" s="9"/>
      <c r="K328" s="9"/>
      <c r="L328" s="9"/>
      <c r="M328" s="9"/>
      <c r="N328" s="9"/>
      <c r="O328" s="9" t="s">
        <v>103</v>
      </c>
      <c r="P328" s="35">
        <v>0.14000000000000001</v>
      </c>
      <c r="Q328" s="33"/>
      <c r="R328" s="33"/>
      <c r="S328" s="33" t="s">
        <v>0</v>
      </c>
      <c r="T328" s="35">
        <v>4.0599999999999996</v>
      </c>
      <c r="U328" s="35">
        <v>155.63</v>
      </c>
      <c r="V328" s="33"/>
      <c r="W328" s="35">
        <v>0.94</v>
      </c>
      <c r="X328" s="35">
        <v>146.29</v>
      </c>
      <c r="Y328" s="33" t="s">
        <v>0</v>
      </c>
      <c r="Z328" s="58">
        <v>593.94000000000005</v>
      </c>
    </row>
    <row r="329" spans="1:26" ht="59.1" customHeight="1">
      <c r="A329" s="9" t="s">
        <v>0</v>
      </c>
      <c r="B329" s="9" t="s">
        <v>277</v>
      </c>
      <c r="C329" s="9"/>
      <c r="D329" s="9"/>
      <c r="E329" s="9"/>
      <c r="F329" s="9"/>
      <c r="G329" s="9"/>
      <c r="H329" s="9" t="s">
        <v>278</v>
      </c>
      <c r="I329" s="9"/>
      <c r="J329" s="9"/>
      <c r="K329" s="9"/>
      <c r="L329" s="9"/>
      <c r="M329" s="9"/>
      <c r="N329" s="9"/>
      <c r="O329" s="9" t="s">
        <v>132</v>
      </c>
      <c r="P329" s="47">
        <v>6.2E-4</v>
      </c>
      <c r="Q329" s="33"/>
      <c r="R329" s="33"/>
      <c r="S329" s="33" t="s">
        <v>0</v>
      </c>
      <c r="T329" s="47">
        <v>1.7979999999999999E-2</v>
      </c>
      <c r="U329" s="35">
        <v>145801.49</v>
      </c>
      <c r="V329" s="33"/>
      <c r="W329" s="35">
        <v>1.07</v>
      </c>
      <c r="X329" s="35">
        <v>156007.59</v>
      </c>
      <c r="Y329" s="33" t="s">
        <v>0</v>
      </c>
      <c r="Z329" s="58">
        <v>2805.02</v>
      </c>
    </row>
    <row r="330" spans="1:26" ht="14.85" customHeight="1">
      <c r="A330" s="9" t="s">
        <v>0</v>
      </c>
      <c r="B330" s="9" t="s">
        <v>260</v>
      </c>
      <c r="C330" s="9"/>
      <c r="D330" s="9"/>
      <c r="E330" s="9"/>
      <c r="F330" s="9"/>
      <c r="G330" s="9"/>
      <c r="H330" s="9" t="s">
        <v>261</v>
      </c>
      <c r="I330" s="9"/>
      <c r="J330" s="9"/>
      <c r="K330" s="9"/>
      <c r="L330" s="9"/>
      <c r="M330" s="9"/>
      <c r="N330" s="9"/>
      <c r="O330" s="9" t="s">
        <v>76</v>
      </c>
      <c r="P330" s="32">
        <v>2</v>
      </c>
      <c r="Q330" s="33"/>
      <c r="R330" s="33"/>
      <c r="S330" s="33" t="s">
        <v>0</v>
      </c>
      <c r="T330" s="35">
        <v>58</v>
      </c>
      <c r="U330" s="33" t="s">
        <v>0</v>
      </c>
      <c r="V330" s="33"/>
      <c r="W330" s="33" t="s">
        <v>0</v>
      </c>
      <c r="X330" s="33" t="s">
        <v>0</v>
      </c>
      <c r="Y330" s="33" t="s">
        <v>0</v>
      </c>
      <c r="Z330" s="58" t="s">
        <v>0</v>
      </c>
    </row>
    <row r="331" spans="1:26" ht="14.85" customHeight="1">
      <c r="A331" s="9" t="s">
        <v>0</v>
      </c>
      <c r="B331" s="9" t="s">
        <v>0</v>
      </c>
      <c r="C331" s="9"/>
      <c r="D331" s="9"/>
      <c r="E331" s="9"/>
      <c r="F331" s="9"/>
      <c r="G331" s="9"/>
      <c r="H331" s="42" t="s">
        <v>109</v>
      </c>
      <c r="I331" s="42"/>
      <c r="J331" s="42"/>
      <c r="K331" s="42"/>
      <c r="L331" s="42"/>
      <c r="M331" s="42"/>
      <c r="N331" s="42"/>
      <c r="O331" s="43" t="s">
        <v>0</v>
      </c>
      <c r="P331" s="43" t="s">
        <v>0</v>
      </c>
      <c r="Q331" s="43"/>
      <c r="R331" s="43"/>
      <c r="S331" s="43" t="s">
        <v>0</v>
      </c>
      <c r="T331" s="43" t="s">
        <v>0</v>
      </c>
      <c r="U331" s="43" t="s">
        <v>0</v>
      </c>
      <c r="V331" s="43"/>
      <c r="W331" s="43" t="s">
        <v>0</v>
      </c>
      <c r="X331" s="43" t="s">
        <v>0</v>
      </c>
      <c r="Y331" s="43" t="s">
        <v>0</v>
      </c>
      <c r="Z331" s="60">
        <v>17649.98</v>
      </c>
    </row>
    <row r="332" spans="1:26" ht="14.85" customHeight="1">
      <c r="B332" s="9" t="s">
        <v>0</v>
      </c>
      <c r="C332" s="9"/>
      <c r="D332" s="9"/>
      <c r="E332" s="9"/>
      <c r="F332" s="9"/>
      <c r="G332" s="9"/>
      <c r="H332" s="9" t="s">
        <v>110</v>
      </c>
      <c r="I332" s="9"/>
      <c r="J332" s="9"/>
      <c r="K332" s="9"/>
      <c r="L332" s="9"/>
      <c r="M332" s="9"/>
      <c r="N332" s="9"/>
      <c r="O332" s="9" t="s">
        <v>0</v>
      </c>
      <c r="P332" s="33" t="s">
        <v>0</v>
      </c>
      <c r="Q332" s="33"/>
      <c r="R332" s="33"/>
      <c r="S332" s="33" t="s">
        <v>0</v>
      </c>
      <c r="T332" s="33" t="s">
        <v>0</v>
      </c>
      <c r="U332" s="9" t="s">
        <v>0</v>
      </c>
      <c r="V332" s="9"/>
      <c r="W332" s="9" t="s">
        <v>0</v>
      </c>
      <c r="X332" s="9" t="s">
        <v>0</v>
      </c>
      <c r="Y332" s="9" t="s">
        <v>0</v>
      </c>
      <c r="Z332" s="58">
        <v>13387.57</v>
      </c>
    </row>
    <row r="333" spans="1:26" ht="73.7" customHeight="1">
      <c r="B333" s="9" t="s">
        <v>111</v>
      </c>
      <c r="C333" s="9"/>
      <c r="D333" s="9"/>
      <c r="E333" s="9"/>
      <c r="F333" s="9"/>
      <c r="G333" s="9"/>
      <c r="H333" s="9" t="s">
        <v>112</v>
      </c>
      <c r="I333" s="9"/>
      <c r="J333" s="9"/>
      <c r="K333" s="9"/>
      <c r="L333" s="9"/>
      <c r="M333" s="9"/>
      <c r="N333" s="9"/>
      <c r="O333" s="9" t="s">
        <v>113</v>
      </c>
      <c r="P333" s="32">
        <v>121</v>
      </c>
      <c r="Q333" s="33"/>
      <c r="R333" s="33"/>
      <c r="S333" s="33" t="s">
        <v>0</v>
      </c>
      <c r="T333" s="35">
        <v>121</v>
      </c>
      <c r="U333" s="9" t="s">
        <v>0</v>
      </c>
      <c r="V333" s="9"/>
      <c r="W333" s="9" t="s">
        <v>0</v>
      </c>
      <c r="X333" s="9" t="s">
        <v>0</v>
      </c>
      <c r="Y333" s="9" t="s">
        <v>0</v>
      </c>
      <c r="Z333" s="58">
        <v>16198.96</v>
      </c>
    </row>
    <row r="334" spans="1:26" ht="73.7" customHeight="1">
      <c r="B334" s="9" t="s">
        <v>114</v>
      </c>
      <c r="C334" s="9"/>
      <c r="D334" s="9"/>
      <c r="E334" s="9"/>
      <c r="F334" s="9"/>
      <c r="G334" s="9"/>
      <c r="H334" s="9" t="s">
        <v>115</v>
      </c>
      <c r="I334" s="9"/>
      <c r="J334" s="9"/>
      <c r="K334" s="9"/>
      <c r="L334" s="9"/>
      <c r="M334" s="9"/>
      <c r="N334" s="9"/>
      <c r="O334" s="9" t="s">
        <v>113</v>
      </c>
      <c r="P334" s="32">
        <v>72</v>
      </c>
      <c r="Q334" s="33"/>
      <c r="R334" s="33"/>
      <c r="S334" s="33" t="s">
        <v>0</v>
      </c>
      <c r="T334" s="35">
        <v>72</v>
      </c>
      <c r="U334" s="9" t="s">
        <v>0</v>
      </c>
      <c r="V334" s="9"/>
      <c r="W334" s="9" t="s">
        <v>0</v>
      </c>
      <c r="X334" s="9" t="s">
        <v>0</v>
      </c>
      <c r="Y334" s="9" t="s">
        <v>0</v>
      </c>
      <c r="Z334" s="58">
        <v>9639.0499999999993</v>
      </c>
    </row>
    <row r="335" spans="1:26" ht="29.45" customHeight="1">
      <c r="A335" s="43" t="s">
        <v>0</v>
      </c>
      <c r="B335" s="43" t="s">
        <v>0</v>
      </c>
      <c r="C335" s="43"/>
      <c r="D335" s="43"/>
      <c r="E335" s="43"/>
      <c r="F335" s="43"/>
      <c r="G335" s="43"/>
      <c r="H335" s="42" t="s">
        <v>116</v>
      </c>
      <c r="I335" s="42"/>
      <c r="J335" s="42"/>
      <c r="K335" s="42"/>
      <c r="L335" s="42"/>
      <c r="M335" s="42"/>
      <c r="N335" s="42"/>
      <c r="O335" s="43" t="s">
        <v>0</v>
      </c>
      <c r="P335" s="43" t="s">
        <v>0</v>
      </c>
      <c r="Q335" s="43"/>
      <c r="R335" s="43"/>
      <c r="S335" s="43" t="s">
        <v>0</v>
      </c>
      <c r="T335" s="43" t="s">
        <v>0</v>
      </c>
      <c r="U335" s="43" t="s">
        <v>0</v>
      </c>
      <c r="V335" s="43"/>
      <c r="W335" s="43" t="s">
        <v>0</v>
      </c>
      <c r="X335" s="44">
        <v>1499.59</v>
      </c>
      <c r="Y335" s="43" t="s">
        <v>0</v>
      </c>
      <c r="Z335" s="60">
        <v>43487.99</v>
      </c>
    </row>
    <row r="336" spans="1:26" ht="29.45" customHeight="1">
      <c r="A336" s="31" t="s">
        <v>329</v>
      </c>
      <c r="B336" s="31" t="s">
        <v>330</v>
      </c>
      <c r="C336" s="31"/>
      <c r="D336" s="31"/>
      <c r="E336" s="31"/>
      <c r="F336" s="31"/>
      <c r="G336" s="31"/>
      <c r="H336" s="31" t="s">
        <v>331</v>
      </c>
      <c r="I336" s="31"/>
      <c r="J336" s="31"/>
      <c r="K336" s="31"/>
      <c r="L336" s="31"/>
      <c r="M336" s="31"/>
      <c r="N336" s="31"/>
      <c r="O336" s="31" t="s">
        <v>76</v>
      </c>
      <c r="P336" s="32">
        <v>16</v>
      </c>
      <c r="Q336" s="33"/>
      <c r="R336" s="33"/>
      <c r="S336" s="33" t="s">
        <v>0</v>
      </c>
      <c r="T336" s="34">
        <v>16</v>
      </c>
      <c r="U336" s="35">
        <v>35537.67</v>
      </c>
      <c r="V336" s="33"/>
      <c r="W336" s="35">
        <v>1</v>
      </c>
      <c r="X336" s="35">
        <v>554.91999999999996</v>
      </c>
      <c r="Y336" s="33" t="s">
        <v>0</v>
      </c>
      <c r="Z336" s="58">
        <v>8878.7199999999993</v>
      </c>
    </row>
    <row r="337" spans="1:26" ht="14.85" customHeight="1">
      <c r="B337" s="9" t="s">
        <v>0</v>
      </c>
      <c r="C337" s="9"/>
      <c r="D337" s="9"/>
      <c r="E337" s="9"/>
      <c r="F337" s="9"/>
      <c r="G337" s="9"/>
      <c r="H337" s="9" t="s">
        <v>0</v>
      </c>
      <c r="I337" s="9"/>
      <c r="J337" s="9"/>
      <c r="K337" s="9"/>
      <c r="L337" s="9"/>
      <c r="M337" s="9"/>
      <c r="N337" s="9"/>
      <c r="O337" s="9" t="s">
        <v>0</v>
      </c>
      <c r="P337" s="33" t="s">
        <v>0</v>
      </c>
      <c r="Q337" s="33"/>
      <c r="R337" s="33"/>
      <c r="S337" s="33" t="s">
        <v>0</v>
      </c>
      <c r="T337" s="33" t="s">
        <v>0</v>
      </c>
      <c r="U337" s="9" t="s">
        <v>0</v>
      </c>
      <c r="V337" s="9"/>
      <c r="W337" s="9" t="s">
        <v>0</v>
      </c>
      <c r="X337" s="9" t="s">
        <v>0</v>
      </c>
      <c r="Y337" s="9" t="s">
        <v>0</v>
      </c>
      <c r="Z337" s="58" t="s">
        <v>0</v>
      </c>
    </row>
    <row r="338" spans="1:26" ht="29.45" customHeight="1">
      <c r="A338" s="43" t="s">
        <v>0</v>
      </c>
      <c r="B338" s="43" t="s">
        <v>0</v>
      </c>
      <c r="C338" s="43"/>
      <c r="D338" s="43"/>
      <c r="E338" s="43"/>
      <c r="F338" s="43"/>
      <c r="G338" s="43"/>
      <c r="H338" s="42" t="s">
        <v>116</v>
      </c>
      <c r="I338" s="42"/>
      <c r="J338" s="42"/>
      <c r="K338" s="42"/>
      <c r="L338" s="42"/>
      <c r="M338" s="42"/>
      <c r="N338" s="42"/>
      <c r="O338" s="43" t="s">
        <v>0</v>
      </c>
      <c r="P338" s="43" t="s">
        <v>0</v>
      </c>
      <c r="Q338" s="43"/>
      <c r="R338" s="43"/>
      <c r="S338" s="43" t="s">
        <v>0</v>
      </c>
      <c r="T338" s="43" t="s">
        <v>0</v>
      </c>
      <c r="U338" s="43" t="s">
        <v>0</v>
      </c>
      <c r="V338" s="43"/>
      <c r="W338" s="43" t="s">
        <v>0</v>
      </c>
      <c r="X338" s="44">
        <v>554.91999999999996</v>
      </c>
      <c r="Y338" s="43" t="s">
        <v>0</v>
      </c>
      <c r="Z338" s="60">
        <v>8878.7199999999993</v>
      </c>
    </row>
    <row r="339" spans="1:26" ht="29.45" customHeight="1">
      <c r="A339" s="31" t="s">
        <v>332</v>
      </c>
      <c r="B339" s="31" t="s">
        <v>333</v>
      </c>
      <c r="C339" s="31"/>
      <c r="D339" s="31"/>
      <c r="E339" s="31"/>
      <c r="F339" s="31"/>
      <c r="G339" s="31"/>
      <c r="H339" s="31" t="s">
        <v>334</v>
      </c>
      <c r="I339" s="31"/>
      <c r="J339" s="31"/>
      <c r="K339" s="31"/>
      <c r="L339" s="31"/>
      <c r="M339" s="31"/>
      <c r="N339" s="31"/>
      <c r="O339" s="31" t="s">
        <v>76</v>
      </c>
      <c r="P339" s="32">
        <v>4</v>
      </c>
      <c r="Q339" s="33"/>
      <c r="R339" s="33"/>
      <c r="S339" s="33" t="s">
        <v>0</v>
      </c>
      <c r="T339" s="34">
        <v>4</v>
      </c>
      <c r="U339" s="35">
        <v>35537.67</v>
      </c>
      <c r="V339" s="33"/>
      <c r="W339" s="35">
        <v>1</v>
      </c>
      <c r="X339" s="35">
        <v>287.7</v>
      </c>
      <c r="Y339" s="33" t="s">
        <v>0</v>
      </c>
      <c r="Z339" s="58">
        <v>1150.8</v>
      </c>
    </row>
    <row r="340" spans="1:26" ht="14.85" customHeight="1">
      <c r="B340" s="9" t="s">
        <v>0</v>
      </c>
      <c r="C340" s="9"/>
      <c r="D340" s="9"/>
      <c r="E340" s="9"/>
      <c r="F340" s="9"/>
      <c r="G340" s="9"/>
      <c r="H340" s="9" t="s">
        <v>0</v>
      </c>
      <c r="I340" s="9"/>
      <c r="J340" s="9"/>
      <c r="K340" s="9"/>
      <c r="L340" s="9"/>
      <c r="M340" s="9"/>
      <c r="N340" s="9"/>
      <c r="O340" s="9" t="s">
        <v>0</v>
      </c>
      <c r="P340" s="33" t="s">
        <v>0</v>
      </c>
      <c r="Q340" s="33"/>
      <c r="R340" s="33"/>
      <c r="S340" s="33" t="s">
        <v>0</v>
      </c>
      <c r="T340" s="33" t="s">
        <v>0</v>
      </c>
      <c r="U340" s="9" t="s">
        <v>0</v>
      </c>
      <c r="V340" s="9"/>
      <c r="W340" s="9" t="s">
        <v>0</v>
      </c>
      <c r="X340" s="9" t="s">
        <v>0</v>
      </c>
      <c r="Y340" s="9" t="s">
        <v>0</v>
      </c>
      <c r="Z340" s="58" t="s">
        <v>0</v>
      </c>
    </row>
    <row r="341" spans="1:26" ht="29.45" customHeight="1">
      <c r="A341" s="43" t="s">
        <v>0</v>
      </c>
      <c r="B341" s="43" t="s">
        <v>0</v>
      </c>
      <c r="C341" s="43"/>
      <c r="D341" s="43"/>
      <c r="E341" s="43"/>
      <c r="F341" s="43"/>
      <c r="G341" s="43"/>
      <c r="H341" s="42" t="s">
        <v>116</v>
      </c>
      <c r="I341" s="42"/>
      <c r="J341" s="42"/>
      <c r="K341" s="42"/>
      <c r="L341" s="42"/>
      <c r="M341" s="42"/>
      <c r="N341" s="42"/>
      <c r="O341" s="43" t="s">
        <v>0</v>
      </c>
      <c r="P341" s="43" t="s">
        <v>0</v>
      </c>
      <c r="Q341" s="43"/>
      <c r="R341" s="43"/>
      <c r="S341" s="43" t="s">
        <v>0</v>
      </c>
      <c r="T341" s="43" t="s">
        <v>0</v>
      </c>
      <c r="U341" s="43" t="s">
        <v>0</v>
      </c>
      <c r="V341" s="43"/>
      <c r="W341" s="43" t="s">
        <v>0</v>
      </c>
      <c r="X341" s="44">
        <v>287.7</v>
      </c>
      <c r="Y341" s="43" t="s">
        <v>0</v>
      </c>
      <c r="Z341" s="60">
        <v>1150.8</v>
      </c>
    </row>
    <row r="342" spans="1:26" ht="29.45" customHeight="1">
      <c r="A342" s="31" t="s">
        <v>335</v>
      </c>
      <c r="B342" s="31" t="s">
        <v>336</v>
      </c>
      <c r="C342" s="31"/>
      <c r="D342" s="31"/>
      <c r="E342" s="31"/>
      <c r="F342" s="31"/>
      <c r="G342" s="31"/>
      <c r="H342" s="31" t="s">
        <v>337</v>
      </c>
      <c r="I342" s="31"/>
      <c r="J342" s="31"/>
      <c r="K342" s="31"/>
      <c r="L342" s="31"/>
      <c r="M342" s="31"/>
      <c r="N342" s="31"/>
      <c r="O342" s="31" t="s">
        <v>76</v>
      </c>
      <c r="P342" s="32">
        <v>2</v>
      </c>
      <c r="Q342" s="33"/>
      <c r="R342" s="33"/>
      <c r="S342" s="33" t="s">
        <v>0</v>
      </c>
      <c r="T342" s="34">
        <v>2</v>
      </c>
      <c r="U342" s="35">
        <v>35537.67</v>
      </c>
      <c r="V342" s="33"/>
      <c r="W342" s="35">
        <v>1</v>
      </c>
      <c r="X342" s="35">
        <v>91.8</v>
      </c>
      <c r="Y342" s="33" t="s">
        <v>0</v>
      </c>
      <c r="Z342" s="58">
        <v>183.6</v>
      </c>
    </row>
    <row r="343" spans="1:26" ht="14.85" customHeight="1">
      <c r="B343" s="9" t="s">
        <v>0</v>
      </c>
      <c r="C343" s="9"/>
      <c r="D343" s="9"/>
      <c r="E343" s="9"/>
      <c r="F343" s="9"/>
      <c r="G343" s="9"/>
      <c r="H343" s="9" t="s">
        <v>0</v>
      </c>
      <c r="I343" s="9"/>
      <c r="J343" s="9"/>
      <c r="K343" s="9"/>
      <c r="L343" s="9"/>
      <c r="M343" s="9"/>
      <c r="N343" s="9"/>
      <c r="O343" s="9" t="s">
        <v>0</v>
      </c>
      <c r="P343" s="33" t="s">
        <v>0</v>
      </c>
      <c r="Q343" s="33"/>
      <c r="R343" s="33"/>
      <c r="S343" s="33" t="s">
        <v>0</v>
      </c>
      <c r="T343" s="33" t="s">
        <v>0</v>
      </c>
      <c r="U343" s="9" t="s">
        <v>0</v>
      </c>
      <c r="V343" s="9"/>
      <c r="W343" s="9" t="s">
        <v>0</v>
      </c>
      <c r="X343" s="9" t="s">
        <v>0</v>
      </c>
      <c r="Y343" s="9" t="s">
        <v>0</v>
      </c>
      <c r="Z343" s="58" t="s">
        <v>0</v>
      </c>
    </row>
    <row r="344" spans="1:26" ht="29.45" customHeight="1">
      <c r="A344" s="43" t="s">
        <v>0</v>
      </c>
      <c r="B344" s="43" t="s">
        <v>0</v>
      </c>
      <c r="C344" s="43"/>
      <c r="D344" s="43"/>
      <c r="E344" s="43"/>
      <c r="F344" s="43"/>
      <c r="G344" s="43"/>
      <c r="H344" s="42" t="s">
        <v>116</v>
      </c>
      <c r="I344" s="42"/>
      <c r="J344" s="42"/>
      <c r="K344" s="42"/>
      <c r="L344" s="42"/>
      <c r="M344" s="42"/>
      <c r="N344" s="42"/>
      <c r="O344" s="43" t="s">
        <v>0</v>
      </c>
      <c r="P344" s="43" t="s">
        <v>0</v>
      </c>
      <c r="Q344" s="43"/>
      <c r="R344" s="43"/>
      <c r="S344" s="43" t="s">
        <v>0</v>
      </c>
      <c r="T344" s="43" t="s">
        <v>0</v>
      </c>
      <c r="U344" s="43" t="s">
        <v>0</v>
      </c>
      <c r="V344" s="43"/>
      <c r="W344" s="43" t="s">
        <v>0</v>
      </c>
      <c r="X344" s="44">
        <v>91.8</v>
      </c>
      <c r="Y344" s="43" t="s">
        <v>0</v>
      </c>
      <c r="Z344" s="60">
        <v>183.6</v>
      </c>
    </row>
    <row r="345" spans="1:26" ht="29.45" customHeight="1">
      <c r="A345" s="31" t="s">
        <v>338</v>
      </c>
      <c r="B345" s="31" t="s">
        <v>339</v>
      </c>
      <c r="C345" s="31"/>
      <c r="D345" s="31"/>
      <c r="E345" s="31"/>
      <c r="F345" s="31"/>
      <c r="G345" s="31"/>
      <c r="H345" s="31" t="s">
        <v>340</v>
      </c>
      <c r="I345" s="31"/>
      <c r="J345" s="31"/>
      <c r="K345" s="31"/>
      <c r="L345" s="31"/>
      <c r="M345" s="31"/>
      <c r="N345" s="31"/>
      <c r="O345" s="31" t="s">
        <v>76</v>
      </c>
      <c r="P345" s="32">
        <v>2</v>
      </c>
      <c r="Q345" s="33"/>
      <c r="R345" s="33"/>
      <c r="S345" s="33" t="s">
        <v>0</v>
      </c>
      <c r="T345" s="34">
        <v>2</v>
      </c>
      <c r="U345" s="35">
        <v>35537.67</v>
      </c>
      <c r="V345" s="33"/>
      <c r="W345" s="35">
        <v>1</v>
      </c>
      <c r="X345" s="35">
        <v>91.8</v>
      </c>
      <c r="Y345" s="33" t="s">
        <v>0</v>
      </c>
      <c r="Z345" s="58">
        <v>183.6</v>
      </c>
    </row>
    <row r="346" spans="1:26" ht="14.85" customHeight="1">
      <c r="B346" s="9" t="s">
        <v>0</v>
      </c>
      <c r="C346" s="9"/>
      <c r="D346" s="9"/>
      <c r="E346" s="9"/>
      <c r="F346" s="9"/>
      <c r="G346" s="9"/>
      <c r="H346" s="9" t="s">
        <v>0</v>
      </c>
      <c r="I346" s="9"/>
      <c r="J346" s="9"/>
      <c r="K346" s="9"/>
      <c r="L346" s="9"/>
      <c r="M346" s="9"/>
      <c r="N346" s="9"/>
      <c r="O346" s="9" t="s">
        <v>0</v>
      </c>
      <c r="P346" s="33" t="s">
        <v>0</v>
      </c>
      <c r="Q346" s="33"/>
      <c r="R346" s="33"/>
      <c r="S346" s="33" t="s">
        <v>0</v>
      </c>
      <c r="T346" s="33" t="s">
        <v>0</v>
      </c>
      <c r="U346" s="9" t="s">
        <v>0</v>
      </c>
      <c r="V346" s="9"/>
      <c r="W346" s="9" t="s">
        <v>0</v>
      </c>
      <c r="X346" s="9" t="s">
        <v>0</v>
      </c>
      <c r="Y346" s="9" t="s">
        <v>0</v>
      </c>
      <c r="Z346" s="58" t="s">
        <v>0</v>
      </c>
    </row>
    <row r="347" spans="1:26" ht="29.45" customHeight="1">
      <c r="A347" s="43" t="s">
        <v>0</v>
      </c>
      <c r="B347" s="43" t="s">
        <v>0</v>
      </c>
      <c r="C347" s="43"/>
      <c r="D347" s="43"/>
      <c r="E347" s="43"/>
      <c r="F347" s="43"/>
      <c r="G347" s="43"/>
      <c r="H347" s="42" t="s">
        <v>116</v>
      </c>
      <c r="I347" s="42"/>
      <c r="J347" s="42"/>
      <c r="K347" s="42"/>
      <c r="L347" s="42"/>
      <c r="M347" s="42"/>
      <c r="N347" s="42"/>
      <c r="O347" s="43" t="s">
        <v>0</v>
      </c>
      <c r="P347" s="43" t="s">
        <v>0</v>
      </c>
      <c r="Q347" s="43"/>
      <c r="R347" s="43"/>
      <c r="S347" s="43" t="s">
        <v>0</v>
      </c>
      <c r="T347" s="43" t="s">
        <v>0</v>
      </c>
      <c r="U347" s="43" t="s">
        <v>0</v>
      </c>
      <c r="V347" s="43"/>
      <c r="W347" s="43" t="s">
        <v>0</v>
      </c>
      <c r="X347" s="44">
        <v>91.8</v>
      </c>
      <c r="Y347" s="43" t="s">
        <v>0</v>
      </c>
      <c r="Z347" s="60">
        <v>183.6</v>
      </c>
    </row>
    <row r="348" spans="1:26" ht="29.45" customHeight="1">
      <c r="A348" s="31" t="s">
        <v>341</v>
      </c>
      <c r="B348" s="31" t="s">
        <v>342</v>
      </c>
      <c r="C348" s="31"/>
      <c r="D348" s="31"/>
      <c r="E348" s="31"/>
      <c r="F348" s="31"/>
      <c r="G348" s="31"/>
      <c r="H348" s="31" t="s">
        <v>343</v>
      </c>
      <c r="I348" s="31"/>
      <c r="J348" s="31"/>
      <c r="K348" s="31"/>
      <c r="L348" s="31"/>
      <c r="M348" s="31"/>
      <c r="N348" s="31"/>
      <c r="O348" s="31" t="s">
        <v>76</v>
      </c>
      <c r="P348" s="32">
        <v>4</v>
      </c>
      <c r="Q348" s="33"/>
      <c r="R348" s="33"/>
      <c r="S348" s="33" t="s">
        <v>0</v>
      </c>
      <c r="T348" s="34">
        <v>4</v>
      </c>
      <c r="U348" s="35">
        <v>35537.67</v>
      </c>
      <c r="V348" s="33"/>
      <c r="W348" s="35">
        <v>1</v>
      </c>
      <c r="X348" s="35">
        <v>95.9</v>
      </c>
      <c r="Y348" s="33" t="s">
        <v>0</v>
      </c>
      <c r="Z348" s="58">
        <v>383.6</v>
      </c>
    </row>
    <row r="349" spans="1:26" ht="14.85" customHeight="1">
      <c r="B349" s="9" t="s">
        <v>0</v>
      </c>
      <c r="C349" s="9"/>
      <c r="D349" s="9"/>
      <c r="E349" s="9"/>
      <c r="F349" s="9"/>
      <c r="G349" s="9"/>
      <c r="H349" s="9" t="s">
        <v>0</v>
      </c>
      <c r="I349" s="9"/>
      <c r="J349" s="9"/>
      <c r="K349" s="9"/>
      <c r="L349" s="9"/>
      <c r="M349" s="9"/>
      <c r="N349" s="9"/>
      <c r="O349" s="9" t="s">
        <v>0</v>
      </c>
      <c r="P349" s="33" t="s">
        <v>0</v>
      </c>
      <c r="Q349" s="33"/>
      <c r="R349" s="33"/>
      <c r="S349" s="33" t="s">
        <v>0</v>
      </c>
      <c r="T349" s="33" t="s">
        <v>0</v>
      </c>
      <c r="U349" s="9" t="s">
        <v>0</v>
      </c>
      <c r="V349" s="9"/>
      <c r="W349" s="9" t="s">
        <v>0</v>
      </c>
      <c r="X349" s="9" t="s">
        <v>0</v>
      </c>
      <c r="Y349" s="9" t="s">
        <v>0</v>
      </c>
      <c r="Z349" s="58" t="s">
        <v>0</v>
      </c>
    </row>
    <row r="350" spans="1:26" ht="29.45" customHeight="1">
      <c r="A350" s="43" t="s">
        <v>0</v>
      </c>
      <c r="B350" s="43" t="s">
        <v>0</v>
      </c>
      <c r="C350" s="43"/>
      <c r="D350" s="43"/>
      <c r="E350" s="43"/>
      <c r="F350" s="43"/>
      <c r="G350" s="43"/>
      <c r="H350" s="42" t="s">
        <v>116</v>
      </c>
      <c r="I350" s="42"/>
      <c r="J350" s="42"/>
      <c r="K350" s="42"/>
      <c r="L350" s="42"/>
      <c r="M350" s="42"/>
      <c r="N350" s="42"/>
      <c r="O350" s="43" t="s">
        <v>0</v>
      </c>
      <c r="P350" s="43" t="s">
        <v>0</v>
      </c>
      <c r="Q350" s="43"/>
      <c r="R350" s="43"/>
      <c r="S350" s="43" t="s">
        <v>0</v>
      </c>
      <c r="T350" s="43" t="s">
        <v>0</v>
      </c>
      <c r="U350" s="43" t="s">
        <v>0</v>
      </c>
      <c r="V350" s="43"/>
      <c r="W350" s="43" t="s">
        <v>0</v>
      </c>
      <c r="X350" s="44">
        <v>95.9</v>
      </c>
      <c r="Y350" s="43" t="s">
        <v>0</v>
      </c>
      <c r="Z350" s="60">
        <v>383.6</v>
      </c>
    </row>
    <row r="351" spans="1:26" ht="29.45" customHeight="1">
      <c r="A351" s="31" t="s">
        <v>344</v>
      </c>
      <c r="B351" s="31" t="s">
        <v>345</v>
      </c>
      <c r="C351" s="31"/>
      <c r="D351" s="31"/>
      <c r="E351" s="31"/>
      <c r="F351" s="31"/>
      <c r="G351" s="31"/>
      <c r="H351" s="31" t="s">
        <v>346</v>
      </c>
      <c r="I351" s="31"/>
      <c r="J351" s="31"/>
      <c r="K351" s="31"/>
      <c r="L351" s="31"/>
      <c r="M351" s="31"/>
      <c r="N351" s="31"/>
      <c r="O351" s="31" t="s">
        <v>76</v>
      </c>
      <c r="P351" s="32">
        <v>1</v>
      </c>
      <c r="Q351" s="33"/>
      <c r="R351" s="33"/>
      <c r="S351" s="33" t="s">
        <v>0</v>
      </c>
      <c r="T351" s="34">
        <v>1</v>
      </c>
      <c r="U351" s="35">
        <v>35537.67</v>
      </c>
      <c r="V351" s="33"/>
      <c r="W351" s="35">
        <v>1</v>
      </c>
      <c r="X351" s="35">
        <v>59.02</v>
      </c>
      <c r="Y351" s="33" t="s">
        <v>0</v>
      </c>
      <c r="Z351" s="58">
        <v>59.02</v>
      </c>
    </row>
    <row r="352" spans="1:26" ht="14.85" customHeight="1">
      <c r="B352" s="9" t="s">
        <v>0</v>
      </c>
      <c r="C352" s="9"/>
      <c r="D352" s="9"/>
      <c r="E352" s="9"/>
      <c r="F352" s="9"/>
      <c r="G352" s="9"/>
      <c r="H352" s="9" t="s">
        <v>0</v>
      </c>
      <c r="I352" s="9"/>
      <c r="J352" s="9"/>
      <c r="K352" s="9"/>
      <c r="L352" s="9"/>
      <c r="M352" s="9"/>
      <c r="N352" s="9"/>
      <c r="O352" s="9" t="s">
        <v>0</v>
      </c>
      <c r="P352" s="33" t="s">
        <v>0</v>
      </c>
      <c r="Q352" s="33"/>
      <c r="R352" s="33"/>
      <c r="S352" s="33" t="s">
        <v>0</v>
      </c>
      <c r="T352" s="33" t="s">
        <v>0</v>
      </c>
      <c r="U352" s="9" t="s">
        <v>0</v>
      </c>
      <c r="V352" s="9"/>
      <c r="W352" s="9" t="s">
        <v>0</v>
      </c>
      <c r="X352" s="9" t="s">
        <v>0</v>
      </c>
      <c r="Y352" s="9" t="s">
        <v>0</v>
      </c>
      <c r="Z352" s="58" t="s">
        <v>0</v>
      </c>
    </row>
    <row r="353" spans="1:26" ht="29.45" customHeight="1">
      <c r="A353" s="43" t="s">
        <v>0</v>
      </c>
      <c r="B353" s="43" t="s">
        <v>0</v>
      </c>
      <c r="C353" s="43"/>
      <c r="D353" s="43"/>
      <c r="E353" s="43"/>
      <c r="F353" s="43"/>
      <c r="G353" s="43"/>
      <c r="H353" s="42" t="s">
        <v>116</v>
      </c>
      <c r="I353" s="42"/>
      <c r="J353" s="42"/>
      <c r="K353" s="42"/>
      <c r="L353" s="42"/>
      <c r="M353" s="42"/>
      <c r="N353" s="42"/>
      <c r="O353" s="43" t="s">
        <v>0</v>
      </c>
      <c r="P353" s="43" t="s">
        <v>0</v>
      </c>
      <c r="Q353" s="43"/>
      <c r="R353" s="43"/>
      <c r="S353" s="43" t="s">
        <v>0</v>
      </c>
      <c r="T353" s="43" t="s">
        <v>0</v>
      </c>
      <c r="U353" s="43" t="s">
        <v>0</v>
      </c>
      <c r="V353" s="43"/>
      <c r="W353" s="43" t="s">
        <v>0</v>
      </c>
      <c r="X353" s="44">
        <v>59.02</v>
      </c>
      <c r="Y353" s="43" t="s">
        <v>0</v>
      </c>
      <c r="Z353" s="60">
        <v>59.02</v>
      </c>
    </row>
    <row r="354" spans="1:26" ht="73.7" customHeight="1">
      <c r="A354" s="31" t="s">
        <v>347</v>
      </c>
      <c r="B354" s="31" t="s">
        <v>117</v>
      </c>
      <c r="C354" s="31"/>
      <c r="D354" s="31"/>
      <c r="E354" s="31"/>
      <c r="F354" s="31"/>
      <c r="G354" s="31"/>
      <c r="H354" s="31" t="s">
        <v>348</v>
      </c>
      <c r="I354" s="31"/>
      <c r="J354" s="31"/>
      <c r="K354" s="31"/>
      <c r="L354" s="31"/>
      <c r="M354" s="31"/>
      <c r="N354" s="31"/>
      <c r="O354" s="31" t="s">
        <v>119</v>
      </c>
      <c r="P354" s="40">
        <v>3.9E-2</v>
      </c>
      <c r="Q354" s="33"/>
      <c r="R354" s="33"/>
      <c r="S354" s="33" t="s">
        <v>0</v>
      </c>
      <c r="T354" s="48">
        <v>3.9E-2</v>
      </c>
      <c r="U354" s="33" t="s">
        <v>0</v>
      </c>
      <c r="V354" s="33"/>
      <c r="W354" s="33" t="s">
        <v>0</v>
      </c>
      <c r="X354" s="33" t="s">
        <v>0</v>
      </c>
      <c r="Y354" s="33" t="s">
        <v>0</v>
      </c>
      <c r="Z354" s="58" t="s">
        <v>0</v>
      </c>
    </row>
    <row r="355" spans="1:26" ht="14.85" customHeight="1">
      <c r="A355" s="9" t="s">
        <v>0</v>
      </c>
      <c r="B355" s="9" t="s">
        <v>77</v>
      </c>
      <c r="C355" s="9"/>
      <c r="D355" s="9"/>
      <c r="E355" s="9"/>
      <c r="F355" s="9"/>
      <c r="G355" s="9"/>
      <c r="H355" s="9" t="s">
        <v>78</v>
      </c>
      <c r="I355" s="9"/>
      <c r="J355" s="9"/>
      <c r="K355" s="9"/>
      <c r="L355" s="9"/>
      <c r="M355" s="9"/>
      <c r="N355" s="9"/>
      <c r="O355" s="9" t="s">
        <v>79</v>
      </c>
      <c r="P355" s="33" t="s">
        <v>0</v>
      </c>
      <c r="Q355" s="33"/>
      <c r="R355" s="33"/>
      <c r="S355" s="33" t="s">
        <v>0</v>
      </c>
      <c r="T355" s="39">
        <v>2.1566999999999998</v>
      </c>
      <c r="U355" s="33" t="s">
        <v>0</v>
      </c>
      <c r="V355" s="33"/>
      <c r="W355" s="33" t="s">
        <v>0</v>
      </c>
      <c r="X355" s="33" t="s">
        <v>0</v>
      </c>
      <c r="Y355" s="33" t="s">
        <v>0</v>
      </c>
      <c r="Z355" s="59">
        <v>1011.84</v>
      </c>
    </row>
    <row r="356" spans="1:26" ht="14.85" customHeight="1">
      <c r="A356" s="9" t="s">
        <v>0</v>
      </c>
      <c r="B356" s="9" t="s">
        <v>120</v>
      </c>
      <c r="C356" s="9"/>
      <c r="D356" s="9"/>
      <c r="E356" s="9"/>
      <c r="F356" s="9"/>
      <c r="G356" s="9"/>
      <c r="H356" s="9" t="s">
        <v>121</v>
      </c>
      <c r="I356" s="9"/>
      <c r="J356" s="9"/>
      <c r="K356" s="9"/>
      <c r="L356" s="9"/>
      <c r="M356" s="9"/>
      <c r="N356" s="9"/>
      <c r="O356" s="9" t="s">
        <v>79</v>
      </c>
      <c r="P356" s="41">
        <v>55.3</v>
      </c>
      <c r="Q356" s="33"/>
      <c r="R356" s="33"/>
      <c r="S356" s="33" t="s">
        <v>0</v>
      </c>
      <c r="T356" s="39">
        <v>2.1566999999999998</v>
      </c>
      <c r="U356" s="33" t="s">
        <v>0</v>
      </c>
      <c r="V356" s="33"/>
      <c r="W356" s="33" t="s">
        <v>0</v>
      </c>
      <c r="X356" s="35">
        <v>469.16</v>
      </c>
      <c r="Y356" s="33" t="s">
        <v>0</v>
      </c>
      <c r="Z356" s="58">
        <v>1011.84</v>
      </c>
    </row>
    <row r="357" spans="1:26" ht="14.85" customHeight="1">
      <c r="A357" s="9" t="s">
        <v>0</v>
      </c>
      <c r="B357" s="9" t="s">
        <v>82</v>
      </c>
      <c r="C357" s="9"/>
      <c r="D357" s="9"/>
      <c r="E357" s="9"/>
      <c r="F357" s="9"/>
      <c r="G357" s="9"/>
      <c r="H357" s="9" t="s">
        <v>83</v>
      </c>
      <c r="I357" s="9"/>
      <c r="J357" s="9"/>
      <c r="K357" s="9"/>
      <c r="L357" s="9"/>
      <c r="M357" s="9"/>
      <c r="N357" s="9"/>
      <c r="O357" s="9" t="s">
        <v>0</v>
      </c>
      <c r="P357" s="33" t="s">
        <v>0</v>
      </c>
      <c r="Q357" s="33"/>
      <c r="R357" s="33"/>
      <c r="S357" s="33" t="s">
        <v>0</v>
      </c>
      <c r="T357" s="33" t="s">
        <v>0</v>
      </c>
      <c r="U357" s="33" t="s">
        <v>0</v>
      </c>
      <c r="V357" s="33"/>
      <c r="W357" s="33" t="s">
        <v>0</v>
      </c>
      <c r="X357" s="33" t="s">
        <v>0</v>
      </c>
      <c r="Y357" s="33" t="s">
        <v>0</v>
      </c>
      <c r="Z357" s="59">
        <v>33.44</v>
      </c>
    </row>
    <row r="358" spans="1:26" ht="14.85" customHeight="1">
      <c r="A358" s="36" t="s">
        <v>0</v>
      </c>
      <c r="B358" s="36" t="s">
        <v>0</v>
      </c>
      <c r="C358" s="36"/>
      <c r="D358" s="36"/>
      <c r="E358" s="36"/>
      <c r="F358" s="36"/>
      <c r="G358" s="36"/>
      <c r="H358" s="36" t="s">
        <v>84</v>
      </c>
      <c r="I358" s="36"/>
      <c r="J358" s="36"/>
      <c r="K358" s="36"/>
      <c r="L358" s="36"/>
      <c r="M358" s="36"/>
      <c r="N358" s="36"/>
      <c r="O358" s="36" t="s">
        <v>79</v>
      </c>
      <c r="P358" s="37" t="s">
        <v>0</v>
      </c>
      <c r="Q358" s="37"/>
      <c r="R358" s="37"/>
      <c r="S358" s="37" t="s">
        <v>0</v>
      </c>
      <c r="T358" s="53">
        <v>4.1340000000000002E-2</v>
      </c>
      <c r="U358" s="37" t="s">
        <v>0</v>
      </c>
      <c r="V358" s="37"/>
      <c r="W358" s="37" t="s">
        <v>0</v>
      </c>
      <c r="X358" s="37" t="s">
        <v>0</v>
      </c>
      <c r="Y358" s="37" t="s">
        <v>0</v>
      </c>
      <c r="Z358" s="59">
        <v>20.29</v>
      </c>
    </row>
    <row r="359" spans="1:26" ht="14.85" customHeight="1">
      <c r="A359" s="9" t="s">
        <v>0</v>
      </c>
      <c r="B359" s="9" t="s">
        <v>122</v>
      </c>
      <c r="C359" s="9"/>
      <c r="D359" s="9"/>
      <c r="E359" s="9"/>
      <c r="F359" s="9"/>
      <c r="G359" s="9"/>
      <c r="H359" s="9" t="s">
        <v>123</v>
      </c>
      <c r="I359" s="9"/>
      <c r="J359" s="9"/>
      <c r="K359" s="9"/>
      <c r="L359" s="9"/>
      <c r="M359" s="9"/>
      <c r="N359" s="9"/>
      <c r="O359" s="9" t="s">
        <v>87</v>
      </c>
      <c r="P359" s="35">
        <v>0.12</v>
      </c>
      <c r="Q359" s="33"/>
      <c r="R359" s="33"/>
      <c r="S359" s="33" t="s">
        <v>0</v>
      </c>
      <c r="T359" s="47">
        <v>4.6800000000000001E-3</v>
      </c>
      <c r="U359" s="33" t="s">
        <v>0</v>
      </c>
      <c r="V359" s="33"/>
      <c r="W359" s="33" t="s">
        <v>0</v>
      </c>
      <c r="X359" s="35">
        <v>1094.01</v>
      </c>
      <c r="Y359" s="33" t="s">
        <v>0</v>
      </c>
      <c r="Z359" s="58">
        <v>5.12</v>
      </c>
    </row>
    <row r="360" spans="1:26" ht="14.85" customHeight="1">
      <c r="A360" s="9" t="s">
        <v>0</v>
      </c>
      <c r="B360" s="9" t="s">
        <v>124</v>
      </c>
      <c r="C360" s="9"/>
      <c r="D360" s="9"/>
      <c r="E360" s="9"/>
      <c r="F360" s="9"/>
      <c r="G360" s="9"/>
      <c r="H360" s="9" t="s">
        <v>125</v>
      </c>
      <c r="I360" s="9"/>
      <c r="J360" s="9"/>
      <c r="K360" s="9"/>
      <c r="L360" s="9"/>
      <c r="M360" s="9"/>
      <c r="N360" s="9"/>
      <c r="O360" s="9" t="s">
        <v>79</v>
      </c>
      <c r="P360" s="35">
        <v>0.12</v>
      </c>
      <c r="Q360" s="33"/>
      <c r="R360" s="33"/>
      <c r="S360" s="33" t="s">
        <v>0</v>
      </c>
      <c r="T360" s="47">
        <v>4.6800000000000001E-3</v>
      </c>
      <c r="U360" s="33" t="s">
        <v>0</v>
      </c>
      <c r="V360" s="33"/>
      <c r="W360" s="33" t="s">
        <v>0</v>
      </c>
      <c r="X360" s="35">
        <v>620.95000000000005</v>
      </c>
      <c r="Y360" s="33" t="s">
        <v>0</v>
      </c>
      <c r="Z360" s="58">
        <v>2.91</v>
      </c>
    </row>
    <row r="361" spans="1:26" ht="29.45" customHeight="1">
      <c r="A361" s="9" t="s">
        <v>0</v>
      </c>
      <c r="B361" s="9" t="s">
        <v>126</v>
      </c>
      <c r="C361" s="9"/>
      <c r="D361" s="9"/>
      <c r="E361" s="9"/>
      <c r="F361" s="9"/>
      <c r="G361" s="9"/>
      <c r="H361" s="9" t="s">
        <v>127</v>
      </c>
      <c r="I361" s="9"/>
      <c r="J361" s="9"/>
      <c r="K361" s="9"/>
      <c r="L361" s="9"/>
      <c r="M361" s="9"/>
      <c r="N361" s="9"/>
      <c r="O361" s="9" t="s">
        <v>87</v>
      </c>
      <c r="P361" s="35">
        <v>7.0000000000000007E-2</v>
      </c>
      <c r="Q361" s="33"/>
      <c r="R361" s="33"/>
      <c r="S361" s="33" t="s">
        <v>0</v>
      </c>
      <c r="T361" s="47">
        <v>2.7299999999999998E-3</v>
      </c>
      <c r="U361" s="33" t="s">
        <v>0</v>
      </c>
      <c r="V361" s="33"/>
      <c r="W361" s="33" t="s">
        <v>0</v>
      </c>
      <c r="X361" s="35">
        <v>1679.31</v>
      </c>
      <c r="Y361" s="33" t="s">
        <v>0</v>
      </c>
      <c r="Z361" s="58">
        <v>4.58</v>
      </c>
    </row>
    <row r="362" spans="1:26" ht="14.85" customHeight="1">
      <c r="A362" s="9" t="s">
        <v>0</v>
      </c>
      <c r="B362" s="9" t="s">
        <v>124</v>
      </c>
      <c r="C362" s="9"/>
      <c r="D362" s="9"/>
      <c r="E362" s="9"/>
      <c r="F362" s="9"/>
      <c r="G362" s="9"/>
      <c r="H362" s="9" t="s">
        <v>125</v>
      </c>
      <c r="I362" s="9"/>
      <c r="J362" s="9"/>
      <c r="K362" s="9"/>
      <c r="L362" s="9"/>
      <c r="M362" s="9"/>
      <c r="N362" s="9"/>
      <c r="O362" s="9" t="s">
        <v>79</v>
      </c>
      <c r="P362" s="35">
        <v>7.0000000000000007E-2</v>
      </c>
      <c r="Q362" s="33"/>
      <c r="R362" s="33"/>
      <c r="S362" s="33" t="s">
        <v>0</v>
      </c>
      <c r="T362" s="47">
        <v>2.7299999999999998E-3</v>
      </c>
      <c r="U362" s="33" t="s">
        <v>0</v>
      </c>
      <c r="V362" s="33"/>
      <c r="W362" s="33" t="s">
        <v>0</v>
      </c>
      <c r="X362" s="35">
        <v>620.95000000000005</v>
      </c>
      <c r="Y362" s="33" t="s">
        <v>0</v>
      </c>
      <c r="Z362" s="58">
        <v>1.7</v>
      </c>
    </row>
    <row r="363" spans="1:26" ht="29.45" customHeight="1">
      <c r="A363" s="9" t="s">
        <v>0</v>
      </c>
      <c r="B363" s="9" t="s">
        <v>85</v>
      </c>
      <c r="C363" s="9"/>
      <c r="D363" s="9"/>
      <c r="E363" s="9"/>
      <c r="F363" s="9"/>
      <c r="G363" s="9"/>
      <c r="H363" s="9" t="s">
        <v>86</v>
      </c>
      <c r="I363" s="9"/>
      <c r="J363" s="9"/>
      <c r="K363" s="9"/>
      <c r="L363" s="9"/>
      <c r="M363" s="9"/>
      <c r="N363" s="9"/>
      <c r="O363" s="9" t="s">
        <v>87</v>
      </c>
      <c r="P363" s="35">
        <v>0.87</v>
      </c>
      <c r="Q363" s="33"/>
      <c r="R363" s="33"/>
      <c r="S363" s="33" t="s">
        <v>0</v>
      </c>
      <c r="T363" s="47">
        <v>3.3930000000000002E-2</v>
      </c>
      <c r="U363" s="33" t="s">
        <v>0</v>
      </c>
      <c r="V363" s="33"/>
      <c r="W363" s="33" t="s">
        <v>0</v>
      </c>
      <c r="X363" s="35">
        <v>579.6</v>
      </c>
      <c r="Y363" s="33" t="s">
        <v>0</v>
      </c>
      <c r="Z363" s="58">
        <v>19.670000000000002</v>
      </c>
    </row>
    <row r="364" spans="1:26" ht="14.85" customHeight="1">
      <c r="A364" s="9" t="s">
        <v>0</v>
      </c>
      <c r="B364" s="9" t="s">
        <v>88</v>
      </c>
      <c r="C364" s="9"/>
      <c r="D364" s="9"/>
      <c r="E364" s="9"/>
      <c r="F364" s="9"/>
      <c r="G364" s="9"/>
      <c r="H364" s="9" t="s">
        <v>89</v>
      </c>
      <c r="I364" s="9"/>
      <c r="J364" s="9"/>
      <c r="K364" s="9"/>
      <c r="L364" s="9"/>
      <c r="M364" s="9"/>
      <c r="N364" s="9"/>
      <c r="O364" s="9" t="s">
        <v>79</v>
      </c>
      <c r="P364" s="35">
        <v>0.87</v>
      </c>
      <c r="Q364" s="33"/>
      <c r="R364" s="33"/>
      <c r="S364" s="33" t="s">
        <v>0</v>
      </c>
      <c r="T364" s="47">
        <v>3.3930000000000002E-2</v>
      </c>
      <c r="U364" s="33" t="s">
        <v>0</v>
      </c>
      <c r="V364" s="33"/>
      <c r="W364" s="33" t="s">
        <v>0</v>
      </c>
      <c r="X364" s="35">
        <v>462.26</v>
      </c>
      <c r="Y364" s="33" t="s">
        <v>0</v>
      </c>
      <c r="Z364" s="58">
        <v>15.68</v>
      </c>
    </row>
    <row r="365" spans="1:26" ht="14.85" customHeight="1">
      <c r="A365" s="9" t="s">
        <v>0</v>
      </c>
      <c r="B365" s="9" t="s">
        <v>90</v>
      </c>
      <c r="C365" s="9"/>
      <c r="D365" s="9"/>
      <c r="E365" s="9"/>
      <c r="F365" s="9"/>
      <c r="G365" s="9"/>
      <c r="H365" s="9" t="s">
        <v>91</v>
      </c>
      <c r="I365" s="9"/>
      <c r="J365" s="9"/>
      <c r="K365" s="9"/>
      <c r="L365" s="9"/>
      <c r="M365" s="9"/>
      <c r="N365" s="9"/>
      <c r="O365" s="9" t="s">
        <v>87</v>
      </c>
      <c r="P365" s="35">
        <v>18.440000000000001</v>
      </c>
      <c r="Q365" s="33"/>
      <c r="R365" s="33"/>
      <c r="S365" s="33" t="s">
        <v>0</v>
      </c>
      <c r="T365" s="47">
        <v>0.71916000000000002</v>
      </c>
      <c r="U365" s="35">
        <v>4.3499999999999996</v>
      </c>
      <c r="V365" s="33"/>
      <c r="W365" s="35">
        <v>1.3</v>
      </c>
      <c r="X365" s="35">
        <v>5.66</v>
      </c>
      <c r="Y365" s="33" t="s">
        <v>0</v>
      </c>
      <c r="Z365" s="58">
        <v>4.07</v>
      </c>
    </row>
    <row r="366" spans="1:26" ht="14.85" customHeight="1">
      <c r="A366" s="9" t="s">
        <v>0</v>
      </c>
      <c r="B366" s="9" t="s">
        <v>94</v>
      </c>
      <c r="C366" s="9"/>
      <c r="D366" s="9"/>
      <c r="E366" s="9"/>
      <c r="F366" s="9"/>
      <c r="G366" s="9"/>
      <c r="H366" s="9" t="s">
        <v>95</v>
      </c>
      <c r="I366" s="9"/>
      <c r="J366" s="9"/>
      <c r="K366" s="9"/>
      <c r="L366" s="9"/>
      <c r="M366" s="9"/>
      <c r="N366" s="9"/>
      <c r="O366" s="9" t="s">
        <v>0</v>
      </c>
      <c r="P366" s="33" t="s">
        <v>0</v>
      </c>
      <c r="Q366" s="33"/>
      <c r="R366" s="33"/>
      <c r="S366" s="33" t="s">
        <v>0</v>
      </c>
      <c r="T366" s="33" t="s">
        <v>0</v>
      </c>
      <c r="U366" s="33" t="s">
        <v>0</v>
      </c>
      <c r="V366" s="33"/>
      <c r="W366" s="33" t="s">
        <v>0</v>
      </c>
      <c r="X366" s="33" t="s">
        <v>0</v>
      </c>
      <c r="Y366" s="33" t="s">
        <v>0</v>
      </c>
      <c r="Z366" s="59">
        <v>14.1</v>
      </c>
    </row>
    <row r="367" spans="1:26" ht="14.85" customHeight="1">
      <c r="A367" s="9" t="s">
        <v>0</v>
      </c>
      <c r="B367" s="9" t="s">
        <v>96</v>
      </c>
      <c r="C367" s="9"/>
      <c r="D367" s="9"/>
      <c r="E367" s="9"/>
      <c r="F367" s="9"/>
      <c r="G367" s="9"/>
      <c r="H367" s="9" t="s">
        <v>97</v>
      </c>
      <c r="I367" s="9"/>
      <c r="J367" s="9"/>
      <c r="K367" s="9"/>
      <c r="L367" s="9"/>
      <c r="M367" s="9"/>
      <c r="N367" s="9"/>
      <c r="O367" s="9" t="s">
        <v>98</v>
      </c>
      <c r="P367" s="35">
        <v>0.32</v>
      </c>
      <c r="Q367" s="33"/>
      <c r="R367" s="33"/>
      <c r="S367" s="33" t="s">
        <v>0</v>
      </c>
      <c r="T367" s="47">
        <v>1.248E-2</v>
      </c>
      <c r="U367" s="35">
        <v>340.41</v>
      </c>
      <c r="V367" s="33"/>
      <c r="W367" s="35">
        <v>1.95</v>
      </c>
      <c r="X367" s="35">
        <v>663.8</v>
      </c>
      <c r="Y367" s="33" t="s">
        <v>0</v>
      </c>
      <c r="Z367" s="58">
        <v>8.2799999999999994</v>
      </c>
    </row>
    <row r="368" spans="1:26" ht="14.85" customHeight="1">
      <c r="A368" s="9" t="s">
        <v>0</v>
      </c>
      <c r="B368" s="9" t="s">
        <v>99</v>
      </c>
      <c r="C368" s="9"/>
      <c r="D368" s="9"/>
      <c r="E368" s="9"/>
      <c r="F368" s="9"/>
      <c r="G368" s="9"/>
      <c r="H368" s="9" t="s">
        <v>100</v>
      </c>
      <c r="I368" s="9"/>
      <c r="J368" s="9"/>
      <c r="K368" s="9"/>
      <c r="L368" s="9"/>
      <c r="M368" s="9"/>
      <c r="N368" s="9"/>
      <c r="O368" s="9" t="s">
        <v>98</v>
      </c>
      <c r="P368" s="35">
        <v>0.35</v>
      </c>
      <c r="Q368" s="33"/>
      <c r="R368" s="33"/>
      <c r="S368" s="33" t="s">
        <v>0</v>
      </c>
      <c r="T368" s="47">
        <v>1.3650000000000001E-2</v>
      </c>
      <c r="U368" s="33" t="s">
        <v>0</v>
      </c>
      <c r="V368" s="33"/>
      <c r="W368" s="33" t="s">
        <v>0</v>
      </c>
      <c r="X368" s="35">
        <v>71.92</v>
      </c>
      <c r="Y368" s="33" t="s">
        <v>0</v>
      </c>
      <c r="Z368" s="58">
        <v>0.98</v>
      </c>
    </row>
    <row r="369" spans="1:26" ht="14.85" customHeight="1">
      <c r="A369" s="9" t="s">
        <v>0</v>
      </c>
      <c r="B369" s="9" t="s">
        <v>128</v>
      </c>
      <c r="C369" s="9"/>
      <c r="D369" s="9"/>
      <c r="E369" s="9"/>
      <c r="F369" s="9"/>
      <c r="G369" s="9"/>
      <c r="H369" s="9" t="s">
        <v>129</v>
      </c>
      <c r="I369" s="9"/>
      <c r="J369" s="9"/>
      <c r="K369" s="9"/>
      <c r="L369" s="9"/>
      <c r="M369" s="9"/>
      <c r="N369" s="9"/>
      <c r="O369" s="9" t="s">
        <v>98</v>
      </c>
      <c r="P369" s="35">
        <v>1.76</v>
      </c>
      <c r="Q369" s="33"/>
      <c r="R369" s="33"/>
      <c r="S369" s="33" t="s">
        <v>0</v>
      </c>
      <c r="T369" s="47">
        <v>6.8640000000000007E-2</v>
      </c>
      <c r="U369" s="35">
        <v>35.71</v>
      </c>
      <c r="V369" s="33"/>
      <c r="W369" s="35">
        <v>0.85</v>
      </c>
      <c r="X369" s="35">
        <v>30.35</v>
      </c>
      <c r="Y369" s="33" t="s">
        <v>0</v>
      </c>
      <c r="Z369" s="58">
        <v>2.08</v>
      </c>
    </row>
    <row r="370" spans="1:26" ht="29.45" customHeight="1">
      <c r="A370" s="9" t="s">
        <v>0</v>
      </c>
      <c r="B370" s="9" t="s">
        <v>130</v>
      </c>
      <c r="C370" s="9"/>
      <c r="D370" s="9"/>
      <c r="E370" s="9"/>
      <c r="F370" s="9"/>
      <c r="G370" s="9"/>
      <c r="H370" s="9" t="s">
        <v>131</v>
      </c>
      <c r="I370" s="9"/>
      <c r="J370" s="9"/>
      <c r="K370" s="9"/>
      <c r="L370" s="9"/>
      <c r="M370" s="9"/>
      <c r="N370" s="9"/>
      <c r="O370" s="9" t="s">
        <v>132</v>
      </c>
      <c r="P370" s="39">
        <v>2.0000000000000001E-4</v>
      </c>
      <c r="Q370" s="33"/>
      <c r="R370" s="33"/>
      <c r="S370" s="33" t="s">
        <v>0</v>
      </c>
      <c r="T370" s="49">
        <v>7.7999999999999999E-6</v>
      </c>
      <c r="U370" s="35">
        <v>97282.880000000005</v>
      </c>
      <c r="V370" s="33"/>
      <c r="W370" s="35">
        <v>1.0900000000000001</v>
      </c>
      <c r="X370" s="35">
        <v>106038.34</v>
      </c>
      <c r="Y370" s="33" t="s">
        <v>0</v>
      </c>
      <c r="Z370" s="58">
        <v>0.83</v>
      </c>
    </row>
    <row r="371" spans="1:26" ht="29.45" customHeight="1">
      <c r="A371" s="9" t="s">
        <v>0</v>
      </c>
      <c r="B371" s="9" t="s">
        <v>133</v>
      </c>
      <c r="C371" s="9"/>
      <c r="D371" s="9"/>
      <c r="E371" s="9"/>
      <c r="F371" s="9"/>
      <c r="G371" s="9"/>
      <c r="H371" s="9" t="s">
        <v>134</v>
      </c>
      <c r="I371" s="9"/>
      <c r="J371" s="9"/>
      <c r="K371" s="9"/>
      <c r="L371" s="9"/>
      <c r="M371" s="9"/>
      <c r="N371" s="9"/>
      <c r="O371" s="9" t="s">
        <v>103</v>
      </c>
      <c r="P371" s="39">
        <v>6.3E-3</v>
      </c>
      <c r="Q371" s="33"/>
      <c r="R371" s="33"/>
      <c r="S371" s="33" t="s">
        <v>0</v>
      </c>
      <c r="T371" s="49">
        <v>2.4570000000000001E-4</v>
      </c>
      <c r="U371" s="35">
        <v>59.41</v>
      </c>
      <c r="V371" s="33"/>
      <c r="W371" s="35">
        <v>1.72</v>
      </c>
      <c r="X371" s="35">
        <v>102.19</v>
      </c>
      <c r="Y371" s="33" t="s">
        <v>0</v>
      </c>
      <c r="Z371" s="58">
        <v>0.03</v>
      </c>
    </row>
    <row r="372" spans="1:26" ht="29.45" customHeight="1">
      <c r="A372" s="9" t="s">
        <v>0</v>
      </c>
      <c r="B372" s="9" t="s">
        <v>135</v>
      </c>
      <c r="C372" s="9"/>
      <c r="D372" s="9"/>
      <c r="E372" s="9"/>
      <c r="F372" s="9"/>
      <c r="G372" s="9"/>
      <c r="H372" s="9" t="s">
        <v>136</v>
      </c>
      <c r="I372" s="9"/>
      <c r="J372" s="9"/>
      <c r="K372" s="9"/>
      <c r="L372" s="9"/>
      <c r="M372" s="9"/>
      <c r="N372" s="9"/>
      <c r="O372" s="9" t="s">
        <v>98</v>
      </c>
      <c r="P372" s="40">
        <v>8.0000000000000002E-3</v>
      </c>
      <c r="Q372" s="33"/>
      <c r="R372" s="33"/>
      <c r="S372" s="33" t="s">
        <v>0</v>
      </c>
      <c r="T372" s="46">
        <v>3.1199999999999999E-4</v>
      </c>
      <c r="U372" s="35">
        <v>4033.62</v>
      </c>
      <c r="V372" s="33"/>
      <c r="W372" s="35">
        <v>1.51</v>
      </c>
      <c r="X372" s="35">
        <v>6090.77</v>
      </c>
      <c r="Y372" s="33" t="s">
        <v>0</v>
      </c>
      <c r="Z372" s="58">
        <v>1.9</v>
      </c>
    </row>
    <row r="373" spans="1:26" ht="14.85" customHeight="1">
      <c r="A373" s="9" t="s">
        <v>0</v>
      </c>
      <c r="B373" s="9" t="s">
        <v>137</v>
      </c>
      <c r="C373" s="9"/>
      <c r="D373" s="9"/>
      <c r="E373" s="9"/>
      <c r="F373" s="9"/>
      <c r="G373" s="9"/>
      <c r="H373" s="9" t="s">
        <v>138</v>
      </c>
      <c r="I373" s="9"/>
      <c r="J373" s="9"/>
      <c r="K373" s="9"/>
      <c r="L373" s="9"/>
      <c r="M373" s="9"/>
      <c r="N373" s="9"/>
      <c r="O373" s="9" t="s">
        <v>103</v>
      </c>
      <c r="P373" s="33" t="s">
        <v>139</v>
      </c>
      <c r="Q373" s="33"/>
      <c r="R373" s="33"/>
      <c r="S373" s="33" t="s">
        <v>0</v>
      </c>
      <c r="T373" s="35">
        <v>0</v>
      </c>
      <c r="U373" s="33" t="s">
        <v>0</v>
      </c>
      <c r="V373" s="33"/>
      <c r="W373" s="33" t="s">
        <v>0</v>
      </c>
      <c r="X373" s="33" t="s">
        <v>0</v>
      </c>
      <c r="Y373" s="33" t="s">
        <v>0</v>
      </c>
      <c r="Z373" s="58" t="s">
        <v>0</v>
      </c>
    </row>
    <row r="374" spans="1:26" ht="14.85" customHeight="1">
      <c r="A374" s="9" t="s">
        <v>0</v>
      </c>
      <c r="B374" s="9" t="s">
        <v>140</v>
      </c>
      <c r="C374" s="9"/>
      <c r="D374" s="9"/>
      <c r="E374" s="9"/>
      <c r="F374" s="9"/>
      <c r="G374" s="9"/>
      <c r="H374" s="9" t="s">
        <v>141</v>
      </c>
      <c r="I374" s="9"/>
      <c r="J374" s="9"/>
      <c r="K374" s="9"/>
      <c r="L374" s="9"/>
      <c r="M374" s="9"/>
      <c r="N374" s="9"/>
      <c r="O374" s="9" t="s">
        <v>108</v>
      </c>
      <c r="P374" s="32">
        <v>100</v>
      </c>
      <c r="Q374" s="33"/>
      <c r="R374" s="33"/>
      <c r="S374" s="33" t="s">
        <v>0</v>
      </c>
      <c r="T374" s="35">
        <v>3.9</v>
      </c>
      <c r="U374" s="33" t="s">
        <v>0</v>
      </c>
      <c r="V374" s="33"/>
      <c r="W374" s="33" t="s">
        <v>0</v>
      </c>
      <c r="X374" s="33" t="s">
        <v>0</v>
      </c>
      <c r="Y374" s="33" t="s">
        <v>0</v>
      </c>
      <c r="Z374" s="58" t="s">
        <v>0</v>
      </c>
    </row>
    <row r="375" spans="1:26" ht="14.85" customHeight="1">
      <c r="A375" s="9" t="s">
        <v>0</v>
      </c>
      <c r="B375" s="9" t="s">
        <v>0</v>
      </c>
      <c r="C375" s="9"/>
      <c r="D375" s="9"/>
      <c r="E375" s="9"/>
      <c r="F375" s="9"/>
      <c r="G375" s="9"/>
      <c r="H375" s="42" t="s">
        <v>109</v>
      </c>
      <c r="I375" s="42"/>
      <c r="J375" s="42"/>
      <c r="K375" s="42"/>
      <c r="L375" s="42"/>
      <c r="M375" s="42"/>
      <c r="N375" s="42"/>
      <c r="O375" s="43" t="s">
        <v>0</v>
      </c>
      <c r="P375" s="43" t="s">
        <v>0</v>
      </c>
      <c r="Q375" s="43"/>
      <c r="R375" s="43"/>
      <c r="S375" s="43" t="s">
        <v>0</v>
      </c>
      <c r="T375" s="43" t="s">
        <v>0</v>
      </c>
      <c r="U375" s="43" t="s">
        <v>0</v>
      </c>
      <c r="V375" s="43"/>
      <c r="W375" s="43" t="s">
        <v>0</v>
      </c>
      <c r="X375" s="43" t="s">
        <v>0</v>
      </c>
      <c r="Y375" s="43" t="s">
        <v>0</v>
      </c>
      <c r="Z375" s="60">
        <v>1079.67</v>
      </c>
    </row>
    <row r="376" spans="1:26" ht="14.85" customHeight="1">
      <c r="B376" s="9" t="s">
        <v>0</v>
      </c>
      <c r="C376" s="9"/>
      <c r="D376" s="9"/>
      <c r="E376" s="9"/>
      <c r="F376" s="9"/>
      <c r="G376" s="9"/>
      <c r="H376" s="9" t="s">
        <v>110</v>
      </c>
      <c r="I376" s="9"/>
      <c r="J376" s="9"/>
      <c r="K376" s="9"/>
      <c r="L376" s="9"/>
      <c r="M376" s="9"/>
      <c r="N376" s="9"/>
      <c r="O376" s="9" t="s">
        <v>0</v>
      </c>
      <c r="P376" s="33" t="s">
        <v>0</v>
      </c>
      <c r="Q376" s="33"/>
      <c r="R376" s="33"/>
      <c r="S376" s="33" t="s">
        <v>0</v>
      </c>
      <c r="T376" s="33" t="s">
        <v>0</v>
      </c>
      <c r="U376" s="9" t="s">
        <v>0</v>
      </c>
      <c r="V376" s="9"/>
      <c r="W376" s="9" t="s">
        <v>0</v>
      </c>
      <c r="X376" s="9" t="s">
        <v>0</v>
      </c>
      <c r="Y376" s="9" t="s">
        <v>0</v>
      </c>
      <c r="Z376" s="58">
        <v>1032.1300000000001</v>
      </c>
    </row>
    <row r="377" spans="1:26" ht="73.7" customHeight="1">
      <c r="B377" s="9" t="s">
        <v>111</v>
      </c>
      <c r="C377" s="9"/>
      <c r="D377" s="9"/>
      <c r="E377" s="9"/>
      <c r="F377" s="9"/>
      <c r="G377" s="9"/>
      <c r="H377" s="9" t="s">
        <v>112</v>
      </c>
      <c r="I377" s="9"/>
      <c r="J377" s="9"/>
      <c r="K377" s="9"/>
      <c r="L377" s="9"/>
      <c r="M377" s="9"/>
      <c r="N377" s="9"/>
      <c r="O377" s="9" t="s">
        <v>113</v>
      </c>
      <c r="P377" s="32">
        <v>121</v>
      </c>
      <c r="Q377" s="33"/>
      <c r="R377" s="33"/>
      <c r="S377" s="33" t="s">
        <v>0</v>
      </c>
      <c r="T377" s="35">
        <v>121</v>
      </c>
      <c r="U377" s="9" t="s">
        <v>0</v>
      </c>
      <c r="V377" s="9"/>
      <c r="W377" s="9" t="s">
        <v>0</v>
      </c>
      <c r="X377" s="9" t="s">
        <v>0</v>
      </c>
      <c r="Y377" s="9" t="s">
        <v>0</v>
      </c>
      <c r="Z377" s="58">
        <v>1248.8800000000001</v>
      </c>
    </row>
    <row r="378" spans="1:26" ht="73.7" customHeight="1">
      <c r="B378" s="9" t="s">
        <v>114</v>
      </c>
      <c r="C378" s="9"/>
      <c r="D378" s="9"/>
      <c r="E378" s="9"/>
      <c r="F378" s="9"/>
      <c r="G378" s="9"/>
      <c r="H378" s="9" t="s">
        <v>115</v>
      </c>
      <c r="I378" s="9"/>
      <c r="J378" s="9"/>
      <c r="K378" s="9"/>
      <c r="L378" s="9"/>
      <c r="M378" s="9"/>
      <c r="N378" s="9"/>
      <c r="O378" s="9" t="s">
        <v>113</v>
      </c>
      <c r="P378" s="32">
        <v>72</v>
      </c>
      <c r="Q378" s="33"/>
      <c r="R378" s="33"/>
      <c r="S378" s="33" t="s">
        <v>0</v>
      </c>
      <c r="T378" s="35">
        <v>72</v>
      </c>
      <c r="U378" s="9" t="s">
        <v>0</v>
      </c>
      <c r="V378" s="9"/>
      <c r="W378" s="9" t="s">
        <v>0</v>
      </c>
      <c r="X378" s="9" t="s">
        <v>0</v>
      </c>
      <c r="Y378" s="9" t="s">
        <v>0</v>
      </c>
      <c r="Z378" s="58">
        <v>743.13</v>
      </c>
    </row>
    <row r="379" spans="1:26" ht="29.45" customHeight="1">
      <c r="A379" s="43" t="s">
        <v>0</v>
      </c>
      <c r="B379" s="43" t="s">
        <v>0</v>
      </c>
      <c r="C379" s="43"/>
      <c r="D379" s="43"/>
      <c r="E379" s="43"/>
      <c r="F379" s="43"/>
      <c r="G379" s="43"/>
      <c r="H379" s="42" t="s">
        <v>116</v>
      </c>
      <c r="I379" s="42"/>
      <c r="J379" s="42"/>
      <c r="K379" s="42"/>
      <c r="L379" s="42"/>
      <c r="M379" s="42"/>
      <c r="N379" s="42"/>
      <c r="O379" s="43" t="s">
        <v>0</v>
      </c>
      <c r="P379" s="43" t="s">
        <v>0</v>
      </c>
      <c r="Q379" s="43"/>
      <c r="R379" s="43"/>
      <c r="S379" s="43" t="s">
        <v>0</v>
      </c>
      <c r="T379" s="43" t="s">
        <v>0</v>
      </c>
      <c r="U379" s="43" t="s">
        <v>0</v>
      </c>
      <c r="V379" s="43"/>
      <c r="W379" s="43" t="s">
        <v>0</v>
      </c>
      <c r="X379" s="44">
        <v>78761.03</v>
      </c>
      <c r="Y379" s="43" t="s">
        <v>0</v>
      </c>
      <c r="Z379" s="60">
        <v>3071.68</v>
      </c>
    </row>
    <row r="380" spans="1:26" ht="44.25" customHeight="1">
      <c r="A380" s="31" t="s">
        <v>349</v>
      </c>
      <c r="B380" s="31" t="s">
        <v>350</v>
      </c>
      <c r="C380" s="31"/>
      <c r="D380" s="31"/>
      <c r="E380" s="31"/>
      <c r="F380" s="31"/>
      <c r="G380" s="31"/>
      <c r="H380" s="31" t="s">
        <v>351</v>
      </c>
      <c r="I380" s="31"/>
      <c r="J380" s="31"/>
      <c r="K380" s="31"/>
      <c r="L380" s="31"/>
      <c r="M380" s="31"/>
      <c r="N380" s="31"/>
      <c r="O380" s="31" t="s">
        <v>76</v>
      </c>
      <c r="P380" s="32">
        <v>4</v>
      </c>
      <c r="Q380" s="33"/>
      <c r="R380" s="33"/>
      <c r="S380" s="33" t="s">
        <v>0</v>
      </c>
      <c r="T380" s="34">
        <v>4</v>
      </c>
      <c r="U380" s="35">
        <v>35537.67</v>
      </c>
      <c r="V380" s="33"/>
      <c r="W380" s="35">
        <v>1</v>
      </c>
      <c r="X380" s="35">
        <v>419.67</v>
      </c>
      <c r="Y380" s="33" t="s">
        <v>0</v>
      </c>
      <c r="Z380" s="58">
        <v>1678.68</v>
      </c>
    </row>
    <row r="381" spans="1:26" ht="14.85" customHeight="1">
      <c r="B381" s="9" t="s">
        <v>0</v>
      </c>
      <c r="C381" s="9"/>
      <c r="D381" s="9"/>
      <c r="E381" s="9"/>
      <c r="F381" s="9"/>
      <c r="G381" s="9"/>
      <c r="H381" s="9" t="s">
        <v>0</v>
      </c>
      <c r="I381" s="9"/>
      <c r="J381" s="9"/>
      <c r="K381" s="9"/>
      <c r="L381" s="9"/>
      <c r="M381" s="9"/>
      <c r="N381" s="9"/>
      <c r="O381" s="9" t="s">
        <v>0</v>
      </c>
      <c r="P381" s="33" t="s">
        <v>0</v>
      </c>
      <c r="Q381" s="33"/>
      <c r="R381" s="33"/>
      <c r="S381" s="33" t="s">
        <v>0</v>
      </c>
      <c r="T381" s="33" t="s">
        <v>0</v>
      </c>
      <c r="U381" s="9" t="s">
        <v>0</v>
      </c>
      <c r="V381" s="9"/>
      <c r="W381" s="9" t="s">
        <v>0</v>
      </c>
      <c r="X381" s="9" t="s">
        <v>0</v>
      </c>
      <c r="Y381" s="9" t="s">
        <v>0</v>
      </c>
      <c r="Z381" s="58" t="s">
        <v>0</v>
      </c>
    </row>
    <row r="382" spans="1:26" ht="29.45" customHeight="1">
      <c r="A382" s="43" t="s">
        <v>0</v>
      </c>
      <c r="B382" s="43" t="s">
        <v>0</v>
      </c>
      <c r="C382" s="43"/>
      <c r="D382" s="43"/>
      <c r="E382" s="43"/>
      <c r="F382" s="43"/>
      <c r="G382" s="43"/>
      <c r="H382" s="42" t="s">
        <v>116</v>
      </c>
      <c r="I382" s="42"/>
      <c r="J382" s="42"/>
      <c r="K382" s="42"/>
      <c r="L382" s="42"/>
      <c r="M382" s="42"/>
      <c r="N382" s="42"/>
      <c r="O382" s="43" t="s">
        <v>0</v>
      </c>
      <c r="P382" s="43" t="s">
        <v>0</v>
      </c>
      <c r="Q382" s="43"/>
      <c r="R382" s="43"/>
      <c r="S382" s="43" t="s">
        <v>0</v>
      </c>
      <c r="T382" s="43" t="s">
        <v>0</v>
      </c>
      <c r="U382" s="43" t="s">
        <v>0</v>
      </c>
      <c r="V382" s="43"/>
      <c r="W382" s="43" t="s">
        <v>0</v>
      </c>
      <c r="X382" s="44">
        <v>419.67</v>
      </c>
      <c r="Y382" s="43" t="s">
        <v>0</v>
      </c>
      <c r="Z382" s="60">
        <v>1678.68</v>
      </c>
    </row>
    <row r="383" spans="1:26" ht="44.25" customHeight="1">
      <c r="A383" s="31" t="s">
        <v>352</v>
      </c>
      <c r="B383" s="31" t="s">
        <v>353</v>
      </c>
      <c r="C383" s="31"/>
      <c r="D383" s="31"/>
      <c r="E383" s="31"/>
      <c r="F383" s="31"/>
      <c r="G383" s="31"/>
      <c r="H383" s="31" t="s">
        <v>354</v>
      </c>
      <c r="I383" s="31"/>
      <c r="J383" s="31"/>
      <c r="K383" s="31"/>
      <c r="L383" s="31"/>
      <c r="M383" s="31"/>
      <c r="N383" s="31"/>
      <c r="O383" s="31" t="s">
        <v>76</v>
      </c>
      <c r="P383" s="32">
        <v>1</v>
      </c>
      <c r="Q383" s="33"/>
      <c r="R383" s="33"/>
      <c r="S383" s="33" t="s">
        <v>0</v>
      </c>
      <c r="T383" s="34">
        <v>1</v>
      </c>
      <c r="U383" s="35">
        <v>35537.67</v>
      </c>
      <c r="V383" s="33"/>
      <c r="W383" s="35">
        <v>1</v>
      </c>
      <c r="X383" s="35">
        <v>150.82</v>
      </c>
      <c r="Y383" s="33" t="s">
        <v>0</v>
      </c>
      <c r="Z383" s="58">
        <v>150.82</v>
      </c>
    </row>
    <row r="384" spans="1:26" ht="14.85" customHeight="1">
      <c r="B384" s="9" t="s">
        <v>0</v>
      </c>
      <c r="C384" s="9"/>
      <c r="D384" s="9"/>
      <c r="E384" s="9"/>
      <c r="F384" s="9"/>
      <c r="G384" s="9"/>
      <c r="H384" s="9" t="s">
        <v>0</v>
      </c>
      <c r="I384" s="9"/>
      <c r="J384" s="9"/>
      <c r="K384" s="9"/>
      <c r="L384" s="9"/>
      <c r="M384" s="9"/>
      <c r="N384" s="9"/>
      <c r="O384" s="9" t="s">
        <v>0</v>
      </c>
      <c r="P384" s="33" t="s">
        <v>0</v>
      </c>
      <c r="Q384" s="33"/>
      <c r="R384" s="33"/>
      <c r="S384" s="33" t="s">
        <v>0</v>
      </c>
      <c r="T384" s="33" t="s">
        <v>0</v>
      </c>
      <c r="U384" s="9" t="s">
        <v>0</v>
      </c>
      <c r="V384" s="9"/>
      <c r="W384" s="9" t="s">
        <v>0</v>
      </c>
      <c r="X384" s="9" t="s">
        <v>0</v>
      </c>
      <c r="Y384" s="9" t="s">
        <v>0</v>
      </c>
      <c r="Z384" s="58" t="s">
        <v>0</v>
      </c>
    </row>
    <row r="385" spans="1:26" ht="29.45" customHeight="1">
      <c r="A385" s="43" t="s">
        <v>0</v>
      </c>
      <c r="B385" s="43" t="s">
        <v>0</v>
      </c>
      <c r="C385" s="43"/>
      <c r="D385" s="43"/>
      <c r="E385" s="43"/>
      <c r="F385" s="43"/>
      <c r="G385" s="43"/>
      <c r="H385" s="42" t="s">
        <v>116</v>
      </c>
      <c r="I385" s="42"/>
      <c r="J385" s="42"/>
      <c r="K385" s="42"/>
      <c r="L385" s="42"/>
      <c r="M385" s="42"/>
      <c r="N385" s="42"/>
      <c r="O385" s="43" t="s">
        <v>0</v>
      </c>
      <c r="P385" s="43" t="s">
        <v>0</v>
      </c>
      <c r="Q385" s="43"/>
      <c r="R385" s="43"/>
      <c r="S385" s="43" t="s">
        <v>0</v>
      </c>
      <c r="T385" s="43" t="s">
        <v>0</v>
      </c>
      <c r="U385" s="43" t="s">
        <v>0</v>
      </c>
      <c r="V385" s="43"/>
      <c r="W385" s="43" t="s">
        <v>0</v>
      </c>
      <c r="X385" s="44">
        <v>150.82</v>
      </c>
      <c r="Y385" s="43" t="s">
        <v>0</v>
      </c>
      <c r="Z385" s="60">
        <v>150.82</v>
      </c>
    </row>
    <row r="386" spans="1:26" ht="44.25" customHeight="1">
      <c r="A386" s="31" t="s">
        <v>355</v>
      </c>
      <c r="B386" s="31" t="s">
        <v>356</v>
      </c>
      <c r="C386" s="31"/>
      <c r="D386" s="31"/>
      <c r="E386" s="31"/>
      <c r="F386" s="31"/>
      <c r="G386" s="31"/>
      <c r="H386" s="31" t="s">
        <v>357</v>
      </c>
      <c r="I386" s="31"/>
      <c r="J386" s="31"/>
      <c r="K386" s="31"/>
      <c r="L386" s="31"/>
      <c r="M386" s="31"/>
      <c r="N386" s="31"/>
      <c r="O386" s="31" t="s">
        <v>358</v>
      </c>
      <c r="P386" s="40">
        <v>1.4999999999999999E-2</v>
      </c>
      <c r="Q386" s="33"/>
      <c r="R386" s="33"/>
      <c r="S386" s="33" t="s">
        <v>0</v>
      </c>
      <c r="T386" s="48">
        <v>1.4999999999999999E-2</v>
      </c>
      <c r="U386" s="33" t="s">
        <v>0</v>
      </c>
      <c r="V386" s="33"/>
      <c r="W386" s="33" t="s">
        <v>0</v>
      </c>
      <c r="X386" s="33" t="s">
        <v>0</v>
      </c>
      <c r="Y386" s="33" t="s">
        <v>0</v>
      </c>
      <c r="Z386" s="58" t="s">
        <v>0</v>
      </c>
    </row>
    <row r="387" spans="1:26" ht="14.85" customHeight="1">
      <c r="A387" s="9" t="s">
        <v>0</v>
      </c>
      <c r="B387" s="9" t="s">
        <v>77</v>
      </c>
      <c r="C387" s="9"/>
      <c r="D387" s="9"/>
      <c r="E387" s="9"/>
      <c r="F387" s="9"/>
      <c r="G387" s="9"/>
      <c r="H387" s="9" t="s">
        <v>78</v>
      </c>
      <c r="I387" s="9"/>
      <c r="J387" s="9"/>
      <c r="K387" s="9"/>
      <c r="L387" s="9"/>
      <c r="M387" s="9"/>
      <c r="N387" s="9"/>
      <c r="O387" s="9" t="s">
        <v>79</v>
      </c>
      <c r="P387" s="33" t="s">
        <v>0</v>
      </c>
      <c r="Q387" s="33"/>
      <c r="R387" s="33"/>
      <c r="S387" s="33" t="s">
        <v>0</v>
      </c>
      <c r="T387" s="40">
        <v>6.3929999999999998</v>
      </c>
      <c r="U387" s="33" t="s">
        <v>0</v>
      </c>
      <c r="V387" s="33"/>
      <c r="W387" s="33" t="s">
        <v>0</v>
      </c>
      <c r="X387" s="33" t="s">
        <v>0</v>
      </c>
      <c r="Y387" s="33" t="s">
        <v>0</v>
      </c>
      <c r="Z387" s="59">
        <v>2889.06</v>
      </c>
    </row>
    <row r="388" spans="1:26" ht="14.85" customHeight="1">
      <c r="A388" s="9" t="s">
        <v>0</v>
      </c>
      <c r="B388" s="9" t="s">
        <v>359</v>
      </c>
      <c r="C388" s="9"/>
      <c r="D388" s="9"/>
      <c r="E388" s="9"/>
      <c r="F388" s="9"/>
      <c r="G388" s="9"/>
      <c r="H388" s="9" t="s">
        <v>360</v>
      </c>
      <c r="I388" s="9"/>
      <c r="J388" s="9"/>
      <c r="K388" s="9"/>
      <c r="L388" s="9"/>
      <c r="M388" s="9"/>
      <c r="N388" s="9"/>
      <c r="O388" s="9" t="s">
        <v>79</v>
      </c>
      <c r="P388" s="41">
        <v>426.2</v>
      </c>
      <c r="Q388" s="33"/>
      <c r="R388" s="33"/>
      <c r="S388" s="33" t="s">
        <v>0</v>
      </c>
      <c r="T388" s="40">
        <v>6.3929999999999998</v>
      </c>
      <c r="U388" s="33" t="s">
        <v>0</v>
      </c>
      <c r="V388" s="33"/>
      <c r="W388" s="33" t="s">
        <v>0</v>
      </c>
      <c r="X388" s="35">
        <v>451.91</v>
      </c>
      <c r="Y388" s="33" t="s">
        <v>0</v>
      </c>
      <c r="Z388" s="58">
        <v>2889.06</v>
      </c>
    </row>
    <row r="389" spans="1:26" ht="14.85" customHeight="1">
      <c r="A389" s="9" t="s">
        <v>0</v>
      </c>
      <c r="B389" s="9" t="s">
        <v>82</v>
      </c>
      <c r="C389" s="9"/>
      <c r="D389" s="9"/>
      <c r="E389" s="9"/>
      <c r="F389" s="9"/>
      <c r="G389" s="9"/>
      <c r="H389" s="9" t="s">
        <v>83</v>
      </c>
      <c r="I389" s="9"/>
      <c r="J389" s="9"/>
      <c r="K389" s="9"/>
      <c r="L389" s="9"/>
      <c r="M389" s="9"/>
      <c r="N389" s="9"/>
      <c r="O389" s="9" t="s">
        <v>0</v>
      </c>
      <c r="P389" s="33" t="s">
        <v>0</v>
      </c>
      <c r="Q389" s="33"/>
      <c r="R389" s="33"/>
      <c r="S389" s="33" t="s">
        <v>0</v>
      </c>
      <c r="T389" s="33" t="s">
        <v>0</v>
      </c>
      <c r="U389" s="33" t="s">
        <v>0</v>
      </c>
      <c r="V389" s="33"/>
      <c r="W389" s="33" t="s">
        <v>0</v>
      </c>
      <c r="X389" s="33" t="s">
        <v>0</v>
      </c>
      <c r="Y389" s="33" t="s">
        <v>0</v>
      </c>
      <c r="Z389" s="59">
        <v>1199.79</v>
      </c>
    </row>
    <row r="390" spans="1:26" ht="14.85" customHeight="1">
      <c r="A390" s="36" t="s">
        <v>0</v>
      </c>
      <c r="B390" s="36" t="s">
        <v>0</v>
      </c>
      <c r="C390" s="36"/>
      <c r="D390" s="36"/>
      <c r="E390" s="36"/>
      <c r="F390" s="36"/>
      <c r="G390" s="36"/>
      <c r="H390" s="36" t="s">
        <v>84</v>
      </c>
      <c r="I390" s="36"/>
      <c r="J390" s="36"/>
      <c r="K390" s="36"/>
      <c r="L390" s="36"/>
      <c r="M390" s="36"/>
      <c r="N390" s="36"/>
      <c r="O390" s="36" t="s">
        <v>79</v>
      </c>
      <c r="P390" s="37" t="s">
        <v>0</v>
      </c>
      <c r="Q390" s="37"/>
      <c r="R390" s="37"/>
      <c r="S390" s="37" t="s">
        <v>0</v>
      </c>
      <c r="T390" s="53">
        <v>1.27935</v>
      </c>
      <c r="U390" s="37" t="s">
        <v>0</v>
      </c>
      <c r="V390" s="37"/>
      <c r="W390" s="37" t="s">
        <v>0</v>
      </c>
      <c r="X390" s="37" t="s">
        <v>0</v>
      </c>
      <c r="Y390" s="37" t="s">
        <v>0</v>
      </c>
      <c r="Z390" s="59">
        <v>591.39</v>
      </c>
    </row>
    <row r="391" spans="1:26" ht="29.45" customHeight="1">
      <c r="A391" s="9" t="s">
        <v>0</v>
      </c>
      <c r="B391" s="9" t="s">
        <v>361</v>
      </c>
      <c r="C391" s="9"/>
      <c r="D391" s="9"/>
      <c r="E391" s="9"/>
      <c r="F391" s="9"/>
      <c r="G391" s="9"/>
      <c r="H391" s="9" t="s">
        <v>362</v>
      </c>
      <c r="I391" s="9"/>
      <c r="J391" s="9"/>
      <c r="K391" s="9"/>
      <c r="L391" s="9"/>
      <c r="M391" s="9"/>
      <c r="N391" s="9"/>
      <c r="O391" s="9" t="s">
        <v>87</v>
      </c>
      <c r="P391" s="35">
        <v>85.29</v>
      </c>
      <c r="Q391" s="33"/>
      <c r="R391" s="33"/>
      <c r="S391" s="33" t="s">
        <v>0</v>
      </c>
      <c r="T391" s="47">
        <v>1.27935</v>
      </c>
      <c r="U391" s="33" t="s">
        <v>0</v>
      </c>
      <c r="V391" s="33"/>
      <c r="W391" s="33" t="s">
        <v>0</v>
      </c>
      <c r="X391" s="35">
        <v>78.62</v>
      </c>
      <c r="Y391" s="33" t="s">
        <v>0</v>
      </c>
      <c r="Z391" s="58">
        <v>100.58</v>
      </c>
    </row>
    <row r="392" spans="1:26" ht="29.45" customHeight="1">
      <c r="A392" s="9" t="s">
        <v>0</v>
      </c>
      <c r="B392" s="9" t="s">
        <v>92</v>
      </c>
      <c r="C392" s="9"/>
      <c r="D392" s="9"/>
      <c r="E392" s="9"/>
      <c r="F392" s="9"/>
      <c r="G392" s="9"/>
      <c r="H392" s="9" t="s">
        <v>93</v>
      </c>
      <c r="I392" s="9"/>
      <c r="J392" s="9"/>
      <c r="K392" s="9"/>
      <c r="L392" s="9"/>
      <c r="M392" s="9"/>
      <c r="N392" s="9"/>
      <c r="O392" s="9" t="s">
        <v>87</v>
      </c>
      <c r="P392" s="35">
        <v>85.29</v>
      </c>
      <c r="Q392" s="33"/>
      <c r="R392" s="33"/>
      <c r="S392" s="33" t="s">
        <v>0</v>
      </c>
      <c r="T392" s="47">
        <v>1.27935</v>
      </c>
      <c r="U392" s="33" t="s">
        <v>0</v>
      </c>
      <c r="V392" s="33"/>
      <c r="W392" s="33" t="s">
        <v>0</v>
      </c>
      <c r="X392" s="35">
        <v>35.5</v>
      </c>
      <c r="Y392" s="33" t="s">
        <v>0</v>
      </c>
      <c r="Z392" s="58">
        <v>45.42</v>
      </c>
    </row>
    <row r="393" spans="1:26" ht="59.1" customHeight="1">
      <c r="A393" s="9" t="s">
        <v>0</v>
      </c>
      <c r="B393" s="9" t="s">
        <v>363</v>
      </c>
      <c r="C393" s="9"/>
      <c r="D393" s="9"/>
      <c r="E393" s="9"/>
      <c r="F393" s="9"/>
      <c r="G393" s="9"/>
      <c r="H393" s="9" t="s">
        <v>364</v>
      </c>
      <c r="I393" s="9"/>
      <c r="J393" s="9"/>
      <c r="K393" s="9"/>
      <c r="L393" s="9"/>
      <c r="M393" s="9"/>
      <c r="N393" s="9"/>
      <c r="O393" s="9" t="s">
        <v>87</v>
      </c>
      <c r="P393" s="35">
        <v>85.29</v>
      </c>
      <c r="Q393" s="33"/>
      <c r="R393" s="33"/>
      <c r="S393" s="33" t="s">
        <v>0</v>
      </c>
      <c r="T393" s="47">
        <v>1.27935</v>
      </c>
      <c r="U393" s="33" t="s">
        <v>0</v>
      </c>
      <c r="V393" s="33"/>
      <c r="W393" s="33" t="s">
        <v>0</v>
      </c>
      <c r="X393" s="35">
        <v>807.58</v>
      </c>
      <c r="Y393" s="33" t="s">
        <v>0</v>
      </c>
      <c r="Z393" s="58">
        <v>1033.18</v>
      </c>
    </row>
    <row r="394" spans="1:26" ht="14.85" customHeight="1">
      <c r="A394" s="9" t="s">
        <v>0</v>
      </c>
      <c r="B394" s="9" t="s">
        <v>88</v>
      </c>
      <c r="C394" s="9"/>
      <c r="D394" s="9"/>
      <c r="E394" s="9"/>
      <c r="F394" s="9"/>
      <c r="G394" s="9"/>
      <c r="H394" s="9" t="s">
        <v>89</v>
      </c>
      <c r="I394" s="9"/>
      <c r="J394" s="9"/>
      <c r="K394" s="9"/>
      <c r="L394" s="9"/>
      <c r="M394" s="9"/>
      <c r="N394" s="9"/>
      <c r="O394" s="9" t="s">
        <v>79</v>
      </c>
      <c r="P394" s="35">
        <v>85.29</v>
      </c>
      <c r="Q394" s="33"/>
      <c r="R394" s="33"/>
      <c r="S394" s="33" t="s">
        <v>0</v>
      </c>
      <c r="T394" s="47">
        <v>1.27935</v>
      </c>
      <c r="U394" s="33" t="s">
        <v>0</v>
      </c>
      <c r="V394" s="33"/>
      <c r="W394" s="33" t="s">
        <v>0</v>
      </c>
      <c r="X394" s="35">
        <v>462.26</v>
      </c>
      <c r="Y394" s="33" t="s">
        <v>0</v>
      </c>
      <c r="Z394" s="58">
        <v>591.39</v>
      </c>
    </row>
    <row r="395" spans="1:26" ht="44.25" customHeight="1">
      <c r="A395" s="9" t="s">
        <v>0</v>
      </c>
      <c r="B395" s="9" t="s">
        <v>365</v>
      </c>
      <c r="C395" s="9"/>
      <c r="D395" s="9"/>
      <c r="E395" s="9"/>
      <c r="F395" s="9"/>
      <c r="G395" s="9"/>
      <c r="H395" s="9" t="s">
        <v>366</v>
      </c>
      <c r="I395" s="9"/>
      <c r="J395" s="9"/>
      <c r="K395" s="9"/>
      <c r="L395" s="9"/>
      <c r="M395" s="9"/>
      <c r="N395" s="9"/>
      <c r="O395" s="9" t="s">
        <v>87</v>
      </c>
      <c r="P395" s="35">
        <v>9.56</v>
      </c>
      <c r="Q395" s="33"/>
      <c r="R395" s="33"/>
      <c r="S395" s="33" t="s">
        <v>0</v>
      </c>
      <c r="T395" s="39">
        <v>0.1434</v>
      </c>
      <c r="U395" s="35">
        <v>4.5199999999999996</v>
      </c>
      <c r="V395" s="33"/>
      <c r="W395" s="35">
        <v>1.37</v>
      </c>
      <c r="X395" s="35">
        <v>6.19</v>
      </c>
      <c r="Y395" s="33" t="s">
        <v>0</v>
      </c>
      <c r="Z395" s="58">
        <v>0.89</v>
      </c>
    </row>
    <row r="396" spans="1:26" ht="29.45" customHeight="1">
      <c r="A396" s="9" t="s">
        <v>0</v>
      </c>
      <c r="B396" s="9" t="s">
        <v>367</v>
      </c>
      <c r="C396" s="9"/>
      <c r="D396" s="9"/>
      <c r="E396" s="9"/>
      <c r="F396" s="9"/>
      <c r="G396" s="9"/>
      <c r="H396" s="9" t="s">
        <v>368</v>
      </c>
      <c r="I396" s="9"/>
      <c r="J396" s="9"/>
      <c r="K396" s="9"/>
      <c r="L396" s="9"/>
      <c r="M396" s="9"/>
      <c r="N396" s="9"/>
      <c r="O396" s="9" t="s">
        <v>87</v>
      </c>
      <c r="P396" s="32">
        <v>180</v>
      </c>
      <c r="Q396" s="33"/>
      <c r="R396" s="33"/>
      <c r="S396" s="33" t="s">
        <v>0</v>
      </c>
      <c r="T396" s="35">
        <v>2.7</v>
      </c>
      <c r="U396" s="35">
        <v>6.29</v>
      </c>
      <c r="V396" s="33"/>
      <c r="W396" s="35">
        <v>1.1499999999999999</v>
      </c>
      <c r="X396" s="35">
        <v>7.23</v>
      </c>
      <c r="Y396" s="33" t="s">
        <v>0</v>
      </c>
      <c r="Z396" s="58">
        <v>19.52</v>
      </c>
    </row>
    <row r="397" spans="1:26" ht="29.45" customHeight="1">
      <c r="A397" s="9" t="s">
        <v>0</v>
      </c>
      <c r="B397" s="9" t="s">
        <v>369</v>
      </c>
      <c r="C397" s="9"/>
      <c r="D397" s="9"/>
      <c r="E397" s="9"/>
      <c r="F397" s="9"/>
      <c r="G397" s="9"/>
      <c r="H397" s="9" t="s">
        <v>370</v>
      </c>
      <c r="I397" s="9"/>
      <c r="J397" s="9"/>
      <c r="K397" s="9"/>
      <c r="L397" s="9"/>
      <c r="M397" s="9"/>
      <c r="N397" s="9"/>
      <c r="O397" s="9" t="s">
        <v>87</v>
      </c>
      <c r="P397" s="35">
        <v>1.39</v>
      </c>
      <c r="Q397" s="33"/>
      <c r="R397" s="33"/>
      <c r="S397" s="33" t="s">
        <v>0</v>
      </c>
      <c r="T397" s="47">
        <v>2.085E-2</v>
      </c>
      <c r="U397" s="33" t="s">
        <v>0</v>
      </c>
      <c r="V397" s="33"/>
      <c r="W397" s="33" t="s">
        <v>0</v>
      </c>
      <c r="X397" s="35">
        <v>9.7899999999999991</v>
      </c>
      <c r="Y397" s="33" t="s">
        <v>0</v>
      </c>
      <c r="Z397" s="58">
        <v>0.2</v>
      </c>
    </row>
    <row r="398" spans="1:26" ht="14.85" customHeight="1">
      <c r="A398" s="9" t="s">
        <v>0</v>
      </c>
      <c r="B398" s="9" t="s">
        <v>94</v>
      </c>
      <c r="C398" s="9"/>
      <c r="D398" s="9"/>
      <c r="E398" s="9"/>
      <c r="F398" s="9"/>
      <c r="G398" s="9"/>
      <c r="H398" s="9" t="s">
        <v>95</v>
      </c>
      <c r="I398" s="9"/>
      <c r="J398" s="9"/>
      <c r="K398" s="9"/>
      <c r="L398" s="9"/>
      <c r="M398" s="9"/>
      <c r="N398" s="9"/>
      <c r="O398" s="9" t="s">
        <v>0</v>
      </c>
      <c r="P398" s="33" t="s">
        <v>0</v>
      </c>
      <c r="Q398" s="33"/>
      <c r="R398" s="33"/>
      <c r="S398" s="33" t="s">
        <v>0</v>
      </c>
      <c r="T398" s="33" t="s">
        <v>0</v>
      </c>
      <c r="U398" s="33" t="s">
        <v>0</v>
      </c>
      <c r="V398" s="33"/>
      <c r="W398" s="33" t="s">
        <v>0</v>
      </c>
      <c r="X398" s="33" t="s">
        <v>0</v>
      </c>
      <c r="Y398" s="33" t="s">
        <v>0</v>
      </c>
      <c r="Z398" s="59">
        <v>1280.03</v>
      </c>
    </row>
    <row r="399" spans="1:26" ht="29.45" customHeight="1">
      <c r="A399" s="9" t="s">
        <v>0</v>
      </c>
      <c r="B399" s="9" t="s">
        <v>371</v>
      </c>
      <c r="C399" s="9"/>
      <c r="D399" s="9"/>
      <c r="E399" s="9"/>
      <c r="F399" s="9"/>
      <c r="G399" s="9"/>
      <c r="H399" s="9" t="s">
        <v>372</v>
      </c>
      <c r="I399" s="9"/>
      <c r="J399" s="9"/>
      <c r="K399" s="9"/>
      <c r="L399" s="9"/>
      <c r="M399" s="9"/>
      <c r="N399" s="9"/>
      <c r="O399" s="9" t="s">
        <v>132</v>
      </c>
      <c r="P399" s="39">
        <v>0.84430000000000005</v>
      </c>
      <c r="Q399" s="33"/>
      <c r="R399" s="33"/>
      <c r="S399" s="33" t="s">
        <v>0</v>
      </c>
      <c r="T399" s="49">
        <v>1.26645E-2</v>
      </c>
      <c r="U399" s="35">
        <v>58175.199999999997</v>
      </c>
      <c r="V399" s="33"/>
      <c r="W399" s="35">
        <v>1.69</v>
      </c>
      <c r="X399" s="35">
        <v>98316.09</v>
      </c>
      <c r="Y399" s="33" t="s">
        <v>0</v>
      </c>
      <c r="Z399" s="58">
        <v>1245.1199999999999</v>
      </c>
    </row>
    <row r="400" spans="1:26" ht="29.45" customHeight="1">
      <c r="A400" s="9" t="s">
        <v>0</v>
      </c>
      <c r="B400" s="9" t="s">
        <v>373</v>
      </c>
      <c r="C400" s="9"/>
      <c r="D400" s="9"/>
      <c r="E400" s="9"/>
      <c r="F400" s="9"/>
      <c r="G400" s="9"/>
      <c r="H400" s="9" t="s">
        <v>374</v>
      </c>
      <c r="I400" s="9"/>
      <c r="J400" s="9"/>
      <c r="K400" s="9"/>
      <c r="L400" s="9"/>
      <c r="M400" s="9"/>
      <c r="N400" s="9"/>
      <c r="O400" s="9" t="s">
        <v>132</v>
      </c>
      <c r="P400" s="47">
        <v>2.5999999999999998E-4</v>
      </c>
      <c r="Q400" s="33"/>
      <c r="R400" s="33"/>
      <c r="S400" s="33" t="s">
        <v>0</v>
      </c>
      <c r="T400" s="49">
        <v>3.8999999999999999E-6</v>
      </c>
      <c r="U400" s="35">
        <v>701756.9</v>
      </c>
      <c r="V400" s="33"/>
      <c r="W400" s="35">
        <v>1.1499999999999999</v>
      </c>
      <c r="X400" s="35">
        <v>807020.44</v>
      </c>
      <c r="Y400" s="33" t="s">
        <v>0</v>
      </c>
      <c r="Z400" s="58">
        <v>3.15</v>
      </c>
    </row>
    <row r="401" spans="1:26" ht="59.1" customHeight="1">
      <c r="A401" s="9" t="s">
        <v>0</v>
      </c>
      <c r="B401" s="9" t="s">
        <v>375</v>
      </c>
      <c r="C401" s="9"/>
      <c r="D401" s="9"/>
      <c r="E401" s="9"/>
      <c r="F401" s="9"/>
      <c r="G401" s="9"/>
      <c r="H401" s="9" t="s">
        <v>376</v>
      </c>
      <c r="I401" s="9"/>
      <c r="J401" s="9"/>
      <c r="K401" s="9"/>
      <c r="L401" s="9"/>
      <c r="M401" s="9"/>
      <c r="N401" s="9"/>
      <c r="O401" s="9" t="s">
        <v>103</v>
      </c>
      <c r="P401" s="33" t="s">
        <v>139</v>
      </c>
      <c r="Q401" s="33"/>
      <c r="R401" s="33"/>
      <c r="S401" s="33" t="s">
        <v>0</v>
      </c>
      <c r="T401" s="35">
        <v>0</v>
      </c>
      <c r="U401" s="33" t="s">
        <v>0</v>
      </c>
      <c r="V401" s="33"/>
      <c r="W401" s="33" t="s">
        <v>0</v>
      </c>
      <c r="X401" s="33" t="s">
        <v>0</v>
      </c>
      <c r="Y401" s="33" t="s">
        <v>0</v>
      </c>
      <c r="Z401" s="58" t="s">
        <v>0</v>
      </c>
    </row>
    <row r="402" spans="1:26" ht="14.85" customHeight="1">
      <c r="A402" s="9" t="s">
        <v>0</v>
      </c>
      <c r="B402" s="9" t="s">
        <v>377</v>
      </c>
      <c r="C402" s="9"/>
      <c r="D402" s="9"/>
      <c r="E402" s="9"/>
      <c r="F402" s="9"/>
      <c r="G402" s="9"/>
      <c r="H402" s="9" t="s">
        <v>378</v>
      </c>
      <c r="I402" s="9"/>
      <c r="J402" s="9"/>
      <c r="K402" s="9"/>
      <c r="L402" s="9"/>
      <c r="M402" s="9"/>
      <c r="N402" s="9"/>
      <c r="O402" s="9" t="s">
        <v>132</v>
      </c>
      <c r="P402" s="33" t="s">
        <v>139</v>
      </c>
      <c r="Q402" s="33"/>
      <c r="R402" s="33"/>
      <c r="S402" s="33" t="s">
        <v>0</v>
      </c>
      <c r="T402" s="35">
        <v>0</v>
      </c>
      <c r="U402" s="33" t="s">
        <v>0</v>
      </c>
      <c r="V402" s="33"/>
      <c r="W402" s="33" t="s">
        <v>0</v>
      </c>
      <c r="X402" s="33" t="s">
        <v>0</v>
      </c>
      <c r="Y402" s="33" t="s">
        <v>0</v>
      </c>
      <c r="Z402" s="58" t="s">
        <v>0</v>
      </c>
    </row>
    <row r="403" spans="1:26" ht="14.85" customHeight="1">
      <c r="A403" s="9" t="s">
        <v>0</v>
      </c>
      <c r="B403" s="9" t="s">
        <v>379</v>
      </c>
      <c r="C403" s="9"/>
      <c r="D403" s="9"/>
      <c r="E403" s="9"/>
      <c r="F403" s="9"/>
      <c r="G403" s="9"/>
      <c r="H403" s="9" t="s">
        <v>380</v>
      </c>
      <c r="I403" s="9"/>
      <c r="J403" s="9"/>
      <c r="K403" s="9"/>
      <c r="L403" s="9"/>
      <c r="M403" s="9"/>
      <c r="N403" s="9"/>
      <c r="O403" s="9" t="s">
        <v>103</v>
      </c>
      <c r="P403" s="41">
        <v>5.2</v>
      </c>
      <c r="Q403" s="33"/>
      <c r="R403" s="33"/>
      <c r="S403" s="33" t="s">
        <v>0</v>
      </c>
      <c r="T403" s="40">
        <v>7.8E-2</v>
      </c>
      <c r="U403" s="35">
        <v>67.67</v>
      </c>
      <c r="V403" s="33"/>
      <c r="W403" s="35">
        <v>1.82</v>
      </c>
      <c r="X403" s="35">
        <v>123.16</v>
      </c>
      <c r="Y403" s="33" t="s">
        <v>0</v>
      </c>
      <c r="Z403" s="58">
        <v>9.61</v>
      </c>
    </row>
    <row r="404" spans="1:26" ht="14.85" customHeight="1">
      <c r="A404" s="9" t="s">
        <v>0</v>
      </c>
      <c r="B404" s="9" t="s">
        <v>381</v>
      </c>
      <c r="C404" s="9"/>
      <c r="D404" s="9"/>
      <c r="E404" s="9"/>
      <c r="F404" s="9"/>
      <c r="G404" s="9"/>
      <c r="H404" s="9" t="s">
        <v>382</v>
      </c>
      <c r="I404" s="9"/>
      <c r="J404" s="9"/>
      <c r="K404" s="9"/>
      <c r="L404" s="9"/>
      <c r="M404" s="9"/>
      <c r="N404" s="9"/>
      <c r="O404" s="9" t="s">
        <v>103</v>
      </c>
      <c r="P404" s="32">
        <v>1</v>
      </c>
      <c r="Q404" s="33"/>
      <c r="R404" s="33"/>
      <c r="S404" s="33" t="s">
        <v>0</v>
      </c>
      <c r="T404" s="40">
        <v>1.4999999999999999E-2</v>
      </c>
      <c r="U404" s="35">
        <v>597.58000000000004</v>
      </c>
      <c r="V404" s="33"/>
      <c r="W404" s="35">
        <v>1.82</v>
      </c>
      <c r="X404" s="35">
        <v>1087.5999999999999</v>
      </c>
      <c r="Y404" s="33" t="s">
        <v>0</v>
      </c>
      <c r="Z404" s="58">
        <v>16.309999999999999</v>
      </c>
    </row>
    <row r="405" spans="1:26" ht="14.85" customHeight="1">
      <c r="A405" s="9" t="s">
        <v>0</v>
      </c>
      <c r="B405" s="9" t="s">
        <v>383</v>
      </c>
      <c r="C405" s="9"/>
      <c r="D405" s="9"/>
      <c r="E405" s="9"/>
      <c r="F405" s="9"/>
      <c r="G405" s="9"/>
      <c r="H405" s="9" t="s">
        <v>384</v>
      </c>
      <c r="I405" s="9"/>
      <c r="J405" s="9"/>
      <c r="K405" s="9"/>
      <c r="L405" s="9"/>
      <c r="M405" s="9"/>
      <c r="N405" s="9"/>
      <c r="O405" s="9" t="s">
        <v>132</v>
      </c>
      <c r="P405" s="40">
        <v>2E-3</v>
      </c>
      <c r="Q405" s="33"/>
      <c r="R405" s="33"/>
      <c r="S405" s="33" t="s">
        <v>0</v>
      </c>
      <c r="T405" s="47">
        <v>3.0000000000000001E-5</v>
      </c>
      <c r="U405" s="35">
        <v>107023.07</v>
      </c>
      <c r="V405" s="33"/>
      <c r="W405" s="35">
        <v>1.82</v>
      </c>
      <c r="X405" s="35">
        <v>194781.99</v>
      </c>
      <c r="Y405" s="33" t="s">
        <v>0</v>
      </c>
      <c r="Z405" s="58">
        <v>5.84</v>
      </c>
    </row>
    <row r="406" spans="1:26" ht="14.85" customHeight="1">
      <c r="A406" s="9" t="s">
        <v>0</v>
      </c>
      <c r="B406" s="9" t="s">
        <v>0</v>
      </c>
      <c r="C406" s="9"/>
      <c r="D406" s="9"/>
      <c r="E406" s="9"/>
      <c r="F406" s="9"/>
      <c r="G406" s="9"/>
      <c r="H406" s="42" t="s">
        <v>109</v>
      </c>
      <c r="I406" s="42"/>
      <c r="J406" s="42"/>
      <c r="K406" s="42"/>
      <c r="L406" s="42"/>
      <c r="M406" s="42"/>
      <c r="N406" s="42"/>
      <c r="O406" s="43" t="s">
        <v>0</v>
      </c>
      <c r="P406" s="43" t="s">
        <v>0</v>
      </c>
      <c r="Q406" s="43"/>
      <c r="R406" s="43"/>
      <c r="S406" s="43" t="s">
        <v>0</v>
      </c>
      <c r="T406" s="43" t="s">
        <v>0</v>
      </c>
      <c r="U406" s="43" t="s">
        <v>0</v>
      </c>
      <c r="V406" s="43"/>
      <c r="W406" s="43" t="s">
        <v>0</v>
      </c>
      <c r="X406" s="43" t="s">
        <v>0</v>
      </c>
      <c r="Y406" s="43" t="s">
        <v>0</v>
      </c>
      <c r="Z406" s="60">
        <v>5960.27</v>
      </c>
    </row>
    <row r="407" spans="1:26" ht="59.1" customHeight="1">
      <c r="A407" s="9" t="s">
        <v>385</v>
      </c>
      <c r="B407" s="9" t="s">
        <v>375</v>
      </c>
      <c r="C407" s="9"/>
      <c r="D407" s="9"/>
      <c r="E407" s="9"/>
      <c r="F407" s="9"/>
      <c r="G407" s="9"/>
      <c r="H407" s="9" t="s">
        <v>376</v>
      </c>
      <c r="I407" s="9"/>
      <c r="J407" s="9"/>
      <c r="K407" s="9"/>
      <c r="L407" s="9"/>
      <c r="M407" s="9"/>
      <c r="N407" s="9"/>
      <c r="O407" s="9" t="s">
        <v>103</v>
      </c>
      <c r="P407" s="32">
        <v>10</v>
      </c>
      <c r="Q407" s="33"/>
      <c r="R407" s="33"/>
      <c r="S407" s="33" t="s">
        <v>0</v>
      </c>
      <c r="T407" s="35">
        <v>0.15</v>
      </c>
      <c r="U407" s="35">
        <v>911.56</v>
      </c>
      <c r="V407" s="33"/>
      <c r="W407" s="35">
        <v>1.24</v>
      </c>
      <c r="X407" s="35">
        <v>1130.33</v>
      </c>
      <c r="Y407" s="33" t="s">
        <v>0</v>
      </c>
      <c r="Z407" s="58">
        <v>169.55</v>
      </c>
    </row>
    <row r="408" spans="1:26" ht="14.85" customHeight="1">
      <c r="A408" s="9" t="s">
        <v>386</v>
      </c>
      <c r="B408" s="9" t="s">
        <v>377</v>
      </c>
      <c r="C408" s="9"/>
      <c r="D408" s="9"/>
      <c r="E408" s="9"/>
      <c r="F408" s="9"/>
      <c r="G408" s="9"/>
      <c r="H408" s="9" t="s">
        <v>378</v>
      </c>
      <c r="I408" s="9"/>
      <c r="J408" s="9"/>
      <c r="K408" s="9"/>
      <c r="L408" s="9"/>
      <c r="M408" s="9"/>
      <c r="N408" s="9"/>
      <c r="O408" s="9" t="s">
        <v>132</v>
      </c>
      <c r="P408" s="35">
        <v>0.01</v>
      </c>
      <c r="Q408" s="33"/>
      <c r="R408" s="33"/>
      <c r="S408" s="33" t="s">
        <v>0</v>
      </c>
      <c r="T408" s="47">
        <v>1.4999999999999999E-4</v>
      </c>
      <c r="U408" s="35">
        <v>287964.34999999998</v>
      </c>
      <c r="V408" s="33"/>
      <c r="W408" s="35">
        <v>1.52</v>
      </c>
      <c r="X408" s="35">
        <v>437705.81</v>
      </c>
      <c r="Y408" s="33" t="s">
        <v>0</v>
      </c>
      <c r="Z408" s="58">
        <v>65.66</v>
      </c>
    </row>
    <row r="409" spans="1:26" ht="14.85" customHeight="1">
      <c r="B409" s="9" t="s">
        <v>0</v>
      </c>
      <c r="C409" s="9"/>
      <c r="D409" s="9"/>
      <c r="E409" s="9"/>
      <c r="F409" s="9"/>
      <c r="G409" s="9"/>
      <c r="H409" s="9" t="s">
        <v>110</v>
      </c>
      <c r="I409" s="9"/>
      <c r="J409" s="9"/>
      <c r="K409" s="9"/>
      <c r="L409" s="9"/>
      <c r="M409" s="9"/>
      <c r="N409" s="9"/>
      <c r="O409" s="9" t="s">
        <v>0</v>
      </c>
      <c r="P409" s="33" t="s">
        <v>0</v>
      </c>
      <c r="Q409" s="33"/>
      <c r="R409" s="33"/>
      <c r="S409" s="33" t="s">
        <v>0</v>
      </c>
      <c r="T409" s="33" t="s">
        <v>0</v>
      </c>
      <c r="U409" s="9" t="s">
        <v>0</v>
      </c>
      <c r="V409" s="9"/>
      <c r="W409" s="9" t="s">
        <v>0</v>
      </c>
      <c r="X409" s="9" t="s">
        <v>0</v>
      </c>
      <c r="Y409" s="9" t="s">
        <v>0</v>
      </c>
      <c r="Z409" s="58">
        <v>3480.45</v>
      </c>
    </row>
    <row r="410" spans="1:26" ht="44.25" customHeight="1">
      <c r="B410" s="9" t="s">
        <v>387</v>
      </c>
      <c r="C410" s="9"/>
      <c r="D410" s="9"/>
      <c r="E410" s="9"/>
      <c r="F410" s="9"/>
      <c r="G410" s="9"/>
      <c r="H410" s="9" t="s">
        <v>388</v>
      </c>
      <c r="I410" s="9"/>
      <c r="J410" s="9"/>
      <c r="K410" s="9"/>
      <c r="L410" s="9"/>
      <c r="M410" s="9"/>
      <c r="N410" s="9"/>
      <c r="O410" s="9" t="s">
        <v>113</v>
      </c>
      <c r="P410" s="32">
        <v>111</v>
      </c>
      <c r="Q410" s="33"/>
      <c r="R410" s="33"/>
      <c r="S410" s="33" t="s">
        <v>0</v>
      </c>
      <c r="T410" s="35">
        <v>111</v>
      </c>
      <c r="U410" s="9" t="s">
        <v>0</v>
      </c>
      <c r="V410" s="9"/>
      <c r="W410" s="9" t="s">
        <v>0</v>
      </c>
      <c r="X410" s="9" t="s">
        <v>0</v>
      </c>
      <c r="Y410" s="9" t="s">
        <v>0</v>
      </c>
      <c r="Z410" s="58">
        <v>3863.3</v>
      </c>
    </row>
    <row r="411" spans="1:26" ht="44.25" customHeight="1">
      <c r="B411" s="9" t="s">
        <v>389</v>
      </c>
      <c r="C411" s="9"/>
      <c r="D411" s="9"/>
      <c r="E411" s="9"/>
      <c r="F411" s="9"/>
      <c r="G411" s="9"/>
      <c r="H411" s="9" t="s">
        <v>390</v>
      </c>
      <c r="I411" s="9"/>
      <c r="J411" s="9"/>
      <c r="K411" s="9"/>
      <c r="L411" s="9"/>
      <c r="M411" s="9"/>
      <c r="N411" s="9"/>
      <c r="O411" s="9" t="s">
        <v>113</v>
      </c>
      <c r="P411" s="32">
        <v>85</v>
      </c>
      <c r="Q411" s="33"/>
      <c r="R411" s="33"/>
      <c r="S411" s="33" t="s">
        <v>0</v>
      </c>
      <c r="T411" s="35">
        <v>85</v>
      </c>
      <c r="U411" s="9" t="s">
        <v>0</v>
      </c>
      <c r="V411" s="9"/>
      <c r="W411" s="9" t="s">
        <v>0</v>
      </c>
      <c r="X411" s="9" t="s">
        <v>0</v>
      </c>
      <c r="Y411" s="9" t="s">
        <v>0</v>
      </c>
      <c r="Z411" s="58">
        <v>2958.38</v>
      </c>
    </row>
    <row r="412" spans="1:26" ht="29.45" customHeight="1">
      <c r="A412" s="43" t="s">
        <v>0</v>
      </c>
      <c r="B412" s="43" t="s">
        <v>0</v>
      </c>
      <c r="C412" s="43"/>
      <c r="D412" s="43"/>
      <c r="E412" s="43"/>
      <c r="F412" s="43"/>
      <c r="G412" s="43"/>
      <c r="H412" s="42" t="s">
        <v>116</v>
      </c>
      <c r="I412" s="42"/>
      <c r="J412" s="42"/>
      <c r="K412" s="42"/>
      <c r="L412" s="42"/>
      <c r="M412" s="42"/>
      <c r="N412" s="42"/>
      <c r="O412" s="43" t="s">
        <v>0</v>
      </c>
      <c r="P412" s="43" t="s">
        <v>0</v>
      </c>
      <c r="Q412" s="43"/>
      <c r="R412" s="43"/>
      <c r="S412" s="43" t="s">
        <v>0</v>
      </c>
      <c r="T412" s="43" t="s">
        <v>0</v>
      </c>
      <c r="U412" s="43" t="s">
        <v>0</v>
      </c>
      <c r="V412" s="43"/>
      <c r="W412" s="43" t="s">
        <v>0</v>
      </c>
      <c r="X412" s="44">
        <v>867810.67</v>
      </c>
      <c r="Y412" s="43" t="s">
        <v>0</v>
      </c>
      <c r="Z412" s="60">
        <v>13017.16</v>
      </c>
    </row>
    <row r="413" spans="1:26" ht="73.7" customHeight="1">
      <c r="A413" s="31" t="s">
        <v>391</v>
      </c>
      <c r="B413" s="31" t="s">
        <v>392</v>
      </c>
      <c r="C413" s="31"/>
      <c r="D413" s="31"/>
      <c r="E413" s="31"/>
      <c r="F413" s="31"/>
      <c r="G413" s="31"/>
      <c r="H413" s="31" t="s">
        <v>393</v>
      </c>
      <c r="I413" s="31"/>
      <c r="J413" s="31"/>
      <c r="K413" s="31"/>
      <c r="L413" s="31"/>
      <c r="M413" s="31"/>
      <c r="N413" s="31"/>
      <c r="O413" s="31" t="s">
        <v>132</v>
      </c>
      <c r="P413" s="35">
        <v>0.03</v>
      </c>
      <c r="Q413" s="33"/>
      <c r="R413" s="33"/>
      <c r="S413" s="33" t="s">
        <v>0</v>
      </c>
      <c r="T413" s="34">
        <v>0.03</v>
      </c>
      <c r="U413" s="33" t="s">
        <v>0</v>
      </c>
      <c r="V413" s="33"/>
      <c r="W413" s="33" t="s">
        <v>0</v>
      </c>
      <c r="X413" s="33" t="s">
        <v>0</v>
      </c>
      <c r="Y413" s="33" t="s">
        <v>0</v>
      </c>
      <c r="Z413" s="58" t="s">
        <v>0</v>
      </c>
    </row>
    <row r="414" spans="1:26" ht="14.85" customHeight="1">
      <c r="A414" s="9" t="s">
        <v>0</v>
      </c>
      <c r="B414" s="9" t="s">
        <v>77</v>
      </c>
      <c r="C414" s="9"/>
      <c r="D414" s="9"/>
      <c r="E414" s="9"/>
      <c r="F414" s="9"/>
      <c r="G414" s="9"/>
      <c r="H414" s="9" t="s">
        <v>78</v>
      </c>
      <c r="I414" s="9"/>
      <c r="J414" s="9"/>
      <c r="K414" s="9"/>
      <c r="L414" s="9"/>
      <c r="M414" s="9"/>
      <c r="N414" s="9"/>
      <c r="O414" s="9" t="s">
        <v>79</v>
      </c>
      <c r="P414" s="33" t="s">
        <v>0</v>
      </c>
      <c r="Q414" s="33"/>
      <c r="R414" s="33"/>
      <c r="S414" s="33" t="s">
        <v>0</v>
      </c>
      <c r="T414" s="39">
        <v>1.7883</v>
      </c>
      <c r="U414" s="33" t="s">
        <v>0</v>
      </c>
      <c r="V414" s="33"/>
      <c r="W414" s="33" t="s">
        <v>0</v>
      </c>
      <c r="X414" s="33" t="s">
        <v>0</v>
      </c>
      <c r="Y414" s="33" t="s">
        <v>0</v>
      </c>
      <c r="Z414" s="59">
        <v>771.13</v>
      </c>
    </row>
    <row r="415" spans="1:26" ht="14.85" customHeight="1">
      <c r="A415" s="9" t="s">
        <v>0</v>
      </c>
      <c r="B415" s="9" t="s">
        <v>394</v>
      </c>
      <c r="C415" s="9"/>
      <c r="D415" s="9"/>
      <c r="E415" s="9"/>
      <c r="F415" s="9"/>
      <c r="G415" s="9"/>
      <c r="H415" s="9" t="s">
        <v>395</v>
      </c>
      <c r="I415" s="9"/>
      <c r="J415" s="9"/>
      <c r="K415" s="9"/>
      <c r="L415" s="9"/>
      <c r="M415" s="9"/>
      <c r="N415" s="9"/>
      <c r="O415" s="9" t="s">
        <v>79</v>
      </c>
      <c r="P415" s="35">
        <v>59.61</v>
      </c>
      <c r="Q415" s="33"/>
      <c r="R415" s="33"/>
      <c r="S415" s="33" t="s">
        <v>0</v>
      </c>
      <c r="T415" s="39">
        <v>1.7883</v>
      </c>
      <c r="U415" s="33" t="s">
        <v>0</v>
      </c>
      <c r="V415" s="33"/>
      <c r="W415" s="33" t="s">
        <v>0</v>
      </c>
      <c r="X415" s="35">
        <v>431.21</v>
      </c>
      <c r="Y415" s="33" t="s">
        <v>0</v>
      </c>
      <c r="Z415" s="58">
        <v>771.13</v>
      </c>
    </row>
    <row r="416" spans="1:26" ht="14.85" customHeight="1">
      <c r="A416" s="9" t="s">
        <v>0</v>
      </c>
      <c r="B416" s="9" t="s">
        <v>82</v>
      </c>
      <c r="C416" s="9"/>
      <c r="D416" s="9"/>
      <c r="E416" s="9"/>
      <c r="F416" s="9"/>
      <c r="G416" s="9"/>
      <c r="H416" s="9" t="s">
        <v>83</v>
      </c>
      <c r="I416" s="9"/>
      <c r="J416" s="9"/>
      <c r="K416" s="9"/>
      <c r="L416" s="9"/>
      <c r="M416" s="9"/>
      <c r="N416" s="9"/>
      <c r="O416" s="9" t="s">
        <v>0</v>
      </c>
      <c r="P416" s="33" t="s">
        <v>0</v>
      </c>
      <c r="Q416" s="33"/>
      <c r="R416" s="33"/>
      <c r="S416" s="33" t="s">
        <v>0</v>
      </c>
      <c r="T416" s="33" t="s">
        <v>0</v>
      </c>
      <c r="U416" s="33" t="s">
        <v>0</v>
      </c>
      <c r="V416" s="33"/>
      <c r="W416" s="33" t="s">
        <v>0</v>
      </c>
      <c r="X416" s="33" t="s">
        <v>0</v>
      </c>
      <c r="Y416" s="33" t="s">
        <v>0</v>
      </c>
      <c r="Z416" s="59">
        <v>274.52</v>
      </c>
    </row>
    <row r="417" spans="1:26" ht="14.85" customHeight="1">
      <c r="A417" s="36" t="s">
        <v>0</v>
      </c>
      <c r="B417" s="36" t="s">
        <v>0</v>
      </c>
      <c r="C417" s="36"/>
      <c r="D417" s="36"/>
      <c r="E417" s="36"/>
      <c r="F417" s="36"/>
      <c r="G417" s="36"/>
      <c r="H417" s="36" t="s">
        <v>84</v>
      </c>
      <c r="I417" s="36"/>
      <c r="J417" s="36"/>
      <c r="K417" s="36"/>
      <c r="L417" s="36"/>
      <c r="M417" s="36"/>
      <c r="N417" s="36"/>
      <c r="O417" s="36" t="s">
        <v>79</v>
      </c>
      <c r="P417" s="37" t="s">
        <v>0</v>
      </c>
      <c r="Q417" s="37"/>
      <c r="R417" s="37"/>
      <c r="S417" s="37" t="s">
        <v>0</v>
      </c>
      <c r="T417" s="45">
        <v>0.40770000000000001</v>
      </c>
      <c r="U417" s="37" t="s">
        <v>0</v>
      </c>
      <c r="V417" s="37"/>
      <c r="W417" s="37" t="s">
        <v>0</v>
      </c>
      <c r="X417" s="37" t="s">
        <v>0</v>
      </c>
      <c r="Y417" s="37" t="s">
        <v>0</v>
      </c>
      <c r="Z417" s="59">
        <v>188.46</v>
      </c>
    </row>
    <row r="418" spans="1:26" ht="44.25" customHeight="1">
      <c r="A418" s="9" t="s">
        <v>0</v>
      </c>
      <c r="B418" s="9" t="s">
        <v>396</v>
      </c>
      <c r="C418" s="9"/>
      <c r="D418" s="9"/>
      <c r="E418" s="9"/>
      <c r="F418" s="9"/>
      <c r="G418" s="9"/>
      <c r="H418" s="9" t="s">
        <v>397</v>
      </c>
      <c r="I418" s="9"/>
      <c r="J418" s="9"/>
      <c r="K418" s="9"/>
      <c r="L418" s="9"/>
      <c r="M418" s="9"/>
      <c r="N418" s="9"/>
      <c r="O418" s="9" t="s">
        <v>87</v>
      </c>
      <c r="P418" s="35">
        <v>13.59</v>
      </c>
      <c r="Q418" s="33"/>
      <c r="R418" s="33"/>
      <c r="S418" s="33" t="s">
        <v>0</v>
      </c>
      <c r="T418" s="39">
        <v>0.40770000000000001</v>
      </c>
      <c r="U418" s="35">
        <v>487.92</v>
      </c>
      <c r="V418" s="33"/>
      <c r="W418" s="35">
        <v>1.38</v>
      </c>
      <c r="X418" s="35">
        <v>673.33</v>
      </c>
      <c r="Y418" s="33" t="s">
        <v>0</v>
      </c>
      <c r="Z418" s="58">
        <v>274.52</v>
      </c>
    </row>
    <row r="419" spans="1:26" ht="14.85" customHeight="1">
      <c r="A419" s="9" t="s">
        <v>0</v>
      </c>
      <c r="B419" s="9" t="s">
        <v>88</v>
      </c>
      <c r="C419" s="9"/>
      <c r="D419" s="9"/>
      <c r="E419" s="9"/>
      <c r="F419" s="9"/>
      <c r="G419" s="9"/>
      <c r="H419" s="9" t="s">
        <v>89</v>
      </c>
      <c r="I419" s="9"/>
      <c r="J419" s="9"/>
      <c r="K419" s="9"/>
      <c r="L419" s="9"/>
      <c r="M419" s="9"/>
      <c r="N419" s="9"/>
      <c r="O419" s="9" t="s">
        <v>79</v>
      </c>
      <c r="P419" s="35">
        <v>13.59</v>
      </c>
      <c r="Q419" s="33"/>
      <c r="R419" s="33"/>
      <c r="S419" s="33" t="s">
        <v>0</v>
      </c>
      <c r="T419" s="39">
        <v>0.40770000000000001</v>
      </c>
      <c r="U419" s="33" t="s">
        <v>0</v>
      </c>
      <c r="V419" s="33"/>
      <c r="W419" s="33" t="s">
        <v>0</v>
      </c>
      <c r="X419" s="35">
        <v>462.26</v>
      </c>
      <c r="Y419" s="33" t="s">
        <v>0</v>
      </c>
      <c r="Z419" s="58">
        <v>188.46</v>
      </c>
    </row>
    <row r="420" spans="1:26" ht="14.85" customHeight="1">
      <c r="A420" s="9" t="s">
        <v>0</v>
      </c>
      <c r="B420" s="9" t="s">
        <v>94</v>
      </c>
      <c r="C420" s="9"/>
      <c r="D420" s="9"/>
      <c r="E420" s="9"/>
      <c r="F420" s="9"/>
      <c r="G420" s="9"/>
      <c r="H420" s="9" t="s">
        <v>95</v>
      </c>
      <c r="I420" s="9"/>
      <c r="J420" s="9"/>
      <c r="K420" s="9"/>
      <c r="L420" s="9"/>
      <c r="M420" s="9"/>
      <c r="N420" s="9"/>
      <c r="O420" s="9" t="s">
        <v>0</v>
      </c>
      <c r="P420" s="33" t="s">
        <v>0</v>
      </c>
      <c r="Q420" s="33"/>
      <c r="R420" s="33"/>
      <c r="S420" s="33" t="s">
        <v>0</v>
      </c>
      <c r="T420" s="33" t="s">
        <v>0</v>
      </c>
      <c r="U420" s="33" t="s">
        <v>0</v>
      </c>
      <c r="V420" s="33"/>
      <c r="W420" s="33" t="s">
        <v>0</v>
      </c>
      <c r="X420" s="33" t="s">
        <v>0</v>
      </c>
      <c r="Y420" s="33" t="s">
        <v>0</v>
      </c>
      <c r="Z420" s="59">
        <v>66.430000000000007</v>
      </c>
    </row>
    <row r="421" spans="1:26" ht="14.85" customHeight="1">
      <c r="A421" s="9" t="s">
        <v>0</v>
      </c>
      <c r="B421" s="9" t="s">
        <v>398</v>
      </c>
      <c r="C421" s="9"/>
      <c r="D421" s="9"/>
      <c r="E421" s="9"/>
      <c r="F421" s="9"/>
      <c r="G421" s="9"/>
      <c r="H421" s="9" t="s">
        <v>399</v>
      </c>
      <c r="I421" s="9"/>
      <c r="J421" s="9"/>
      <c r="K421" s="9"/>
      <c r="L421" s="9"/>
      <c r="M421" s="9"/>
      <c r="N421" s="9"/>
      <c r="O421" s="9" t="s">
        <v>103</v>
      </c>
      <c r="P421" s="39">
        <v>11.8307</v>
      </c>
      <c r="Q421" s="33"/>
      <c r="R421" s="33"/>
      <c r="S421" s="33" t="s">
        <v>0</v>
      </c>
      <c r="T421" s="46">
        <v>0.35492099999999999</v>
      </c>
      <c r="U421" s="35">
        <v>174.93</v>
      </c>
      <c r="V421" s="33"/>
      <c r="W421" s="35">
        <v>1.07</v>
      </c>
      <c r="X421" s="35">
        <v>187.18</v>
      </c>
      <c r="Y421" s="33" t="s">
        <v>0</v>
      </c>
      <c r="Z421" s="58">
        <v>66.430000000000007</v>
      </c>
    </row>
    <row r="422" spans="1:26" ht="14.85" customHeight="1">
      <c r="A422" s="9" t="s">
        <v>0</v>
      </c>
      <c r="B422" s="9" t="s">
        <v>400</v>
      </c>
      <c r="C422" s="9"/>
      <c r="D422" s="9"/>
      <c r="E422" s="9"/>
      <c r="F422" s="9"/>
      <c r="G422" s="9"/>
      <c r="H422" s="9" t="s">
        <v>401</v>
      </c>
      <c r="I422" s="9"/>
      <c r="J422" s="9"/>
      <c r="K422" s="9"/>
      <c r="L422" s="9"/>
      <c r="M422" s="9"/>
      <c r="N422" s="9"/>
      <c r="O422" s="9" t="s">
        <v>132</v>
      </c>
      <c r="P422" s="32">
        <v>1</v>
      </c>
      <c r="Q422" s="33"/>
      <c r="R422" s="33"/>
      <c r="S422" s="33" t="s">
        <v>0</v>
      </c>
      <c r="T422" s="35">
        <v>0.03</v>
      </c>
      <c r="U422" s="33" t="s">
        <v>0</v>
      </c>
      <c r="V422" s="33"/>
      <c r="W422" s="33" t="s">
        <v>0</v>
      </c>
      <c r="X422" s="33" t="s">
        <v>0</v>
      </c>
      <c r="Y422" s="33" t="s">
        <v>0</v>
      </c>
      <c r="Z422" s="58" t="s">
        <v>0</v>
      </c>
    </row>
    <row r="423" spans="1:26" ht="14.85" customHeight="1">
      <c r="A423" s="9" t="s">
        <v>0</v>
      </c>
      <c r="B423" s="9" t="s">
        <v>0</v>
      </c>
      <c r="C423" s="9"/>
      <c r="D423" s="9"/>
      <c r="E423" s="9"/>
      <c r="F423" s="9"/>
      <c r="G423" s="9"/>
      <c r="H423" s="42" t="s">
        <v>109</v>
      </c>
      <c r="I423" s="42"/>
      <c r="J423" s="42"/>
      <c r="K423" s="42"/>
      <c r="L423" s="42"/>
      <c r="M423" s="42"/>
      <c r="N423" s="42"/>
      <c r="O423" s="43" t="s">
        <v>0</v>
      </c>
      <c r="P423" s="43" t="s">
        <v>0</v>
      </c>
      <c r="Q423" s="43"/>
      <c r="R423" s="43"/>
      <c r="S423" s="43" t="s">
        <v>0</v>
      </c>
      <c r="T423" s="43" t="s">
        <v>0</v>
      </c>
      <c r="U423" s="43" t="s">
        <v>0</v>
      </c>
      <c r="V423" s="43"/>
      <c r="W423" s="43" t="s">
        <v>0</v>
      </c>
      <c r="X423" s="43" t="s">
        <v>0</v>
      </c>
      <c r="Y423" s="43" t="s">
        <v>0</v>
      </c>
      <c r="Z423" s="60">
        <v>1300.54</v>
      </c>
    </row>
    <row r="424" spans="1:26" ht="44.25" customHeight="1">
      <c r="A424" s="9" t="s">
        <v>402</v>
      </c>
      <c r="B424" s="9" t="s">
        <v>403</v>
      </c>
      <c r="C424" s="9"/>
      <c r="D424" s="9"/>
      <c r="E424" s="9"/>
      <c r="F424" s="9"/>
      <c r="G424" s="9"/>
      <c r="H424" s="9" t="s">
        <v>404</v>
      </c>
      <c r="I424" s="9"/>
      <c r="J424" s="9"/>
      <c r="K424" s="9"/>
      <c r="L424" s="9"/>
      <c r="M424" s="9"/>
      <c r="N424" s="9"/>
      <c r="O424" s="9" t="s">
        <v>132</v>
      </c>
      <c r="P424" s="32">
        <v>1</v>
      </c>
      <c r="Q424" s="33"/>
      <c r="R424" s="33"/>
      <c r="S424" s="33" t="s">
        <v>0</v>
      </c>
      <c r="T424" s="35">
        <v>0.03</v>
      </c>
      <c r="U424" s="35">
        <v>127392.04</v>
      </c>
      <c r="V424" s="33"/>
      <c r="W424" s="35">
        <v>1.34</v>
      </c>
      <c r="X424" s="35">
        <v>170705.33</v>
      </c>
      <c r="Y424" s="33" t="s">
        <v>0</v>
      </c>
      <c r="Z424" s="58">
        <v>5121.16</v>
      </c>
    </row>
    <row r="425" spans="1:26" ht="14.85" customHeight="1">
      <c r="B425" s="9" t="s">
        <v>0</v>
      </c>
      <c r="C425" s="9"/>
      <c r="D425" s="9"/>
      <c r="E425" s="9"/>
      <c r="F425" s="9"/>
      <c r="G425" s="9"/>
      <c r="H425" s="9" t="s">
        <v>110</v>
      </c>
      <c r="I425" s="9"/>
      <c r="J425" s="9"/>
      <c r="K425" s="9"/>
      <c r="L425" s="9"/>
      <c r="M425" s="9"/>
      <c r="N425" s="9"/>
      <c r="O425" s="9" t="s">
        <v>0</v>
      </c>
      <c r="P425" s="33" t="s">
        <v>0</v>
      </c>
      <c r="Q425" s="33"/>
      <c r="R425" s="33"/>
      <c r="S425" s="33" t="s">
        <v>0</v>
      </c>
      <c r="T425" s="33" t="s">
        <v>0</v>
      </c>
      <c r="U425" s="9" t="s">
        <v>0</v>
      </c>
      <c r="V425" s="9"/>
      <c r="W425" s="9" t="s">
        <v>0</v>
      </c>
      <c r="X425" s="9" t="s">
        <v>0</v>
      </c>
      <c r="Y425" s="9" t="s">
        <v>0</v>
      </c>
      <c r="Z425" s="58">
        <v>959.59</v>
      </c>
    </row>
    <row r="426" spans="1:26" ht="29.45" customHeight="1">
      <c r="B426" s="9" t="s">
        <v>405</v>
      </c>
      <c r="C426" s="9"/>
      <c r="D426" s="9"/>
      <c r="E426" s="9"/>
      <c r="F426" s="9"/>
      <c r="G426" s="9"/>
      <c r="H426" s="9" t="s">
        <v>406</v>
      </c>
      <c r="I426" s="9"/>
      <c r="J426" s="9"/>
      <c r="K426" s="9"/>
      <c r="L426" s="9"/>
      <c r="M426" s="9"/>
      <c r="N426" s="9"/>
      <c r="O426" s="9" t="s">
        <v>113</v>
      </c>
      <c r="P426" s="32">
        <v>93</v>
      </c>
      <c r="Q426" s="33"/>
      <c r="R426" s="33"/>
      <c r="S426" s="33" t="s">
        <v>0</v>
      </c>
      <c r="T426" s="35">
        <v>93</v>
      </c>
      <c r="U426" s="9" t="s">
        <v>0</v>
      </c>
      <c r="V426" s="9"/>
      <c r="W426" s="9" t="s">
        <v>0</v>
      </c>
      <c r="X426" s="9" t="s">
        <v>0</v>
      </c>
      <c r="Y426" s="9" t="s">
        <v>0</v>
      </c>
      <c r="Z426" s="58">
        <v>892.42</v>
      </c>
    </row>
    <row r="427" spans="1:26" ht="29.45" customHeight="1">
      <c r="B427" s="9" t="s">
        <v>407</v>
      </c>
      <c r="C427" s="9"/>
      <c r="D427" s="9"/>
      <c r="E427" s="9"/>
      <c r="F427" s="9"/>
      <c r="G427" s="9"/>
      <c r="H427" s="9" t="s">
        <v>408</v>
      </c>
      <c r="I427" s="9"/>
      <c r="J427" s="9"/>
      <c r="K427" s="9"/>
      <c r="L427" s="9"/>
      <c r="M427" s="9"/>
      <c r="N427" s="9"/>
      <c r="O427" s="9" t="s">
        <v>113</v>
      </c>
      <c r="P427" s="32">
        <v>62</v>
      </c>
      <c r="Q427" s="33"/>
      <c r="R427" s="33"/>
      <c r="S427" s="33" t="s">
        <v>0</v>
      </c>
      <c r="T427" s="35">
        <v>62</v>
      </c>
      <c r="U427" s="9" t="s">
        <v>0</v>
      </c>
      <c r="V427" s="9"/>
      <c r="W427" s="9" t="s">
        <v>0</v>
      </c>
      <c r="X427" s="9" t="s">
        <v>0</v>
      </c>
      <c r="Y427" s="9" t="s">
        <v>0</v>
      </c>
      <c r="Z427" s="58">
        <v>594.95000000000005</v>
      </c>
    </row>
    <row r="428" spans="1:26" ht="29.45" customHeight="1">
      <c r="A428" s="43" t="s">
        <v>0</v>
      </c>
      <c r="B428" s="43" t="s">
        <v>0</v>
      </c>
      <c r="C428" s="43"/>
      <c r="D428" s="43"/>
      <c r="E428" s="43"/>
      <c r="F428" s="43"/>
      <c r="G428" s="43"/>
      <c r="H428" s="42" t="s">
        <v>116</v>
      </c>
      <c r="I428" s="42"/>
      <c r="J428" s="42"/>
      <c r="K428" s="42"/>
      <c r="L428" s="42"/>
      <c r="M428" s="42"/>
      <c r="N428" s="42"/>
      <c r="O428" s="43" t="s">
        <v>0</v>
      </c>
      <c r="P428" s="43" t="s">
        <v>0</v>
      </c>
      <c r="Q428" s="43"/>
      <c r="R428" s="43"/>
      <c r="S428" s="43" t="s">
        <v>0</v>
      </c>
      <c r="T428" s="43" t="s">
        <v>0</v>
      </c>
      <c r="U428" s="43" t="s">
        <v>0</v>
      </c>
      <c r="V428" s="43"/>
      <c r="W428" s="43" t="s">
        <v>0</v>
      </c>
      <c r="X428" s="44">
        <v>263635.67</v>
      </c>
      <c r="Y428" s="43" t="s">
        <v>0</v>
      </c>
      <c r="Z428" s="60">
        <v>7909.07</v>
      </c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61"/>
    </row>
    <row r="430" spans="1:26" ht="14.85" customHeight="1">
      <c r="B430" s="9" t="s">
        <v>0</v>
      </c>
      <c r="C430" s="9"/>
      <c r="D430" s="9"/>
      <c r="E430" s="9"/>
      <c r="F430" s="9"/>
      <c r="G430" s="9"/>
      <c r="H430" s="9" t="s">
        <v>409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 t="s">
        <v>0</v>
      </c>
      <c r="U430" s="9" t="s">
        <v>0</v>
      </c>
      <c r="V430" s="9"/>
      <c r="W430" s="9"/>
      <c r="X430" s="9"/>
      <c r="Y430" s="9"/>
      <c r="Z430" s="58">
        <v>108722.64</v>
      </c>
    </row>
    <row r="431" spans="1:26" ht="14.85" customHeight="1">
      <c r="B431" s="36" t="s">
        <v>0</v>
      </c>
      <c r="C431" s="36"/>
      <c r="D431" s="36"/>
      <c r="E431" s="36"/>
      <c r="F431" s="36"/>
      <c r="G431" s="36"/>
      <c r="H431" s="36" t="s">
        <v>232</v>
      </c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 t="s">
        <v>0</v>
      </c>
      <c r="U431" s="36" t="s">
        <v>0</v>
      </c>
      <c r="V431" s="36"/>
      <c r="W431" s="36"/>
      <c r="X431" s="36"/>
      <c r="Y431" s="36"/>
      <c r="Z431" s="62" t="s">
        <v>0</v>
      </c>
    </row>
    <row r="432" spans="1:26" ht="14.85" customHeight="1">
      <c r="B432" s="9" t="s">
        <v>0</v>
      </c>
      <c r="C432" s="9"/>
      <c r="D432" s="9"/>
      <c r="E432" s="9"/>
      <c r="F432" s="9"/>
      <c r="G432" s="9"/>
      <c r="H432" s="9" t="s">
        <v>233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 t="s">
        <v>0</v>
      </c>
      <c r="U432" s="9" t="s">
        <v>0</v>
      </c>
      <c r="V432" s="9"/>
      <c r="W432" s="9"/>
      <c r="X432" s="9"/>
      <c r="Y432" s="9"/>
      <c r="Z432" s="58">
        <v>44017.599999999999</v>
      </c>
    </row>
    <row r="433" spans="1:26" ht="14.85" customHeight="1">
      <c r="B433" s="9" t="s">
        <v>0</v>
      </c>
      <c r="C433" s="9"/>
      <c r="D433" s="9"/>
      <c r="E433" s="9"/>
      <c r="F433" s="9"/>
      <c r="G433" s="9"/>
      <c r="H433" s="9" t="s">
        <v>234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 t="s">
        <v>0</v>
      </c>
      <c r="U433" s="9" t="s">
        <v>0</v>
      </c>
      <c r="V433" s="9"/>
      <c r="W433" s="9"/>
      <c r="X433" s="9"/>
      <c r="Y433" s="9"/>
      <c r="Z433" s="58">
        <v>3108.04</v>
      </c>
    </row>
    <row r="434" spans="1:26" ht="14.85" customHeight="1">
      <c r="B434" s="9" t="s">
        <v>0</v>
      </c>
      <c r="C434" s="9"/>
      <c r="D434" s="9"/>
      <c r="E434" s="9"/>
      <c r="F434" s="9"/>
      <c r="G434" s="9"/>
      <c r="H434" s="9" t="s">
        <v>235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 t="s">
        <v>0</v>
      </c>
      <c r="U434" s="9" t="s">
        <v>0</v>
      </c>
      <c r="V434" s="9"/>
      <c r="W434" s="9"/>
      <c r="X434" s="9"/>
      <c r="Y434" s="9"/>
      <c r="Z434" s="58">
        <v>1250.08</v>
      </c>
    </row>
    <row r="435" spans="1:26" ht="14.85" customHeight="1">
      <c r="B435" s="9" t="s">
        <v>0</v>
      </c>
      <c r="C435" s="9"/>
      <c r="D435" s="9"/>
      <c r="E435" s="9"/>
      <c r="F435" s="9"/>
      <c r="G435" s="9"/>
      <c r="H435" s="9" t="s">
        <v>236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 t="s">
        <v>0</v>
      </c>
      <c r="U435" s="9" t="s">
        <v>0</v>
      </c>
      <c r="V435" s="9"/>
      <c r="W435" s="9"/>
      <c r="X435" s="9"/>
      <c r="Y435" s="9"/>
      <c r="Z435" s="58">
        <v>60346.92</v>
      </c>
    </row>
    <row r="436" spans="1:26" ht="14.85" customHeight="1">
      <c r="B436" s="9" t="s">
        <v>0</v>
      </c>
      <c r="C436" s="9"/>
      <c r="D436" s="9"/>
      <c r="E436" s="9"/>
      <c r="F436" s="9"/>
      <c r="G436" s="9"/>
      <c r="H436" s="9" t="s">
        <v>237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 t="s">
        <v>0</v>
      </c>
      <c r="U436" s="9" t="s">
        <v>0</v>
      </c>
      <c r="V436" s="9"/>
      <c r="W436" s="9"/>
      <c r="X436" s="9"/>
      <c r="Y436" s="9"/>
      <c r="Z436" s="58">
        <v>45267.68</v>
      </c>
    </row>
    <row r="437" spans="1:26" ht="14.85" customHeight="1">
      <c r="B437" s="9" t="s">
        <v>0</v>
      </c>
      <c r="C437" s="9"/>
      <c r="D437" s="9"/>
      <c r="E437" s="9"/>
      <c r="F437" s="9"/>
      <c r="G437" s="9"/>
      <c r="H437" s="9" t="s">
        <v>238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 t="s">
        <v>0</v>
      </c>
      <c r="U437" s="9" t="s">
        <v>0</v>
      </c>
      <c r="V437" s="9"/>
      <c r="W437" s="9"/>
      <c r="X437" s="9"/>
      <c r="Y437" s="9"/>
      <c r="Z437" s="58">
        <v>53813.19</v>
      </c>
    </row>
    <row r="438" spans="1:26" ht="14.85" customHeight="1">
      <c r="B438" s="9" t="s">
        <v>0</v>
      </c>
      <c r="C438" s="9"/>
      <c r="D438" s="9"/>
      <c r="E438" s="9"/>
      <c r="F438" s="9"/>
      <c r="G438" s="9"/>
      <c r="H438" s="9" t="s">
        <v>239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 t="s">
        <v>0</v>
      </c>
      <c r="U438" s="9" t="s">
        <v>0</v>
      </c>
      <c r="V438" s="9"/>
      <c r="W438" s="9"/>
      <c r="X438" s="9"/>
      <c r="Y438" s="9"/>
      <c r="Z438" s="58">
        <v>32660.73</v>
      </c>
    </row>
    <row r="439" spans="1:26" ht="14.85" customHeight="1">
      <c r="B439" s="31" t="s">
        <v>0</v>
      </c>
      <c r="C439" s="31"/>
      <c r="D439" s="31"/>
      <c r="E439" s="31"/>
      <c r="F439" s="31"/>
      <c r="G439" s="31"/>
      <c r="H439" s="31" t="s">
        <v>410</v>
      </c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 t="s">
        <v>0</v>
      </c>
      <c r="U439" s="31" t="s">
        <v>0</v>
      </c>
      <c r="V439" s="31"/>
      <c r="W439" s="31"/>
      <c r="X439" s="31"/>
      <c r="Y439" s="31"/>
      <c r="Z439" s="59">
        <v>195196.56</v>
      </c>
    </row>
    <row r="440" spans="1:26" ht="14.85" customHeight="1">
      <c r="B440" s="36" t="s">
        <v>0</v>
      </c>
      <c r="C440" s="36"/>
      <c r="D440" s="36"/>
      <c r="E440" s="36"/>
      <c r="F440" s="36"/>
      <c r="G440" s="36"/>
      <c r="H440" s="36" t="s">
        <v>232</v>
      </c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 t="s">
        <v>0</v>
      </c>
      <c r="U440" s="36" t="s">
        <v>0</v>
      </c>
      <c r="V440" s="36"/>
      <c r="W440" s="36"/>
      <c r="X440" s="36"/>
      <c r="Y440" s="36"/>
      <c r="Z440" s="62" t="s">
        <v>0</v>
      </c>
    </row>
    <row r="441" spans="1:26" ht="14.85" customHeight="1">
      <c r="B441" s="9" t="s">
        <v>0</v>
      </c>
      <c r="C441" s="9"/>
      <c r="D441" s="9"/>
      <c r="E441" s="9"/>
      <c r="F441" s="9"/>
      <c r="G441" s="9"/>
      <c r="H441" s="9" t="s">
        <v>241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33" t="s">
        <v>411</v>
      </c>
      <c r="U441" s="9" t="s">
        <v>0</v>
      </c>
      <c r="V441" s="9"/>
      <c r="W441" s="9"/>
      <c r="X441" s="9"/>
      <c r="Y441" s="9"/>
      <c r="Z441" s="58" t="s">
        <v>0</v>
      </c>
    </row>
    <row r="442" spans="1:26" ht="14.85" customHeight="1">
      <c r="B442" s="9" t="s">
        <v>0</v>
      </c>
      <c r="C442" s="9"/>
      <c r="D442" s="9"/>
      <c r="E442" s="9"/>
      <c r="F442" s="9"/>
      <c r="G442" s="9"/>
      <c r="H442" s="9" t="s">
        <v>243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33" t="s">
        <v>412</v>
      </c>
      <c r="U442" s="9" t="s">
        <v>0</v>
      </c>
      <c r="V442" s="9"/>
      <c r="W442" s="9"/>
      <c r="X442" s="9"/>
      <c r="Y442" s="9"/>
      <c r="Z442" s="58" t="s">
        <v>0</v>
      </c>
    </row>
    <row r="444" spans="1:26" ht="14.85" customHeight="1">
      <c r="A444" s="30" t="s">
        <v>413</v>
      </c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4.85" customHeight="1">
      <c r="A445" s="31" t="s">
        <v>414</v>
      </c>
      <c r="B445" s="31" t="s">
        <v>415</v>
      </c>
      <c r="C445" s="31"/>
      <c r="D445" s="31"/>
      <c r="E445" s="31"/>
      <c r="F445" s="31"/>
      <c r="G445" s="31"/>
      <c r="H445" s="31" t="s">
        <v>416</v>
      </c>
      <c r="I445" s="31"/>
      <c r="J445" s="31"/>
      <c r="K445" s="31"/>
      <c r="L445" s="31"/>
      <c r="M445" s="31"/>
      <c r="N445" s="31"/>
      <c r="O445" s="31" t="s">
        <v>417</v>
      </c>
      <c r="P445" s="32">
        <v>2</v>
      </c>
      <c r="Q445" s="33"/>
      <c r="R445" s="33"/>
      <c r="S445" s="33" t="s">
        <v>0</v>
      </c>
      <c r="T445" s="34">
        <v>2</v>
      </c>
      <c r="U445" s="33" t="s">
        <v>0</v>
      </c>
      <c r="V445" s="33"/>
      <c r="W445" s="33" t="s">
        <v>0</v>
      </c>
      <c r="X445" s="33" t="s">
        <v>0</v>
      </c>
      <c r="Y445" s="33" t="s">
        <v>0</v>
      </c>
      <c r="Z445" s="58" t="s">
        <v>0</v>
      </c>
    </row>
    <row r="446" spans="1:26" ht="14.85" customHeight="1">
      <c r="A446" s="9" t="s">
        <v>0</v>
      </c>
      <c r="B446" s="9" t="s">
        <v>77</v>
      </c>
      <c r="C446" s="9"/>
      <c r="D446" s="9"/>
      <c r="E446" s="9"/>
      <c r="F446" s="9"/>
      <c r="G446" s="9"/>
      <c r="H446" s="9" t="s">
        <v>78</v>
      </c>
      <c r="I446" s="9"/>
      <c r="J446" s="9"/>
      <c r="K446" s="9"/>
      <c r="L446" s="9"/>
      <c r="M446" s="9"/>
      <c r="N446" s="9"/>
      <c r="O446" s="9" t="s">
        <v>79</v>
      </c>
      <c r="P446" s="33" t="s">
        <v>0</v>
      </c>
      <c r="Q446" s="33"/>
      <c r="R446" s="33"/>
      <c r="S446" s="33" t="s">
        <v>0</v>
      </c>
      <c r="T446" s="35">
        <v>14.42</v>
      </c>
      <c r="U446" s="33" t="s">
        <v>0</v>
      </c>
      <c r="V446" s="33"/>
      <c r="W446" s="33" t="s">
        <v>0</v>
      </c>
      <c r="X446" s="33" t="s">
        <v>0</v>
      </c>
      <c r="Y446" s="33" t="s">
        <v>0</v>
      </c>
      <c r="Z446" s="59">
        <v>6665.79</v>
      </c>
    </row>
    <row r="447" spans="1:26" ht="14.85" customHeight="1">
      <c r="A447" s="9" t="s">
        <v>0</v>
      </c>
      <c r="B447" s="9" t="s">
        <v>296</v>
      </c>
      <c r="C447" s="9"/>
      <c r="D447" s="9"/>
      <c r="E447" s="9"/>
      <c r="F447" s="9"/>
      <c r="G447" s="9"/>
      <c r="H447" s="9" t="s">
        <v>297</v>
      </c>
      <c r="I447" s="9"/>
      <c r="J447" s="9"/>
      <c r="K447" s="9"/>
      <c r="L447" s="9"/>
      <c r="M447" s="9"/>
      <c r="N447" s="9"/>
      <c r="O447" s="9" t="s">
        <v>79</v>
      </c>
      <c r="P447" s="35">
        <v>7.21</v>
      </c>
      <c r="Q447" s="33"/>
      <c r="R447" s="33"/>
      <c r="S447" s="33" t="s">
        <v>0</v>
      </c>
      <c r="T447" s="35">
        <v>14.42</v>
      </c>
      <c r="U447" s="33" t="s">
        <v>0</v>
      </c>
      <c r="V447" s="33"/>
      <c r="W447" s="33" t="s">
        <v>0</v>
      </c>
      <c r="X447" s="35">
        <v>462.26</v>
      </c>
      <c r="Y447" s="33" t="s">
        <v>0</v>
      </c>
      <c r="Z447" s="58">
        <v>6665.79</v>
      </c>
    </row>
    <row r="448" spans="1:26" ht="14.85" customHeight="1">
      <c r="A448" s="9" t="s">
        <v>0</v>
      </c>
      <c r="B448" s="9" t="s">
        <v>82</v>
      </c>
      <c r="C448" s="9"/>
      <c r="D448" s="9"/>
      <c r="E448" s="9"/>
      <c r="F448" s="9"/>
      <c r="G448" s="9"/>
      <c r="H448" s="9" t="s">
        <v>83</v>
      </c>
      <c r="I448" s="9"/>
      <c r="J448" s="9"/>
      <c r="K448" s="9"/>
      <c r="L448" s="9"/>
      <c r="M448" s="9"/>
      <c r="N448" s="9"/>
      <c r="O448" s="9" t="s">
        <v>0</v>
      </c>
      <c r="P448" s="33" t="s">
        <v>0</v>
      </c>
      <c r="Q448" s="33"/>
      <c r="R448" s="33"/>
      <c r="S448" s="33" t="s">
        <v>0</v>
      </c>
      <c r="T448" s="33" t="s">
        <v>0</v>
      </c>
      <c r="U448" s="33" t="s">
        <v>0</v>
      </c>
      <c r="V448" s="33"/>
      <c r="W448" s="33" t="s">
        <v>0</v>
      </c>
      <c r="X448" s="33" t="s">
        <v>0</v>
      </c>
      <c r="Y448" s="33" t="s">
        <v>0</v>
      </c>
      <c r="Z448" s="59">
        <v>768.03</v>
      </c>
    </row>
    <row r="449" spans="1:26" ht="14.85" customHeight="1">
      <c r="A449" s="36" t="s">
        <v>0</v>
      </c>
      <c r="B449" s="36" t="s">
        <v>0</v>
      </c>
      <c r="C449" s="36"/>
      <c r="D449" s="36"/>
      <c r="E449" s="36"/>
      <c r="F449" s="36"/>
      <c r="G449" s="36"/>
      <c r="H449" s="36" t="s">
        <v>84</v>
      </c>
      <c r="I449" s="36"/>
      <c r="J449" s="36"/>
      <c r="K449" s="36"/>
      <c r="L449" s="36"/>
      <c r="M449" s="36"/>
      <c r="N449" s="36"/>
      <c r="O449" s="36" t="s">
        <v>79</v>
      </c>
      <c r="P449" s="37" t="s">
        <v>0</v>
      </c>
      <c r="Q449" s="37"/>
      <c r="R449" s="37"/>
      <c r="S449" s="37" t="s">
        <v>0</v>
      </c>
      <c r="T449" s="38">
        <v>0.68</v>
      </c>
      <c r="U449" s="37" t="s">
        <v>0</v>
      </c>
      <c r="V449" s="37"/>
      <c r="W449" s="37" t="s">
        <v>0</v>
      </c>
      <c r="X449" s="37" t="s">
        <v>0</v>
      </c>
      <c r="Y449" s="37" t="s">
        <v>0</v>
      </c>
      <c r="Z449" s="59">
        <v>368.29</v>
      </c>
    </row>
    <row r="450" spans="1:26" ht="29.45" customHeight="1">
      <c r="A450" s="9" t="s">
        <v>0</v>
      </c>
      <c r="B450" s="9" t="s">
        <v>126</v>
      </c>
      <c r="C450" s="9"/>
      <c r="D450" s="9"/>
      <c r="E450" s="9"/>
      <c r="F450" s="9"/>
      <c r="G450" s="9"/>
      <c r="H450" s="9" t="s">
        <v>127</v>
      </c>
      <c r="I450" s="9"/>
      <c r="J450" s="9"/>
      <c r="K450" s="9"/>
      <c r="L450" s="9"/>
      <c r="M450" s="9"/>
      <c r="N450" s="9"/>
      <c r="O450" s="9" t="s">
        <v>87</v>
      </c>
      <c r="P450" s="35">
        <v>0.17</v>
      </c>
      <c r="Q450" s="33"/>
      <c r="R450" s="33"/>
      <c r="S450" s="33" t="s">
        <v>0</v>
      </c>
      <c r="T450" s="35">
        <v>0.34</v>
      </c>
      <c r="U450" s="33" t="s">
        <v>0</v>
      </c>
      <c r="V450" s="33"/>
      <c r="W450" s="33" t="s">
        <v>0</v>
      </c>
      <c r="X450" s="35">
        <v>1679.31</v>
      </c>
      <c r="Y450" s="33" t="s">
        <v>0</v>
      </c>
      <c r="Z450" s="58">
        <v>570.97</v>
      </c>
    </row>
    <row r="451" spans="1:26" ht="14.85" customHeight="1">
      <c r="A451" s="9" t="s">
        <v>0</v>
      </c>
      <c r="B451" s="9" t="s">
        <v>124</v>
      </c>
      <c r="C451" s="9"/>
      <c r="D451" s="9"/>
      <c r="E451" s="9"/>
      <c r="F451" s="9"/>
      <c r="G451" s="9"/>
      <c r="H451" s="9" t="s">
        <v>125</v>
      </c>
      <c r="I451" s="9"/>
      <c r="J451" s="9"/>
      <c r="K451" s="9"/>
      <c r="L451" s="9"/>
      <c r="M451" s="9"/>
      <c r="N451" s="9"/>
      <c r="O451" s="9" t="s">
        <v>79</v>
      </c>
      <c r="P451" s="35">
        <v>0.17</v>
      </c>
      <c r="Q451" s="33"/>
      <c r="R451" s="33"/>
      <c r="S451" s="33" t="s">
        <v>0</v>
      </c>
      <c r="T451" s="35">
        <v>0.34</v>
      </c>
      <c r="U451" s="33" t="s">
        <v>0</v>
      </c>
      <c r="V451" s="33"/>
      <c r="W451" s="33" t="s">
        <v>0</v>
      </c>
      <c r="X451" s="35">
        <v>620.95000000000005</v>
      </c>
      <c r="Y451" s="33" t="s">
        <v>0</v>
      </c>
      <c r="Z451" s="58">
        <v>211.12</v>
      </c>
    </row>
    <row r="452" spans="1:26" ht="29.45" customHeight="1">
      <c r="A452" s="9" t="s">
        <v>0</v>
      </c>
      <c r="B452" s="9" t="s">
        <v>85</v>
      </c>
      <c r="C452" s="9"/>
      <c r="D452" s="9"/>
      <c r="E452" s="9"/>
      <c r="F452" s="9"/>
      <c r="G452" s="9"/>
      <c r="H452" s="9" t="s">
        <v>86</v>
      </c>
      <c r="I452" s="9"/>
      <c r="J452" s="9"/>
      <c r="K452" s="9"/>
      <c r="L452" s="9"/>
      <c r="M452" s="9"/>
      <c r="N452" s="9"/>
      <c r="O452" s="9" t="s">
        <v>87</v>
      </c>
      <c r="P452" s="35">
        <v>0.17</v>
      </c>
      <c r="Q452" s="33"/>
      <c r="R452" s="33"/>
      <c r="S452" s="33" t="s">
        <v>0</v>
      </c>
      <c r="T452" s="35">
        <v>0.34</v>
      </c>
      <c r="U452" s="33" t="s">
        <v>0</v>
      </c>
      <c r="V452" s="33"/>
      <c r="W452" s="33" t="s">
        <v>0</v>
      </c>
      <c r="X452" s="35">
        <v>579.6</v>
      </c>
      <c r="Y452" s="33" t="s">
        <v>0</v>
      </c>
      <c r="Z452" s="58">
        <v>197.06</v>
      </c>
    </row>
    <row r="453" spans="1:26" ht="14.85" customHeight="1">
      <c r="A453" s="9" t="s">
        <v>0</v>
      </c>
      <c r="B453" s="9" t="s">
        <v>88</v>
      </c>
      <c r="C453" s="9"/>
      <c r="D453" s="9"/>
      <c r="E453" s="9"/>
      <c r="F453" s="9"/>
      <c r="G453" s="9"/>
      <c r="H453" s="9" t="s">
        <v>89</v>
      </c>
      <c r="I453" s="9"/>
      <c r="J453" s="9"/>
      <c r="K453" s="9"/>
      <c r="L453" s="9"/>
      <c r="M453" s="9"/>
      <c r="N453" s="9"/>
      <c r="O453" s="9" t="s">
        <v>79</v>
      </c>
      <c r="P453" s="35">
        <v>0.17</v>
      </c>
      <c r="Q453" s="33"/>
      <c r="R453" s="33"/>
      <c r="S453" s="33" t="s">
        <v>0</v>
      </c>
      <c r="T453" s="35">
        <v>0.34</v>
      </c>
      <c r="U453" s="33" t="s">
        <v>0</v>
      </c>
      <c r="V453" s="33"/>
      <c r="W453" s="33" t="s">
        <v>0</v>
      </c>
      <c r="X453" s="35">
        <v>462.26</v>
      </c>
      <c r="Y453" s="33" t="s">
        <v>0</v>
      </c>
      <c r="Z453" s="58">
        <v>157.16999999999999</v>
      </c>
    </row>
    <row r="454" spans="1:26" ht="14.85" customHeight="1">
      <c r="A454" s="9" t="s">
        <v>0</v>
      </c>
      <c r="B454" s="9" t="s">
        <v>94</v>
      </c>
      <c r="C454" s="9"/>
      <c r="D454" s="9"/>
      <c r="E454" s="9"/>
      <c r="F454" s="9"/>
      <c r="G454" s="9"/>
      <c r="H454" s="9" t="s">
        <v>95</v>
      </c>
      <c r="I454" s="9"/>
      <c r="J454" s="9"/>
      <c r="K454" s="9"/>
      <c r="L454" s="9"/>
      <c r="M454" s="9"/>
      <c r="N454" s="9"/>
      <c r="O454" s="9" t="s">
        <v>0</v>
      </c>
      <c r="P454" s="33" t="s">
        <v>0</v>
      </c>
      <c r="Q454" s="33"/>
      <c r="R454" s="33"/>
      <c r="S454" s="33" t="s">
        <v>0</v>
      </c>
      <c r="T454" s="33" t="s">
        <v>0</v>
      </c>
      <c r="U454" s="33" t="s">
        <v>0</v>
      </c>
      <c r="V454" s="33"/>
      <c r="W454" s="33" t="s">
        <v>0</v>
      </c>
      <c r="X454" s="33" t="s">
        <v>0</v>
      </c>
      <c r="Y454" s="33" t="s">
        <v>0</v>
      </c>
      <c r="Z454" s="59">
        <v>3868.03</v>
      </c>
    </row>
    <row r="455" spans="1:26" ht="44.25" customHeight="1">
      <c r="A455" s="9" t="s">
        <v>0</v>
      </c>
      <c r="B455" s="9" t="s">
        <v>418</v>
      </c>
      <c r="C455" s="9"/>
      <c r="D455" s="9"/>
      <c r="E455" s="9"/>
      <c r="F455" s="9"/>
      <c r="G455" s="9"/>
      <c r="H455" s="9" t="s">
        <v>419</v>
      </c>
      <c r="I455" s="9"/>
      <c r="J455" s="9"/>
      <c r="K455" s="9"/>
      <c r="L455" s="9"/>
      <c r="M455" s="9"/>
      <c r="N455" s="9"/>
      <c r="O455" s="9" t="s">
        <v>420</v>
      </c>
      <c r="P455" s="40">
        <v>0.28799999999999998</v>
      </c>
      <c r="Q455" s="33"/>
      <c r="R455" s="33"/>
      <c r="S455" s="33" t="s">
        <v>0</v>
      </c>
      <c r="T455" s="40">
        <v>0.57599999999999996</v>
      </c>
      <c r="U455" s="35">
        <v>37.71</v>
      </c>
      <c r="V455" s="33"/>
      <c r="W455" s="35">
        <v>1.95</v>
      </c>
      <c r="X455" s="35">
        <v>73.53</v>
      </c>
      <c r="Y455" s="33" t="s">
        <v>0</v>
      </c>
      <c r="Z455" s="58">
        <v>42.35</v>
      </c>
    </row>
    <row r="456" spans="1:26" ht="14.85" customHeight="1">
      <c r="A456" s="9" t="s">
        <v>0</v>
      </c>
      <c r="B456" s="9" t="s">
        <v>398</v>
      </c>
      <c r="C456" s="9"/>
      <c r="D456" s="9"/>
      <c r="E456" s="9"/>
      <c r="F456" s="9"/>
      <c r="G456" s="9"/>
      <c r="H456" s="9" t="s">
        <v>399</v>
      </c>
      <c r="I456" s="9"/>
      <c r="J456" s="9"/>
      <c r="K456" s="9"/>
      <c r="L456" s="9"/>
      <c r="M456" s="9"/>
      <c r="N456" s="9"/>
      <c r="O456" s="9" t="s">
        <v>103</v>
      </c>
      <c r="P456" s="41">
        <v>0.8</v>
      </c>
      <c r="Q456" s="33"/>
      <c r="R456" s="33"/>
      <c r="S456" s="33" t="s">
        <v>0</v>
      </c>
      <c r="T456" s="35">
        <v>1.6</v>
      </c>
      <c r="U456" s="35">
        <v>174.93</v>
      </c>
      <c r="V456" s="33"/>
      <c r="W456" s="35">
        <v>1.07</v>
      </c>
      <c r="X456" s="35">
        <v>187.18</v>
      </c>
      <c r="Y456" s="33" t="s">
        <v>0</v>
      </c>
      <c r="Z456" s="58">
        <v>299.49</v>
      </c>
    </row>
    <row r="457" spans="1:26" ht="14.85" customHeight="1">
      <c r="A457" s="9" t="s">
        <v>0</v>
      </c>
      <c r="B457" s="9" t="s">
        <v>421</v>
      </c>
      <c r="C457" s="9"/>
      <c r="D457" s="9"/>
      <c r="E457" s="9"/>
      <c r="F457" s="9"/>
      <c r="G457" s="9"/>
      <c r="H457" s="9" t="s">
        <v>422</v>
      </c>
      <c r="I457" s="9"/>
      <c r="J457" s="9"/>
      <c r="K457" s="9"/>
      <c r="L457" s="9"/>
      <c r="M457" s="9"/>
      <c r="N457" s="9"/>
      <c r="O457" s="9" t="s">
        <v>268</v>
      </c>
      <c r="P457" s="41">
        <v>0.1</v>
      </c>
      <c r="Q457" s="33"/>
      <c r="R457" s="33"/>
      <c r="S457" s="33" t="s">
        <v>0</v>
      </c>
      <c r="T457" s="35">
        <v>0.2</v>
      </c>
      <c r="U457" s="35">
        <v>944.69</v>
      </c>
      <c r="V457" s="33"/>
      <c r="W457" s="35">
        <v>1.4</v>
      </c>
      <c r="X457" s="35">
        <v>1322.57</v>
      </c>
      <c r="Y457" s="33" t="s">
        <v>0</v>
      </c>
      <c r="Z457" s="58">
        <v>264.51</v>
      </c>
    </row>
    <row r="458" spans="1:26" ht="29.45" customHeight="1">
      <c r="A458" s="9" t="s">
        <v>0</v>
      </c>
      <c r="B458" s="9" t="s">
        <v>423</v>
      </c>
      <c r="C458" s="9"/>
      <c r="D458" s="9"/>
      <c r="E458" s="9"/>
      <c r="F458" s="9"/>
      <c r="G458" s="9"/>
      <c r="H458" s="9" t="s">
        <v>424</v>
      </c>
      <c r="I458" s="9"/>
      <c r="J458" s="9"/>
      <c r="K458" s="9"/>
      <c r="L458" s="9"/>
      <c r="M458" s="9"/>
      <c r="N458" s="9"/>
      <c r="O458" s="9" t="s">
        <v>207</v>
      </c>
      <c r="P458" s="39">
        <v>0.12239999999999999</v>
      </c>
      <c r="Q458" s="33"/>
      <c r="R458" s="33"/>
      <c r="S458" s="33" t="s">
        <v>0</v>
      </c>
      <c r="T458" s="39">
        <v>0.24479999999999999</v>
      </c>
      <c r="U458" s="35">
        <v>10102.23</v>
      </c>
      <c r="V458" s="33"/>
      <c r="W458" s="35">
        <v>1.3</v>
      </c>
      <c r="X458" s="35">
        <v>13132.9</v>
      </c>
      <c r="Y458" s="33" t="s">
        <v>0</v>
      </c>
      <c r="Z458" s="58">
        <v>3214.93</v>
      </c>
    </row>
    <row r="459" spans="1:26" ht="44.25" customHeight="1">
      <c r="A459" s="9" t="s">
        <v>0</v>
      </c>
      <c r="B459" s="9" t="s">
        <v>425</v>
      </c>
      <c r="C459" s="9"/>
      <c r="D459" s="9"/>
      <c r="E459" s="9"/>
      <c r="F459" s="9"/>
      <c r="G459" s="9"/>
      <c r="H459" s="9" t="s">
        <v>426</v>
      </c>
      <c r="I459" s="9"/>
      <c r="J459" s="9"/>
      <c r="K459" s="9"/>
      <c r="L459" s="9"/>
      <c r="M459" s="9"/>
      <c r="N459" s="9"/>
      <c r="O459" s="9" t="s">
        <v>103</v>
      </c>
      <c r="P459" s="35">
        <v>0.06</v>
      </c>
      <c r="Q459" s="33"/>
      <c r="R459" s="33"/>
      <c r="S459" s="33" t="s">
        <v>0</v>
      </c>
      <c r="T459" s="35">
        <v>0.12</v>
      </c>
      <c r="U459" s="35">
        <v>374.6</v>
      </c>
      <c r="V459" s="33"/>
      <c r="W459" s="35">
        <v>1.04</v>
      </c>
      <c r="X459" s="35">
        <v>389.58</v>
      </c>
      <c r="Y459" s="33" t="s">
        <v>0</v>
      </c>
      <c r="Z459" s="58">
        <v>46.75</v>
      </c>
    </row>
    <row r="460" spans="1:26" ht="14.85" customHeight="1">
      <c r="A460" s="9" t="s">
        <v>0</v>
      </c>
      <c r="B460" s="9" t="s">
        <v>0</v>
      </c>
      <c r="C460" s="9"/>
      <c r="D460" s="9"/>
      <c r="E460" s="9"/>
      <c r="F460" s="9"/>
      <c r="G460" s="9"/>
      <c r="H460" s="42" t="s">
        <v>109</v>
      </c>
      <c r="I460" s="42"/>
      <c r="J460" s="42"/>
      <c r="K460" s="42"/>
      <c r="L460" s="42"/>
      <c r="M460" s="42"/>
      <c r="N460" s="42"/>
      <c r="O460" s="43" t="s">
        <v>0</v>
      </c>
      <c r="P460" s="43" t="s">
        <v>0</v>
      </c>
      <c r="Q460" s="43"/>
      <c r="R460" s="43"/>
      <c r="S460" s="43" t="s">
        <v>0</v>
      </c>
      <c r="T460" s="43" t="s">
        <v>0</v>
      </c>
      <c r="U460" s="43" t="s">
        <v>0</v>
      </c>
      <c r="V460" s="43"/>
      <c r="W460" s="43" t="s">
        <v>0</v>
      </c>
      <c r="X460" s="43" t="s">
        <v>0</v>
      </c>
      <c r="Y460" s="43" t="s">
        <v>0</v>
      </c>
      <c r="Z460" s="60">
        <v>11670.14</v>
      </c>
    </row>
    <row r="461" spans="1:26" ht="29.45" customHeight="1">
      <c r="A461" s="9" t="s">
        <v>427</v>
      </c>
      <c r="B461" s="9" t="s">
        <v>301</v>
      </c>
      <c r="C461" s="9"/>
      <c r="D461" s="9"/>
      <c r="E461" s="9"/>
      <c r="F461" s="9"/>
      <c r="G461" s="9"/>
      <c r="H461" s="9" t="s">
        <v>302</v>
      </c>
      <c r="I461" s="9"/>
      <c r="J461" s="9"/>
      <c r="K461" s="9"/>
      <c r="L461" s="9"/>
      <c r="M461" s="9"/>
      <c r="N461" s="9"/>
      <c r="O461" s="9" t="s">
        <v>113</v>
      </c>
      <c r="P461" s="32">
        <v>2</v>
      </c>
      <c r="Q461" s="33"/>
      <c r="R461" s="33"/>
      <c r="S461" s="33" t="s">
        <v>0</v>
      </c>
      <c r="T461" s="35">
        <v>2</v>
      </c>
      <c r="U461" s="33" t="s">
        <v>0</v>
      </c>
      <c r="V461" s="33"/>
      <c r="W461" s="33" t="s">
        <v>0</v>
      </c>
      <c r="X461" s="33" t="s">
        <v>0</v>
      </c>
      <c r="Y461" s="33" t="s">
        <v>0</v>
      </c>
      <c r="Z461" s="58">
        <v>133.32</v>
      </c>
    </row>
    <row r="462" spans="1:26" ht="14.85" customHeight="1">
      <c r="B462" s="9" t="s">
        <v>0</v>
      </c>
      <c r="C462" s="9"/>
      <c r="D462" s="9"/>
      <c r="E462" s="9"/>
      <c r="F462" s="9"/>
      <c r="G462" s="9"/>
      <c r="H462" s="9" t="s">
        <v>110</v>
      </c>
      <c r="I462" s="9"/>
      <c r="J462" s="9"/>
      <c r="K462" s="9"/>
      <c r="L462" s="9"/>
      <c r="M462" s="9"/>
      <c r="N462" s="9"/>
      <c r="O462" s="9" t="s">
        <v>0</v>
      </c>
      <c r="P462" s="33" t="s">
        <v>0</v>
      </c>
      <c r="Q462" s="33"/>
      <c r="R462" s="33"/>
      <c r="S462" s="33" t="s">
        <v>0</v>
      </c>
      <c r="T462" s="33" t="s">
        <v>0</v>
      </c>
      <c r="U462" s="9" t="s">
        <v>0</v>
      </c>
      <c r="V462" s="9"/>
      <c r="W462" s="9" t="s">
        <v>0</v>
      </c>
      <c r="X462" s="9" t="s">
        <v>0</v>
      </c>
      <c r="Y462" s="9" t="s">
        <v>0</v>
      </c>
      <c r="Z462" s="58">
        <v>7034.08</v>
      </c>
    </row>
    <row r="463" spans="1:26" ht="29.45" customHeight="1">
      <c r="B463" s="9" t="s">
        <v>428</v>
      </c>
      <c r="C463" s="9"/>
      <c r="D463" s="9"/>
      <c r="E463" s="9"/>
      <c r="F463" s="9"/>
      <c r="G463" s="9"/>
      <c r="H463" s="9" t="s">
        <v>429</v>
      </c>
      <c r="I463" s="9"/>
      <c r="J463" s="9"/>
      <c r="K463" s="9"/>
      <c r="L463" s="9"/>
      <c r="M463" s="9"/>
      <c r="N463" s="9"/>
      <c r="O463" s="9" t="s">
        <v>113</v>
      </c>
      <c r="P463" s="32">
        <v>97</v>
      </c>
      <c r="Q463" s="33"/>
      <c r="R463" s="33"/>
      <c r="S463" s="33" t="s">
        <v>0</v>
      </c>
      <c r="T463" s="35">
        <v>97</v>
      </c>
      <c r="U463" s="9" t="s">
        <v>0</v>
      </c>
      <c r="V463" s="9"/>
      <c r="W463" s="9" t="s">
        <v>0</v>
      </c>
      <c r="X463" s="9" t="s">
        <v>0</v>
      </c>
      <c r="Y463" s="9" t="s">
        <v>0</v>
      </c>
      <c r="Z463" s="58">
        <v>6823.06</v>
      </c>
    </row>
    <row r="464" spans="1:26" ht="29.45" customHeight="1">
      <c r="B464" s="9" t="s">
        <v>430</v>
      </c>
      <c r="C464" s="9"/>
      <c r="D464" s="9"/>
      <c r="E464" s="9"/>
      <c r="F464" s="9"/>
      <c r="G464" s="9"/>
      <c r="H464" s="9" t="s">
        <v>431</v>
      </c>
      <c r="I464" s="9"/>
      <c r="J464" s="9"/>
      <c r="K464" s="9"/>
      <c r="L464" s="9"/>
      <c r="M464" s="9"/>
      <c r="N464" s="9"/>
      <c r="O464" s="9" t="s">
        <v>113</v>
      </c>
      <c r="P464" s="32">
        <v>51</v>
      </c>
      <c r="Q464" s="33"/>
      <c r="R464" s="33"/>
      <c r="S464" s="33" t="s">
        <v>0</v>
      </c>
      <c r="T464" s="35">
        <v>51</v>
      </c>
      <c r="U464" s="9" t="s">
        <v>0</v>
      </c>
      <c r="V464" s="9"/>
      <c r="W464" s="9" t="s">
        <v>0</v>
      </c>
      <c r="X464" s="9" t="s">
        <v>0</v>
      </c>
      <c r="Y464" s="9" t="s">
        <v>0</v>
      </c>
      <c r="Z464" s="58">
        <v>3587.38</v>
      </c>
    </row>
    <row r="465" spans="1:26" ht="29.45" customHeight="1">
      <c r="A465" s="43" t="s">
        <v>0</v>
      </c>
      <c r="B465" s="43" t="s">
        <v>0</v>
      </c>
      <c r="C465" s="43"/>
      <c r="D465" s="43"/>
      <c r="E465" s="43"/>
      <c r="F465" s="43"/>
      <c r="G465" s="43"/>
      <c r="H465" s="42" t="s">
        <v>116</v>
      </c>
      <c r="I465" s="42"/>
      <c r="J465" s="42"/>
      <c r="K465" s="42"/>
      <c r="L465" s="42"/>
      <c r="M465" s="42"/>
      <c r="N465" s="42"/>
      <c r="O465" s="43" t="s">
        <v>0</v>
      </c>
      <c r="P465" s="43" t="s">
        <v>0</v>
      </c>
      <c r="Q465" s="43"/>
      <c r="R465" s="43"/>
      <c r="S465" s="43" t="s">
        <v>0</v>
      </c>
      <c r="T465" s="43" t="s">
        <v>0</v>
      </c>
      <c r="U465" s="43" t="s">
        <v>0</v>
      </c>
      <c r="V465" s="43"/>
      <c r="W465" s="43" t="s">
        <v>0</v>
      </c>
      <c r="X465" s="44">
        <v>11106.95</v>
      </c>
      <c r="Y465" s="43" t="s">
        <v>0</v>
      </c>
      <c r="Z465" s="60">
        <v>22213.9</v>
      </c>
    </row>
    <row r="466" spans="1:26" ht="88.5" customHeight="1">
      <c r="A466" s="31" t="s">
        <v>432</v>
      </c>
      <c r="B466" s="31" t="s">
        <v>433</v>
      </c>
      <c r="C466" s="31"/>
      <c r="D466" s="31"/>
      <c r="E466" s="31"/>
      <c r="F466" s="31"/>
      <c r="G466" s="31"/>
      <c r="H466" s="31" t="s">
        <v>434</v>
      </c>
      <c r="I466" s="31"/>
      <c r="J466" s="31"/>
      <c r="K466" s="31"/>
      <c r="L466" s="31"/>
      <c r="M466" s="31"/>
      <c r="N466" s="31"/>
      <c r="O466" s="31" t="s">
        <v>76</v>
      </c>
      <c r="P466" s="32">
        <v>2</v>
      </c>
      <c r="Q466" s="33"/>
      <c r="R466" s="33"/>
      <c r="S466" s="33" t="s">
        <v>0</v>
      </c>
      <c r="T466" s="34">
        <v>2</v>
      </c>
      <c r="U466" s="35">
        <v>35537.67</v>
      </c>
      <c r="V466" s="33"/>
      <c r="W466" s="35">
        <v>1</v>
      </c>
      <c r="X466" s="35">
        <v>40172.129999999997</v>
      </c>
      <c r="Y466" s="33" t="s">
        <v>0</v>
      </c>
      <c r="Z466" s="58">
        <v>80344.259999999995</v>
      </c>
    </row>
    <row r="467" spans="1:26" ht="14.85" customHeight="1">
      <c r="B467" s="9" t="s">
        <v>0</v>
      </c>
      <c r="C467" s="9"/>
      <c r="D467" s="9"/>
      <c r="E467" s="9"/>
      <c r="F467" s="9"/>
      <c r="G467" s="9"/>
      <c r="H467" s="9" t="s">
        <v>0</v>
      </c>
      <c r="I467" s="9"/>
      <c r="J467" s="9"/>
      <c r="K467" s="9"/>
      <c r="L467" s="9"/>
      <c r="M467" s="9"/>
      <c r="N467" s="9"/>
      <c r="O467" s="9" t="s">
        <v>0</v>
      </c>
      <c r="P467" s="33" t="s">
        <v>0</v>
      </c>
      <c r="Q467" s="33"/>
      <c r="R467" s="33"/>
      <c r="S467" s="33" t="s">
        <v>0</v>
      </c>
      <c r="T467" s="33" t="s">
        <v>0</v>
      </c>
      <c r="U467" s="9" t="s">
        <v>0</v>
      </c>
      <c r="V467" s="9"/>
      <c r="W467" s="9" t="s">
        <v>0</v>
      </c>
      <c r="X467" s="9" t="s">
        <v>0</v>
      </c>
      <c r="Y467" s="9" t="s">
        <v>0</v>
      </c>
      <c r="Z467" s="58" t="s">
        <v>0</v>
      </c>
    </row>
    <row r="468" spans="1:26" ht="29.45" customHeight="1">
      <c r="A468" s="43" t="s">
        <v>0</v>
      </c>
      <c r="B468" s="43" t="s">
        <v>0</v>
      </c>
      <c r="C468" s="43"/>
      <c r="D468" s="43"/>
      <c r="E468" s="43"/>
      <c r="F468" s="43"/>
      <c r="G468" s="43"/>
      <c r="H468" s="42" t="s">
        <v>116</v>
      </c>
      <c r="I468" s="42"/>
      <c r="J468" s="42"/>
      <c r="K468" s="42"/>
      <c r="L468" s="42"/>
      <c r="M468" s="42"/>
      <c r="N468" s="42"/>
      <c r="O468" s="43" t="s">
        <v>0</v>
      </c>
      <c r="P468" s="43" t="s">
        <v>0</v>
      </c>
      <c r="Q468" s="43"/>
      <c r="R468" s="43"/>
      <c r="S468" s="43" t="s">
        <v>0</v>
      </c>
      <c r="T468" s="43" t="s">
        <v>0</v>
      </c>
      <c r="U468" s="43" t="s">
        <v>0</v>
      </c>
      <c r="V468" s="43"/>
      <c r="W468" s="43" t="s">
        <v>0</v>
      </c>
      <c r="X468" s="44">
        <v>40172.129999999997</v>
      </c>
      <c r="Y468" s="43" t="s">
        <v>0</v>
      </c>
      <c r="Z468" s="60">
        <v>80344.259999999995</v>
      </c>
    </row>
    <row r="469" spans="1:26" ht="44.25" customHeight="1">
      <c r="A469" s="31" t="s">
        <v>435</v>
      </c>
      <c r="B469" s="31" t="s">
        <v>436</v>
      </c>
      <c r="C469" s="31"/>
      <c r="D469" s="31"/>
      <c r="E469" s="31"/>
      <c r="F469" s="31"/>
      <c r="G469" s="31"/>
      <c r="H469" s="31" t="s">
        <v>437</v>
      </c>
      <c r="I469" s="31"/>
      <c r="J469" s="31"/>
      <c r="K469" s="31"/>
      <c r="L469" s="31"/>
      <c r="M469" s="31"/>
      <c r="N469" s="31"/>
      <c r="O469" s="31" t="s">
        <v>76</v>
      </c>
      <c r="P469" s="32">
        <v>1</v>
      </c>
      <c r="Q469" s="33"/>
      <c r="R469" s="33"/>
      <c r="S469" s="33" t="s">
        <v>0</v>
      </c>
      <c r="T469" s="34">
        <v>1</v>
      </c>
      <c r="U469" s="33" t="s">
        <v>0</v>
      </c>
      <c r="V469" s="33"/>
      <c r="W469" s="33" t="s">
        <v>0</v>
      </c>
      <c r="X469" s="33" t="s">
        <v>0</v>
      </c>
      <c r="Y469" s="33" t="s">
        <v>0</v>
      </c>
      <c r="Z469" s="58" t="s">
        <v>0</v>
      </c>
    </row>
    <row r="470" spans="1:26" ht="14.85" customHeight="1">
      <c r="A470" s="9" t="s">
        <v>0</v>
      </c>
      <c r="B470" s="9" t="s">
        <v>77</v>
      </c>
      <c r="C470" s="9"/>
      <c r="D470" s="9"/>
      <c r="E470" s="9"/>
      <c r="F470" s="9"/>
      <c r="G470" s="9"/>
      <c r="H470" s="9" t="s">
        <v>78</v>
      </c>
      <c r="I470" s="9"/>
      <c r="J470" s="9"/>
      <c r="K470" s="9"/>
      <c r="L470" s="9"/>
      <c r="M470" s="9"/>
      <c r="N470" s="9"/>
      <c r="O470" s="9" t="s">
        <v>79</v>
      </c>
      <c r="P470" s="33" t="s">
        <v>0</v>
      </c>
      <c r="Q470" s="33"/>
      <c r="R470" s="33"/>
      <c r="S470" s="33" t="s">
        <v>0</v>
      </c>
      <c r="T470" s="35">
        <v>0.52</v>
      </c>
      <c r="U470" s="33" t="s">
        <v>0</v>
      </c>
      <c r="V470" s="33"/>
      <c r="W470" s="33" t="s">
        <v>0</v>
      </c>
      <c r="X470" s="33" t="s">
        <v>0</v>
      </c>
      <c r="Y470" s="33" t="s">
        <v>0</v>
      </c>
      <c r="Z470" s="59">
        <v>247.55</v>
      </c>
    </row>
    <row r="471" spans="1:26" ht="14.85" customHeight="1">
      <c r="A471" s="9" t="s">
        <v>0</v>
      </c>
      <c r="B471" s="9" t="s">
        <v>80</v>
      </c>
      <c r="C471" s="9"/>
      <c r="D471" s="9"/>
      <c r="E471" s="9"/>
      <c r="F471" s="9"/>
      <c r="G471" s="9"/>
      <c r="H471" s="9" t="s">
        <v>81</v>
      </c>
      <c r="I471" s="9"/>
      <c r="J471" s="9"/>
      <c r="K471" s="9"/>
      <c r="L471" s="9"/>
      <c r="M471" s="9"/>
      <c r="N471" s="9"/>
      <c r="O471" s="9" t="s">
        <v>79</v>
      </c>
      <c r="P471" s="35">
        <v>0.52</v>
      </c>
      <c r="Q471" s="33"/>
      <c r="R471" s="33"/>
      <c r="S471" s="33" t="s">
        <v>0</v>
      </c>
      <c r="T471" s="35">
        <v>0.52</v>
      </c>
      <c r="U471" s="33" t="s">
        <v>0</v>
      </c>
      <c r="V471" s="33"/>
      <c r="W471" s="33" t="s">
        <v>0</v>
      </c>
      <c r="X471" s="35">
        <v>476.06</v>
      </c>
      <c r="Y471" s="33" t="s">
        <v>0</v>
      </c>
      <c r="Z471" s="58">
        <v>247.55</v>
      </c>
    </row>
    <row r="472" spans="1:26" ht="14.85" customHeight="1">
      <c r="A472" s="9" t="s">
        <v>0</v>
      </c>
      <c r="B472" s="9" t="s">
        <v>94</v>
      </c>
      <c r="C472" s="9"/>
      <c r="D472" s="9"/>
      <c r="E472" s="9"/>
      <c r="F472" s="9"/>
      <c r="G472" s="9"/>
      <c r="H472" s="9" t="s">
        <v>95</v>
      </c>
      <c r="I472" s="9"/>
      <c r="J472" s="9"/>
      <c r="K472" s="9"/>
      <c r="L472" s="9"/>
      <c r="M472" s="9"/>
      <c r="N472" s="9"/>
      <c r="O472" s="9" t="s">
        <v>0</v>
      </c>
      <c r="P472" s="33" t="s">
        <v>0</v>
      </c>
      <c r="Q472" s="33"/>
      <c r="R472" s="33"/>
      <c r="S472" s="33" t="s">
        <v>0</v>
      </c>
      <c r="T472" s="33" t="s">
        <v>0</v>
      </c>
      <c r="U472" s="33" t="s">
        <v>0</v>
      </c>
      <c r="V472" s="33"/>
      <c r="W472" s="33" t="s">
        <v>0</v>
      </c>
      <c r="X472" s="33" t="s">
        <v>0</v>
      </c>
      <c r="Y472" s="33" t="s">
        <v>0</v>
      </c>
      <c r="Z472" s="59">
        <v>5.79</v>
      </c>
    </row>
    <row r="473" spans="1:26" ht="59.1" customHeight="1">
      <c r="A473" s="9" t="s">
        <v>0</v>
      </c>
      <c r="B473" s="9" t="s">
        <v>438</v>
      </c>
      <c r="C473" s="9"/>
      <c r="D473" s="9"/>
      <c r="E473" s="9"/>
      <c r="F473" s="9"/>
      <c r="G473" s="9"/>
      <c r="H473" s="9" t="s">
        <v>439</v>
      </c>
      <c r="I473" s="9"/>
      <c r="J473" s="9"/>
      <c r="K473" s="9"/>
      <c r="L473" s="9"/>
      <c r="M473" s="9"/>
      <c r="N473" s="9"/>
      <c r="O473" s="9" t="s">
        <v>103</v>
      </c>
      <c r="P473" s="40">
        <v>3.5000000000000003E-2</v>
      </c>
      <c r="Q473" s="33"/>
      <c r="R473" s="33"/>
      <c r="S473" s="33" t="s">
        <v>0</v>
      </c>
      <c r="T473" s="40">
        <v>3.5000000000000003E-2</v>
      </c>
      <c r="U473" s="35">
        <v>154.58000000000001</v>
      </c>
      <c r="V473" s="33"/>
      <c r="W473" s="35">
        <v>1.07</v>
      </c>
      <c r="X473" s="35">
        <v>165.4</v>
      </c>
      <c r="Y473" s="33" t="s">
        <v>0</v>
      </c>
      <c r="Z473" s="58">
        <v>5.79</v>
      </c>
    </row>
    <row r="474" spans="1:26" ht="14.85" customHeight="1">
      <c r="A474" s="9" t="s">
        <v>0</v>
      </c>
      <c r="B474" s="9" t="s">
        <v>0</v>
      </c>
      <c r="C474" s="9"/>
      <c r="D474" s="9"/>
      <c r="E474" s="9"/>
      <c r="F474" s="9"/>
      <c r="G474" s="9"/>
      <c r="H474" s="42" t="s">
        <v>109</v>
      </c>
      <c r="I474" s="42"/>
      <c r="J474" s="42"/>
      <c r="K474" s="42"/>
      <c r="L474" s="42"/>
      <c r="M474" s="42"/>
      <c r="N474" s="42"/>
      <c r="O474" s="43" t="s">
        <v>0</v>
      </c>
      <c r="P474" s="43" t="s">
        <v>0</v>
      </c>
      <c r="Q474" s="43"/>
      <c r="R474" s="43"/>
      <c r="S474" s="43" t="s">
        <v>0</v>
      </c>
      <c r="T474" s="43" t="s">
        <v>0</v>
      </c>
      <c r="U474" s="43" t="s">
        <v>0</v>
      </c>
      <c r="V474" s="43"/>
      <c r="W474" s="43" t="s">
        <v>0</v>
      </c>
      <c r="X474" s="43" t="s">
        <v>0</v>
      </c>
      <c r="Y474" s="43" t="s">
        <v>0</v>
      </c>
      <c r="Z474" s="60">
        <v>253.34</v>
      </c>
    </row>
    <row r="475" spans="1:26" ht="29.45" customHeight="1">
      <c r="A475" s="9" t="s">
        <v>440</v>
      </c>
      <c r="B475" s="9" t="s">
        <v>301</v>
      </c>
      <c r="C475" s="9"/>
      <c r="D475" s="9"/>
      <c r="E475" s="9"/>
      <c r="F475" s="9"/>
      <c r="G475" s="9"/>
      <c r="H475" s="9" t="s">
        <v>302</v>
      </c>
      <c r="I475" s="9"/>
      <c r="J475" s="9"/>
      <c r="K475" s="9"/>
      <c r="L475" s="9"/>
      <c r="M475" s="9"/>
      <c r="N475" s="9"/>
      <c r="O475" s="9" t="s">
        <v>113</v>
      </c>
      <c r="P475" s="32">
        <v>2</v>
      </c>
      <c r="Q475" s="33"/>
      <c r="R475" s="33"/>
      <c r="S475" s="33" t="s">
        <v>0</v>
      </c>
      <c r="T475" s="35">
        <v>2</v>
      </c>
      <c r="U475" s="33" t="s">
        <v>0</v>
      </c>
      <c r="V475" s="33"/>
      <c r="W475" s="33" t="s">
        <v>0</v>
      </c>
      <c r="X475" s="33" t="s">
        <v>0</v>
      </c>
      <c r="Y475" s="33" t="s">
        <v>0</v>
      </c>
      <c r="Z475" s="58">
        <v>4.95</v>
      </c>
    </row>
    <row r="476" spans="1:26" ht="14.85" customHeight="1">
      <c r="B476" s="9" t="s">
        <v>0</v>
      </c>
      <c r="C476" s="9"/>
      <c r="D476" s="9"/>
      <c r="E476" s="9"/>
      <c r="F476" s="9"/>
      <c r="G476" s="9"/>
      <c r="H476" s="9" t="s">
        <v>110</v>
      </c>
      <c r="I476" s="9"/>
      <c r="J476" s="9"/>
      <c r="K476" s="9"/>
      <c r="L476" s="9"/>
      <c r="M476" s="9"/>
      <c r="N476" s="9"/>
      <c r="O476" s="9" t="s">
        <v>0</v>
      </c>
      <c r="P476" s="33" t="s">
        <v>0</v>
      </c>
      <c r="Q476" s="33"/>
      <c r="R476" s="33"/>
      <c r="S476" s="33" t="s">
        <v>0</v>
      </c>
      <c r="T476" s="33" t="s">
        <v>0</v>
      </c>
      <c r="U476" s="9" t="s">
        <v>0</v>
      </c>
      <c r="V476" s="9"/>
      <c r="W476" s="9" t="s">
        <v>0</v>
      </c>
      <c r="X476" s="9" t="s">
        <v>0</v>
      </c>
      <c r="Y476" s="9" t="s">
        <v>0</v>
      </c>
      <c r="Z476" s="58">
        <v>247.55</v>
      </c>
    </row>
    <row r="477" spans="1:26" ht="29.45" customHeight="1">
      <c r="B477" s="9" t="s">
        <v>441</v>
      </c>
      <c r="C477" s="9"/>
      <c r="D477" s="9"/>
      <c r="E477" s="9"/>
      <c r="F477" s="9"/>
      <c r="G477" s="9"/>
      <c r="H477" s="9" t="s">
        <v>442</v>
      </c>
      <c r="I477" s="9"/>
      <c r="J477" s="9"/>
      <c r="K477" s="9"/>
      <c r="L477" s="9"/>
      <c r="M477" s="9"/>
      <c r="N477" s="9"/>
      <c r="O477" s="9" t="s">
        <v>113</v>
      </c>
      <c r="P477" s="32">
        <v>90</v>
      </c>
      <c r="Q477" s="33"/>
      <c r="R477" s="33"/>
      <c r="S477" s="33" t="s">
        <v>0</v>
      </c>
      <c r="T477" s="35">
        <v>90</v>
      </c>
      <c r="U477" s="9" t="s">
        <v>0</v>
      </c>
      <c r="V477" s="9"/>
      <c r="W477" s="9" t="s">
        <v>0</v>
      </c>
      <c r="X477" s="9" t="s">
        <v>0</v>
      </c>
      <c r="Y477" s="9" t="s">
        <v>0</v>
      </c>
      <c r="Z477" s="58">
        <v>222.8</v>
      </c>
    </row>
    <row r="478" spans="1:26" ht="29.45" customHeight="1">
      <c r="B478" s="9" t="s">
        <v>443</v>
      </c>
      <c r="C478" s="9"/>
      <c r="D478" s="9"/>
      <c r="E478" s="9"/>
      <c r="F478" s="9"/>
      <c r="G478" s="9"/>
      <c r="H478" s="9" t="s">
        <v>444</v>
      </c>
      <c r="I478" s="9"/>
      <c r="J478" s="9"/>
      <c r="K478" s="9"/>
      <c r="L478" s="9"/>
      <c r="M478" s="9"/>
      <c r="N478" s="9"/>
      <c r="O478" s="9" t="s">
        <v>113</v>
      </c>
      <c r="P478" s="32">
        <v>46</v>
      </c>
      <c r="Q478" s="33"/>
      <c r="R478" s="33"/>
      <c r="S478" s="33" t="s">
        <v>0</v>
      </c>
      <c r="T478" s="35">
        <v>46</v>
      </c>
      <c r="U478" s="9" t="s">
        <v>0</v>
      </c>
      <c r="V478" s="9"/>
      <c r="W478" s="9" t="s">
        <v>0</v>
      </c>
      <c r="X478" s="9" t="s">
        <v>0</v>
      </c>
      <c r="Y478" s="9" t="s">
        <v>0</v>
      </c>
      <c r="Z478" s="58">
        <v>113.87</v>
      </c>
    </row>
    <row r="479" spans="1:26" ht="29.45" customHeight="1">
      <c r="A479" s="43" t="s">
        <v>0</v>
      </c>
      <c r="B479" s="43" t="s">
        <v>0</v>
      </c>
      <c r="C479" s="43"/>
      <c r="D479" s="43"/>
      <c r="E479" s="43"/>
      <c r="F479" s="43"/>
      <c r="G479" s="43"/>
      <c r="H479" s="42" t="s">
        <v>116</v>
      </c>
      <c r="I479" s="42"/>
      <c r="J479" s="42"/>
      <c r="K479" s="42"/>
      <c r="L479" s="42"/>
      <c r="M479" s="42"/>
      <c r="N479" s="42"/>
      <c r="O479" s="43" t="s">
        <v>0</v>
      </c>
      <c r="P479" s="43" t="s">
        <v>0</v>
      </c>
      <c r="Q479" s="43"/>
      <c r="R479" s="43"/>
      <c r="S479" s="43" t="s">
        <v>0</v>
      </c>
      <c r="T479" s="43" t="s">
        <v>0</v>
      </c>
      <c r="U479" s="43" t="s">
        <v>0</v>
      </c>
      <c r="V479" s="43"/>
      <c r="W479" s="43" t="s">
        <v>0</v>
      </c>
      <c r="X479" s="44">
        <v>594.96</v>
      </c>
      <c r="Y479" s="43" t="s">
        <v>0</v>
      </c>
      <c r="Z479" s="60">
        <v>594.96</v>
      </c>
    </row>
    <row r="480" spans="1:26" ht="29.45" customHeight="1">
      <c r="A480" s="31" t="s">
        <v>445</v>
      </c>
      <c r="B480" s="31" t="s">
        <v>446</v>
      </c>
      <c r="C480" s="31"/>
      <c r="D480" s="31"/>
      <c r="E480" s="31"/>
      <c r="F480" s="31"/>
      <c r="G480" s="31"/>
      <c r="H480" s="31" t="s">
        <v>447</v>
      </c>
      <c r="I480" s="31"/>
      <c r="J480" s="31"/>
      <c r="K480" s="31"/>
      <c r="L480" s="31"/>
      <c r="M480" s="31"/>
      <c r="N480" s="31"/>
      <c r="O480" s="31" t="s">
        <v>76</v>
      </c>
      <c r="P480" s="32">
        <v>1</v>
      </c>
      <c r="Q480" s="33"/>
      <c r="R480" s="33"/>
      <c r="S480" s="33" t="s">
        <v>0</v>
      </c>
      <c r="T480" s="34">
        <v>1</v>
      </c>
      <c r="U480" s="35">
        <v>35537.67</v>
      </c>
      <c r="V480" s="33"/>
      <c r="W480" s="35">
        <v>1</v>
      </c>
      <c r="X480" s="35">
        <v>38998.36</v>
      </c>
      <c r="Y480" s="33" t="s">
        <v>0</v>
      </c>
      <c r="Z480" s="58">
        <v>38998.36</v>
      </c>
    </row>
    <row r="481" spans="1:26" ht="14.85" customHeight="1">
      <c r="B481" s="9" t="s">
        <v>0</v>
      </c>
      <c r="C481" s="9"/>
      <c r="D481" s="9"/>
      <c r="E481" s="9"/>
      <c r="F481" s="9"/>
      <c r="G481" s="9"/>
      <c r="H481" s="9" t="s">
        <v>0</v>
      </c>
      <c r="I481" s="9"/>
      <c r="J481" s="9"/>
      <c r="K481" s="9"/>
      <c r="L481" s="9"/>
      <c r="M481" s="9"/>
      <c r="N481" s="9"/>
      <c r="O481" s="9" t="s">
        <v>0</v>
      </c>
      <c r="P481" s="33" t="s">
        <v>0</v>
      </c>
      <c r="Q481" s="33"/>
      <c r="R481" s="33"/>
      <c r="S481" s="33" t="s">
        <v>0</v>
      </c>
      <c r="T481" s="33" t="s">
        <v>0</v>
      </c>
      <c r="U481" s="9" t="s">
        <v>0</v>
      </c>
      <c r="V481" s="9"/>
      <c r="W481" s="9" t="s">
        <v>0</v>
      </c>
      <c r="X481" s="9" t="s">
        <v>0</v>
      </c>
      <c r="Y481" s="9" t="s">
        <v>0</v>
      </c>
      <c r="Z481" s="58" t="s">
        <v>0</v>
      </c>
    </row>
    <row r="482" spans="1:26" ht="29.45" customHeight="1">
      <c r="A482" s="43" t="s">
        <v>0</v>
      </c>
      <c r="B482" s="43" t="s">
        <v>0</v>
      </c>
      <c r="C482" s="43"/>
      <c r="D482" s="43"/>
      <c r="E482" s="43"/>
      <c r="F482" s="43"/>
      <c r="G482" s="43"/>
      <c r="H482" s="42" t="s">
        <v>116</v>
      </c>
      <c r="I482" s="42"/>
      <c r="J482" s="42"/>
      <c r="K482" s="42"/>
      <c r="L482" s="42"/>
      <c r="M482" s="42"/>
      <c r="N482" s="42"/>
      <c r="O482" s="43" t="s">
        <v>0</v>
      </c>
      <c r="P482" s="43" t="s">
        <v>0</v>
      </c>
      <c r="Q482" s="43"/>
      <c r="R482" s="43"/>
      <c r="S482" s="43" t="s">
        <v>0</v>
      </c>
      <c r="T482" s="43" t="s">
        <v>0</v>
      </c>
      <c r="U482" s="43" t="s">
        <v>0</v>
      </c>
      <c r="V482" s="43"/>
      <c r="W482" s="43" t="s">
        <v>0</v>
      </c>
      <c r="X482" s="44">
        <v>38998.36</v>
      </c>
      <c r="Y482" s="43" t="s">
        <v>0</v>
      </c>
      <c r="Z482" s="60">
        <v>38998.36</v>
      </c>
    </row>
    <row r="483" spans="1:26" ht="29.45" customHeight="1">
      <c r="A483" s="31" t="s">
        <v>448</v>
      </c>
      <c r="B483" s="31" t="s">
        <v>449</v>
      </c>
      <c r="C483" s="31"/>
      <c r="D483" s="31"/>
      <c r="E483" s="31"/>
      <c r="F483" s="31"/>
      <c r="G483" s="31"/>
      <c r="H483" s="31" t="s">
        <v>450</v>
      </c>
      <c r="I483" s="31"/>
      <c r="J483" s="31"/>
      <c r="K483" s="31"/>
      <c r="L483" s="31"/>
      <c r="M483" s="31"/>
      <c r="N483" s="31"/>
      <c r="O483" s="31" t="s">
        <v>76</v>
      </c>
      <c r="P483" s="32">
        <v>3</v>
      </c>
      <c r="Q483" s="33"/>
      <c r="R483" s="33"/>
      <c r="S483" s="33" t="s">
        <v>0</v>
      </c>
      <c r="T483" s="34">
        <v>3</v>
      </c>
      <c r="U483" s="33" t="s">
        <v>0</v>
      </c>
      <c r="V483" s="33"/>
      <c r="W483" s="33" t="s">
        <v>0</v>
      </c>
      <c r="X483" s="33" t="s">
        <v>0</v>
      </c>
      <c r="Y483" s="33" t="s">
        <v>0</v>
      </c>
      <c r="Z483" s="58" t="s">
        <v>0</v>
      </c>
    </row>
    <row r="484" spans="1:26" ht="14.85" customHeight="1">
      <c r="A484" s="9" t="s">
        <v>0</v>
      </c>
      <c r="B484" s="9" t="s">
        <v>77</v>
      </c>
      <c r="C484" s="9"/>
      <c r="D484" s="9"/>
      <c r="E484" s="9"/>
      <c r="F484" s="9"/>
      <c r="G484" s="9"/>
      <c r="H484" s="9" t="s">
        <v>78</v>
      </c>
      <c r="I484" s="9"/>
      <c r="J484" s="9"/>
      <c r="K484" s="9"/>
      <c r="L484" s="9"/>
      <c r="M484" s="9"/>
      <c r="N484" s="9"/>
      <c r="O484" s="9" t="s">
        <v>79</v>
      </c>
      <c r="P484" s="33" t="s">
        <v>0</v>
      </c>
      <c r="Q484" s="33"/>
      <c r="R484" s="33"/>
      <c r="S484" s="33" t="s">
        <v>0</v>
      </c>
      <c r="T484" s="35">
        <v>5.97</v>
      </c>
      <c r="U484" s="33" t="s">
        <v>0</v>
      </c>
      <c r="V484" s="33"/>
      <c r="W484" s="33" t="s">
        <v>0</v>
      </c>
      <c r="X484" s="33" t="s">
        <v>0</v>
      </c>
      <c r="Y484" s="33" t="s">
        <v>0</v>
      </c>
      <c r="Z484" s="59">
        <v>2759.69</v>
      </c>
    </row>
    <row r="485" spans="1:26" ht="14.85" customHeight="1">
      <c r="A485" s="9" t="s">
        <v>0</v>
      </c>
      <c r="B485" s="9" t="s">
        <v>296</v>
      </c>
      <c r="C485" s="9"/>
      <c r="D485" s="9"/>
      <c r="E485" s="9"/>
      <c r="F485" s="9"/>
      <c r="G485" s="9"/>
      <c r="H485" s="9" t="s">
        <v>297</v>
      </c>
      <c r="I485" s="9"/>
      <c r="J485" s="9"/>
      <c r="K485" s="9"/>
      <c r="L485" s="9"/>
      <c r="M485" s="9"/>
      <c r="N485" s="9"/>
      <c r="O485" s="9" t="s">
        <v>79</v>
      </c>
      <c r="P485" s="35">
        <v>1.99</v>
      </c>
      <c r="Q485" s="33"/>
      <c r="R485" s="33"/>
      <c r="S485" s="33" t="s">
        <v>0</v>
      </c>
      <c r="T485" s="35">
        <v>5.97</v>
      </c>
      <c r="U485" s="33" t="s">
        <v>0</v>
      </c>
      <c r="V485" s="33"/>
      <c r="W485" s="33" t="s">
        <v>0</v>
      </c>
      <c r="X485" s="35">
        <v>462.26</v>
      </c>
      <c r="Y485" s="33" t="s">
        <v>0</v>
      </c>
      <c r="Z485" s="58">
        <v>2759.69</v>
      </c>
    </row>
    <row r="486" spans="1:26" ht="14.85" customHeight="1">
      <c r="A486" s="9" t="s">
        <v>0</v>
      </c>
      <c r="B486" s="9" t="s">
        <v>94</v>
      </c>
      <c r="C486" s="9"/>
      <c r="D486" s="9"/>
      <c r="E486" s="9"/>
      <c r="F486" s="9"/>
      <c r="G486" s="9"/>
      <c r="H486" s="9" t="s">
        <v>95</v>
      </c>
      <c r="I486" s="9"/>
      <c r="J486" s="9"/>
      <c r="K486" s="9"/>
      <c r="L486" s="9"/>
      <c r="M486" s="9"/>
      <c r="N486" s="9"/>
      <c r="O486" s="9" t="s">
        <v>0</v>
      </c>
      <c r="P486" s="33" t="s">
        <v>0</v>
      </c>
      <c r="Q486" s="33"/>
      <c r="R486" s="33"/>
      <c r="S486" s="33" t="s">
        <v>0</v>
      </c>
      <c r="T486" s="33" t="s">
        <v>0</v>
      </c>
      <c r="U486" s="33" t="s">
        <v>0</v>
      </c>
      <c r="V486" s="33"/>
      <c r="W486" s="33" t="s">
        <v>0</v>
      </c>
      <c r="X486" s="33" t="s">
        <v>0</v>
      </c>
      <c r="Y486" s="33" t="s">
        <v>0</v>
      </c>
      <c r="Z486" s="59">
        <v>1035.83</v>
      </c>
    </row>
    <row r="487" spans="1:26" ht="59.1" customHeight="1">
      <c r="A487" s="9" t="s">
        <v>0</v>
      </c>
      <c r="B487" s="9" t="s">
        <v>438</v>
      </c>
      <c r="C487" s="9"/>
      <c r="D487" s="9"/>
      <c r="E487" s="9"/>
      <c r="F487" s="9"/>
      <c r="G487" s="9"/>
      <c r="H487" s="9" t="s">
        <v>439</v>
      </c>
      <c r="I487" s="9"/>
      <c r="J487" s="9"/>
      <c r="K487" s="9"/>
      <c r="L487" s="9"/>
      <c r="M487" s="9"/>
      <c r="N487" s="9"/>
      <c r="O487" s="9" t="s">
        <v>103</v>
      </c>
      <c r="P487" s="35">
        <v>0.05</v>
      </c>
      <c r="Q487" s="33"/>
      <c r="R487" s="33"/>
      <c r="S487" s="33" t="s">
        <v>0</v>
      </c>
      <c r="T487" s="35">
        <v>0.15</v>
      </c>
      <c r="U487" s="35">
        <v>154.58000000000001</v>
      </c>
      <c r="V487" s="33"/>
      <c r="W487" s="35">
        <v>1.07</v>
      </c>
      <c r="X487" s="35">
        <v>165.4</v>
      </c>
      <c r="Y487" s="33" t="s">
        <v>0</v>
      </c>
      <c r="Z487" s="58">
        <v>24.81</v>
      </c>
    </row>
    <row r="488" spans="1:26" ht="44.25" customHeight="1">
      <c r="A488" s="9" t="s">
        <v>0</v>
      </c>
      <c r="B488" s="9" t="s">
        <v>451</v>
      </c>
      <c r="C488" s="9"/>
      <c r="D488" s="9"/>
      <c r="E488" s="9"/>
      <c r="F488" s="9"/>
      <c r="G488" s="9"/>
      <c r="H488" s="9" t="s">
        <v>452</v>
      </c>
      <c r="I488" s="9"/>
      <c r="J488" s="9"/>
      <c r="K488" s="9"/>
      <c r="L488" s="9"/>
      <c r="M488" s="9"/>
      <c r="N488" s="9"/>
      <c r="O488" s="9" t="s">
        <v>103</v>
      </c>
      <c r="P488" s="40">
        <v>3.0000000000000001E-3</v>
      </c>
      <c r="Q488" s="33"/>
      <c r="R488" s="33"/>
      <c r="S488" s="33" t="s">
        <v>0</v>
      </c>
      <c r="T488" s="40">
        <v>8.9999999999999993E-3</v>
      </c>
      <c r="U488" s="35">
        <v>373.74</v>
      </c>
      <c r="V488" s="33"/>
      <c r="W488" s="35">
        <v>1.71</v>
      </c>
      <c r="X488" s="35">
        <v>639.1</v>
      </c>
      <c r="Y488" s="33" t="s">
        <v>0</v>
      </c>
      <c r="Z488" s="58">
        <v>5.75</v>
      </c>
    </row>
    <row r="489" spans="1:26" ht="29.45" customHeight="1">
      <c r="A489" s="9" t="s">
        <v>0</v>
      </c>
      <c r="B489" s="9" t="s">
        <v>453</v>
      </c>
      <c r="C489" s="9"/>
      <c r="D489" s="9"/>
      <c r="E489" s="9"/>
      <c r="F489" s="9"/>
      <c r="G489" s="9"/>
      <c r="H489" s="9" t="s">
        <v>454</v>
      </c>
      <c r="I489" s="9"/>
      <c r="J489" s="9"/>
      <c r="K489" s="9"/>
      <c r="L489" s="9"/>
      <c r="M489" s="9"/>
      <c r="N489" s="9"/>
      <c r="O489" s="9" t="s">
        <v>207</v>
      </c>
      <c r="P489" s="35">
        <v>0.15</v>
      </c>
      <c r="Q489" s="33"/>
      <c r="R489" s="33"/>
      <c r="S489" s="33" t="s">
        <v>0</v>
      </c>
      <c r="T489" s="35">
        <v>0.45</v>
      </c>
      <c r="U489" s="35">
        <v>73.64</v>
      </c>
      <c r="V489" s="33"/>
      <c r="W489" s="35">
        <v>1.7</v>
      </c>
      <c r="X489" s="35">
        <v>125.19</v>
      </c>
      <c r="Y489" s="33" t="s">
        <v>0</v>
      </c>
      <c r="Z489" s="58">
        <v>56.34</v>
      </c>
    </row>
    <row r="490" spans="1:26" ht="29.45" customHeight="1">
      <c r="A490" s="9" t="s">
        <v>0</v>
      </c>
      <c r="B490" s="9" t="s">
        <v>455</v>
      </c>
      <c r="C490" s="9"/>
      <c r="D490" s="9"/>
      <c r="E490" s="9"/>
      <c r="F490" s="9"/>
      <c r="G490" s="9"/>
      <c r="H490" s="9" t="s">
        <v>456</v>
      </c>
      <c r="I490" s="9"/>
      <c r="J490" s="9"/>
      <c r="K490" s="9"/>
      <c r="L490" s="9"/>
      <c r="M490" s="9"/>
      <c r="N490" s="9"/>
      <c r="O490" s="9" t="s">
        <v>207</v>
      </c>
      <c r="P490" s="35">
        <v>0.06</v>
      </c>
      <c r="Q490" s="33"/>
      <c r="R490" s="33"/>
      <c r="S490" s="33" t="s">
        <v>0</v>
      </c>
      <c r="T490" s="35">
        <v>0.18</v>
      </c>
      <c r="U490" s="35">
        <v>3101.89</v>
      </c>
      <c r="V490" s="33"/>
      <c r="W490" s="35">
        <v>1.4</v>
      </c>
      <c r="X490" s="35">
        <v>4342.6499999999996</v>
      </c>
      <c r="Y490" s="33" t="s">
        <v>0</v>
      </c>
      <c r="Z490" s="58">
        <v>781.68</v>
      </c>
    </row>
    <row r="491" spans="1:26" ht="29.45" customHeight="1">
      <c r="A491" s="9" t="s">
        <v>0</v>
      </c>
      <c r="B491" s="9" t="s">
        <v>457</v>
      </c>
      <c r="C491" s="9"/>
      <c r="D491" s="9"/>
      <c r="E491" s="9"/>
      <c r="F491" s="9"/>
      <c r="G491" s="9"/>
      <c r="H491" s="9" t="s">
        <v>458</v>
      </c>
      <c r="I491" s="9"/>
      <c r="J491" s="9"/>
      <c r="K491" s="9"/>
      <c r="L491" s="9"/>
      <c r="M491" s="9"/>
      <c r="N491" s="9"/>
      <c r="O491" s="9" t="s">
        <v>207</v>
      </c>
      <c r="P491" s="35">
        <v>0.01</v>
      </c>
      <c r="Q491" s="33"/>
      <c r="R491" s="33"/>
      <c r="S491" s="33" t="s">
        <v>0</v>
      </c>
      <c r="T491" s="35">
        <v>0.03</v>
      </c>
      <c r="U491" s="35">
        <v>3982.06</v>
      </c>
      <c r="V491" s="33"/>
      <c r="W491" s="35">
        <v>1.4</v>
      </c>
      <c r="X491" s="35">
        <v>5574.88</v>
      </c>
      <c r="Y491" s="33" t="s">
        <v>0</v>
      </c>
      <c r="Z491" s="58">
        <v>167.25</v>
      </c>
    </row>
    <row r="492" spans="1:26" ht="14.85" customHeight="1">
      <c r="A492" s="9" t="s">
        <v>0</v>
      </c>
      <c r="B492" s="9" t="s">
        <v>0</v>
      </c>
      <c r="C492" s="9"/>
      <c r="D492" s="9"/>
      <c r="E492" s="9"/>
      <c r="F492" s="9"/>
      <c r="G492" s="9"/>
      <c r="H492" s="42" t="s">
        <v>109</v>
      </c>
      <c r="I492" s="42"/>
      <c r="J492" s="42"/>
      <c r="K492" s="42"/>
      <c r="L492" s="42"/>
      <c r="M492" s="42"/>
      <c r="N492" s="42"/>
      <c r="O492" s="43" t="s">
        <v>0</v>
      </c>
      <c r="P492" s="43" t="s">
        <v>0</v>
      </c>
      <c r="Q492" s="43"/>
      <c r="R492" s="43"/>
      <c r="S492" s="43" t="s">
        <v>0</v>
      </c>
      <c r="T492" s="43" t="s">
        <v>0</v>
      </c>
      <c r="U492" s="43" t="s">
        <v>0</v>
      </c>
      <c r="V492" s="43"/>
      <c r="W492" s="43" t="s">
        <v>0</v>
      </c>
      <c r="X492" s="43" t="s">
        <v>0</v>
      </c>
      <c r="Y492" s="43" t="s">
        <v>0</v>
      </c>
      <c r="Z492" s="60">
        <v>3795.52</v>
      </c>
    </row>
    <row r="493" spans="1:26" ht="29.45" customHeight="1">
      <c r="A493" s="9" t="s">
        <v>459</v>
      </c>
      <c r="B493" s="9" t="s">
        <v>301</v>
      </c>
      <c r="C493" s="9"/>
      <c r="D493" s="9"/>
      <c r="E493" s="9"/>
      <c r="F493" s="9"/>
      <c r="G493" s="9"/>
      <c r="H493" s="9" t="s">
        <v>302</v>
      </c>
      <c r="I493" s="9"/>
      <c r="J493" s="9"/>
      <c r="K493" s="9"/>
      <c r="L493" s="9"/>
      <c r="M493" s="9"/>
      <c r="N493" s="9"/>
      <c r="O493" s="9" t="s">
        <v>113</v>
      </c>
      <c r="P493" s="32">
        <v>2</v>
      </c>
      <c r="Q493" s="33"/>
      <c r="R493" s="33"/>
      <c r="S493" s="33" t="s">
        <v>0</v>
      </c>
      <c r="T493" s="35">
        <v>2</v>
      </c>
      <c r="U493" s="33" t="s">
        <v>0</v>
      </c>
      <c r="V493" s="33"/>
      <c r="W493" s="33" t="s">
        <v>0</v>
      </c>
      <c r="X493" s="33" t="s">
        <v>0</v>
      </c>
      <c r="Y493" s="33" t="s">
        <v>0</v>
      </c>
      <c r="Z493" s="58">
        <v>55.19</v>
      </c>
    </row>
    <row r="494" spans="1:26" ht="14.85" customHeight="1">
      <c r="B494" s="9" t="s">
        <v>0</v>
      </c>
      <c r="C494" s="9"/>
      <c r="D494" s="9"/>
      <c r="E494" s="9"/>
      <c r="F494" s="9"/>
      <c r="G494" s="9"/>
      <c r="H494" s="9" t="s">
        <v>110</v>
      </c>
      <c r="I494" s="9"/>
      <c r="J494" s="9"/>
      <c r="K494" s="9"/>
      <c r="L494" s="9"/>
      <c r="M494" s="9"/>
      <c r="N494" s="9"/>
      <c r="O494" s="9" t="s">
        <v>0</v>
      </c>
      <c r="P494" s="33" t="s">
        <v>0</v>
      </c>
      <c r="Q494" s="33"/>
      <c r="R494" s="33"/>
      <c r="S494" s="33" t="s">
        <v>0</v>
      </c>
      <c r="T494" s="33" t="s">
        <v>0</v>
      </c>
      <c r="U494" s="9" t="s">
        <v>0</v>
      </c>
      <c r="V494" s="9"/>
      <c r="W494" s="9" t="s">
        <v>0</v>
      </c>
      <c r="X494" s="9" t="s">
        <v>0</v>
      </c>
      <c r="Y494" s="9" t="s">
        <v>0</v>
      </c>
      <c r="Z494" s="58">
        <v>2759.69</v>
      </c>
    </row>
    <row r="495" spans="1:26" ht="44.25" customHeight="1">
      <c r="B495" s="9" t="s">
        <v>460</v>
      </c>
      <c r="C495" s="9"/>
      <c r="D495" s="9"/>
      <c r="E495" s="9"/>
      <c r="F495" s="9"/>
      <c r="G495" s="9"/>
      <c r="H495" s="9" t="s">
        <v>461</v>
      </c>
      <c r="I495" s="9"/>
      <c r="J495" s="9"/>
      <c r="K495" s="9"/>
      <c r="L495" s="9"/>
      <c r="M495" s="9"/>
      <c r="N495" s="9"/>
      <c r="O495" s="9" t="s">
        <v>113</v>
      </c>
      <c r="P495" s="32">
        <v>95</v>
      </c>
      <c r="Q495" s="33"/>
      <c r="R495" s="33"/>
      <c r="S495" s="33" t="s">
        <v>0</v>
      </c>
      <c r="T495" s="35">
        <v>95</v>
      </c>
      <c r="U495" s="9" t="s">
        <v>0</v>
      </c>
      <c r="V495" s="9"/>
      <c r="W495" s="9" t="s">
        <v>0</v>
      </c>
      <c r="X495" s="9" t="s">
        <v>0</v>
      </c>
      <c r="Y495" s="9" t="s">
        <v>0</v>
      </c>
      <c r="Z495" s="58">
        <v>2621.71</v>
      </c>
    </row>
    <row r="496" spans="1:26" ht="44.25" customHeight="1">
      <c r="B496" s="9" t="s">
        <v>462</v>
      </c>
      <c r="C496" s="9"/>
      <c r="D496" s="9"/>
      <c r="E496" s="9"/>
      <c r="F496" s="9"/>
      <c r="G496" s="9"/>
      <c r="H496" s="9" t="s">
        <v>463</v>
      </c>
      <c r="I496" s="9"/>
      <c r="J496" s="9"/>
      <c r="K496" s="9"/>
      <c r="L496" s="9"/>
      <c r="M496" s="9"/>
      <c r="N496" s="9"/>
      <c r="O496" s="9" t="s">
        <v>113</v>
      </c>
      <c r="P496" s="32">
        <v>45</v>
      </c>
      <c r="Q496" s="33"/>
      <c r="R496" s="33"/>
      <c r="S496" s="33" t="s">
        <v>0</v>
      </c>
      <c r="T496" s="35">
        <v>45</v>
      </c>
      <c r="U496" s="9" t="s">
        <v>0</v>
      </c>
      <c r="V496" s="9"/>
      <c r="W496" s="9" t="s">
        <v>0</v>
      </c>
      <c r="X496" s="9" t="s">
        <v>0</v>
      </c>
      <c r="Y496" s="9" t="s">
        <v>0</v>
      </c>
      <c r="Z496" s="58">
        <v>1241.8599999999999</v>
      </c>
    </row>
    <row r="497" spans="1:26" ht="29.45" customHeight="1">
      <c r="A497" s="43" t="s">
        <v>0</v>
      </c>
      <c r="B497" s="43" t="s">
        <v>0</v>
      </c>
      <c r="C497" s="43"/>
      <c r="D497" s="43"/>
      <c r="E497" s="43"/>
      <c r="F497" s="43"/>
      <c r="G497" s="43"/>
      <c r="H497" s="42" t="s">
        <v>116</v>
      </c>
      <c r="I497" s="42"/>
      <c r="J497" s="42"/>
      <c r="K497" s="42"/>
      <c r="L497" s="42"/>
      <c r="M497" s="42"/>
      <c r="N497" s="42"/>
      <c r="O497" s="43" t="s">
        <v>0</v>
      </c>
      <c r="P497" s="43" t="s">
        <v>0</v>
      </c>
      <c r="Q497" s="43"/>
      <c r="R497" s="43"/>
      <c r="S497" s="43" t="s">
        <v>0</v>
      </c>
      <c r="T497" s="43" t="s">
        <v>0</v>
      </c>
      <c r="U497" s="43" t="s">
        <v>0</v>
      </c>
      <c r="V497" s="43"/>
      <c r="W497" s="43" t="s">
        <v>0</v>
      </c>
      <c r="X497" s="44">
        <v>2571.4299999999998</v>
      </c>
      <c r="Y497" s="43" t="s">
        <v>0</v>
      </c>
      <c r="Z497" s="60">
        <v>7714.28</v>
      </c>
    </row>
    <row r="498" spans="1:26" ht="29.45" customHeight="1">
      <c r="A498" s="31" t="s">
        <v>464</v>
      </c>
      <c r="B498" s="31" t="s">
        <v>465</v>
      </c>
      <c r="C498" s="31"/>
      <c r="D498" s="31"/>
      <c r="E498" s="31"/>
      <c r="F498" s="31"/>
      <c r="G498" s="31"/>
      <c r="H498" s="31" t="s">
        <v>466</v>
      </c>
      <c r="I498" s="31"/>
      <c r="J498" s="31"/>
      <c r="K498" s="31"/>
      <c r="L498" s="31"/>
      <c r="M498" s="31"/>
      <c r="N498" s="31"/>
      <c r="O498" s="31" t="s">
        <v>76</v>
      </c>
      <c r="P498" s="32">
        <v>1</v>
      </c>
      <c r="Q498" s="33"/>
      <c r="R498" s="33"/>
      <c r="S498" s="33" t="s">
        <v>0</v>
      </c>
      <c r="T498" s="34">
        <v>1</v>
      </c>
      <c r="U498" s="35">
        <v>35537.67</v>
      </c>
      <c r="V498" s="33"/>
      <c r="W498" s="35">
        <v>1</v>
      </c>
      <c r="X498" s="35">
        <v>9259.84</v>
      </c>
      <c r="Y498" s="33" t="s">
        <v>0</v>
      </c>
      <c r="Z498" s="58">
        <v>9259.84</v>
      </c>
    </row>
    <row r="499" spans="1:26" ht="14.85" customHeight="1">
      <c r="B499" s="9" t="s">
        <v>0</v>
      </c>
      <c r="C499" s="9"/>
      <c r="D499" s="9"/>
      <c r="E499" s="9"/>
      <c r="F499" s="9"/>
      <c r="G499" s="9"/>
      <c r="H499" s="9" t="s">
        <v>0</v>
      </c>
      <c r="I499" s="9"/>
      <c r="J499" s="9"/>
      <c r="K499" s="9"/>
      <c r="L499" s="9"/>
      <c r="M499" s="9"/>
      <c r="N499" s="9"/>
      <c r="O499" s="9" t="s">
        <v>0</v>
      </c>
      <c r="P499" s="33" t="s">
        <v>0</v>
      </c>
      <c r="Q499" s="33"/>
      <c r="R499" s="33"/>
      <c r="S499" s="33" t="s">
        <v>0</v>
      </c>
      <c r="T499" s="33" t="s">
        <v>0</v>
      </c>
      <c r="U499" s="9" t="s">
        <v>0</v>
      </c>
      <c r="V499" s="9"/>
      <c r="W499" s="9" t="s">
        <v>0</v>
      </c>
      <c r="X499" s="9" t="s">
        <v>0</v>
      </c>
      <c r="Y499" s="9" t="s">
        <v>0</v>
      </c>
      <c r="Z499" s="58" t="s">
        <v>0</v>
      </c>
    </row>
    <row r="500" spans="1:26" ht="29.45" customHeight="1">
      <c r="A500" s="43" t="s">
        <v>0</v>
      </c>
      <c r="B500" s="43" t="s">
        <v>0</v>
      </c>
      <c r="C500" s="43"/>
      <c r="D500" s="43"/>
      <c r="E500" s="43"/>
      <c r="F500" s="43"/>
      <c r="G500" s="43"/>
      <c r="H500" s="42" t="s">
        <v>116</v>
      </c>
      <c r="I500" s="42"/>
      <c r="J500" s="42"/>
      <c r="K500" s="42"/>
      <c r="L500" s="42"/>
      <c r="M500" s="42"/>
      <c r="N500" s="42"/>
      <c r="O500" s="43" t="s">
        <v>0</v>
      </c>
      <c r="P500" s="43" t="s">
        <v>0</v>
      </c>
      <c r="Q500" s="43"/>
      <c r="R500" s="43"/>
      <c r="S500" s="43" t="s">
        <v>0</v>
      </c>
      <c r="T500" s="43" t="s">
        <v>0</v>
      </c>
      <c r="U500" s="43" t="s">
        <v>0</v>
      </c>
      <c r="V500" s="43"/>
      <c r="W500" s="43" t="s">
        <v>0</v>
      </c>
      <c r="X500" s="44">
        <v>9259.84</v>
      </c>
      <c r="Y500" s="43" t="s">
        <v>0</v>
      </c>
      <c r="Z500" s="60">
        <v>9259.84</v>
      </c>
    </row>
    <row r="501" spans="1:26" ht="29.45" customHeight="1">
      <c r="A501" s="31" t="s">
        <v>467</v>
      </c>
      <c r="B501" s="31" t="s">
        <v>468</v>
      </c>
      <c r="C501" s="31"/>
      <c r="D501" s="31"/>
      <c r="E501" s="31"/>
      <c r="F501" s="31"/>
      <c r="G501" s="31"/>
      <c r="H501" s="31" t="s">
        <v>469</v>
      </c>
      <c r="I501" s="31"/>
      <c r="J501" s="31"/>
      <c r="K501" s="31"/>
      <c r="L501" s="31"/>
      <c r="M501" s="31"/>
      <c r="N501" s="31"/>
      <c r="O501" s="31" t="s">
        <v>76</v>
      </c>
      <c r="P501" s="32">
        <v>2</v>
      </c>
      <c r="Q501" s="33"/>
      <c r="R501" s="33"/>
      <c r="S501" s="33" t="s">
        <v>0</v>
      </c>
      <c r="T501" s="34">
        <v>2</v>
      </c>
      <c r="U501" s="35">
        <v>35537.67</v>
      </c>
      <c r="V501" s="33"/>
      <c r="W501" s="35">
        <v>1</v>
      </c>
      <c r="X501" s="35">
        <v>1012.3</v>
      </c>
      <c r="Y501" s="33" t="s">
        <v>0</v>
      </c>
      <c r="Z501" s="58">
        <v>2024.6</v>
      </c>
    </row>
    <row r="502" spans="1:26" ht="14.85" customHeight="1">
      <c r="B502" s="9" t="s">
        <v>0</v>
      </c>
      <c r="C502" s="9"/>
      <c r="D502" s="9"/>
      <c r="E502" s="9"/>
      <c r="F502" s="9"/>
      <c r="G502" s="9"/>
      <c r="H502" s="9" t="s">
        <v>0</v>
      </c>
      <c r="I502" s="9"/>
      <c r="J502" s="9"/>
      <c r="K502" s="9"/>
      <c r="L502" s="9"/>
      <c r="M502" s="9"/>
      <c r="N502" s="9"/>
      <c r="O502" s="9" t="s">
        <v>0</v>
      </c>
      <c r="P502" s="33" t="s">
        <v>0</v>
      </c>
      <c r="Q502" s="33"/>
      <c r="R502" s="33"/>
      <c r="S502" s="33" t="s">
        <v>0</v>
      </c>
      <c r="T502" s="33" t="s">
        <v>0</v>
      </c>
      <c r="U502" s="9" t="s">
        <v>0</v>
      </c>
      <c r="V502" s="9"/>
      <c r="W502" s="9" t="s">
        <v>0</v>
      </c>
      <c r="X502" s="9" t="s">
        <v>0</v>
      </c>
      <c r="Y502" s="9" t="s">
        <v>0</v>
      </c>
      <c r="Z502" s="58" t="s">
        <v>0</v>
      </c>
    </row>
    <row r="503" spans="1:26" ht="29.45" customHeight="1">
      <c r="A503" s="43" t="s">
        <v>0</v>
      </c>
      <c r="B503" s="43" t="s">
        <v>0</v>
      </c>
      <c r="C503" s="43"/>
      <c r="D503" s="43"/>
      <c r="E503" s="43"/>
      <c r="F503" s="43"/>
      <c r="G503" s="43"/>
      <c r="H503" s="42" t="s">
        <v>116</v>
      </c>
      <c r="I503" s="42"/>
      <c r="J503" s="42"/>
      <c r="K503" s="42"/>
      <c r="L503" s="42"/>
      <c r="M503" s="42"/>
      <c r="N503" s="42"/>
      <c r="O503" s="43" t="s">
        <v>0</v>
      </c>
      <c r="P503" s="43" t="s">
        <v>0</v>
      </c>
      <c r="Q503" s="43"/>
      <c r="R503" s="43"/>
      <c r="S503" s="43" t="s">
        <v>0</v>
      </c>
      <c r="T503" s="43" t="s">
        <v>0</v>
      </c>
      <c r="U503" s="43" t="s">
        <v>0</v>
      </c>
      <c r="V503" s="43"/>
      <c r="W503" s="43" t="s">
        <v>0</v>
      </c>
      <c r="X503" s="44">
        <v>1012.3</v>
      </c>
      <c r="Y503" s="43" t="s">
        <v>0</v>
      </c>
      <c r="Z503" s="60">
        <v>2024.6</v>
      </c>
    </row>
    <row r="504" spans="1:26" ht="44.25" customHeight="1">
      <c r="A504" s="31" t="s">
        <v>470</v>
      </c>
      <c r="B504" s="31" t="s">
        <v>436</v>
      </c>
      <c r="C504" s="31"/>
      <c r="D504" s="31"/>
      <c r="E504" s="31"/>
      <c r="F504" s="31"/>
      <c r="G504" s="31"/>
      <c r="H504" s="31" t="s">
        <v>437</v>
      </c>
      <c r="I504" s="31"/>
      <c r="J504" s="31"/>
      <c r="K504" s="31"/>
      <c r="L504" s="31"/>
      <c r="M504" s="31"/>
      <c r="N504" s="31"/>
      <c r="O504" s="31" t="s">
        <v>76</v>
      </c>
      <c r="P504" s="32">
        <v>1</v>
      </c>
      <c r="Q504" s="33"/>
      <c r="R504" s="33"/>
      <c r="S504" s="33" t="s">
        <v>0</v>
      </c>
      <c r="T504" s="34">
        <v>1</v>
      </c>
      <c r="U504" s="33" t="s">
        <v>0</v>
      </c>
      <c r="V504" s="33"/>
      <c r="W504" s="33" t="s">
        <v>0</v>
      </c>
      <c r="X504" s="33" t="s">
        <v>0</v>
      </c>
      <c r="Y504" s="33" t="s">
        <v>0</v>
      </c>
      <c r="Z504" s="58" t="s">
        <v>0</v>
      </c>
    </row>
    <row r="505" spans="1:26" ht="14.85" customHeight="1">
      <c r="A505" s="9" t="s">
        <v>0</v>
      </c>
      <c r="B505" s="9" t="s">
        <v>77</v>
      </c>
      <c r="C505" s="9"/>
      <c r="D505" s="9"/>
      <c r="E505" s="9"/>
      <c r="F505" s="9"/>
      <c r="G505" s="9"/>
      <c r="H505" s="9" t="s">
        <v>78</v>
      </c>
      <c r="I505" s="9"/>
      <c r="J505" s="9"/>
      <c r="K505" s="9"/>
      <c r="L505" s="9"/>
      <c r="M505" s="9"/>
      <c r="N505" s="9"/>
      <c r="O505" s="9" t="s">
        <v>79</v>
      </c>
      <c r="P505" s="33" t="s">
        <v>0</v>
      </c>
      <c r="Q505" s="33"/>
      <c r="R505" s="33"/>
      <c r="S505" s="33" t="s">
        <v>0</v>
      </c>
      <c r="T505" s="35">
        <v>0.52</v>
      </c>
      <c r="U505" s="33" t="s">
        <v>0</v>
      </c>
      <c r="V505" s="33"/>
      <c r="W505" s="33" t="s">
        <v>0</v>
      </c>
      <c r="X505" s="33" t="s">
        <v>0</v>
      </c>
      <c r="Y505" s="33" t="s">
        <v>0</v>
      </c>
      <c r="Z505" s="59">
        <v>247.55</v>
      </c>
    </row>
    <row r="506" spans="1:26" ht="14.85" customHeight="1">
      <c r="A506" s="9" t="s">
        <v>0</v>
      </c>
      <c r="B506" s="9" t="s">
        <v>80</v>
      </c>
      <c r="C506" s="9"/>
      <c r="D506" s="9"/>
      <c r="E506" s="9"/>
      <c r="F506" s="9"/>
      <c r="G506" s="9"/>
      <c r="H506" s="9" t="s">
        <v>81</v>
      </c>
      <c r="I506" s="9"/>
      <c r="J506" s="9"/>
      <c r="K506" s="9"/>
      <c r="L506" s="9"/>
      <c r="M506" s="9"/>
      <c r="N506" s="9"/>
      <c r="O506" s="9" t="s">
        <v>79</v>
      </c>
      <c r="P506" s="35">
        <v>0.52</v>
      </c>
      <c r="Q506" s="33"/>
      <c r="R506" s="33"/>
      <c r="S506" s="33" t="s">
        <v>0</v>
      </c>
      <c r="T506" s="35">
        <v>0.52</v>
      </c>
      <c r="U506" s="33" t="s">
        <v>0</v>
      </c>
      <c r="V506" s="33"/>
      <c r="W506" s="33" t="s">
        <v>0</v>
      </c>
      <c r="X506" s="35">
        <v>476.06</v>
      </c>
      <c r="Y506" s="33" t="s">
        <v>0</v>
      </c>
      <c r="Z506" s="58">
        <v>247.55</v>
      </c>
    </row>
    <row r="507" spans="1:26" ht="14.85" customHeight="1">
      <c r="A507" s="9" t="s">
        <v>0</v>
      </c>
      <c r="B507" s="9" t="s">
        <v>94</v>
      </c>
      <c r="C507" s="9"/>
      <c r="D507" s="9"/>
      <c r="E507" s="9"/>
      <c r="F507" s="9"/>
      <c r="G507" s="9"/>
      <c r="H507" s="9" t="s">
        <v>95</v>
      </c>
      <c r="I507" s="9"/>
      <c r="J507" s="9"/>
      <c r="K507" s="9"/>
      <c r="L507" s="9"/>
      <c r="M507" s="9"/>
      <c r="N507" s="9"/>
      <c r="O507" s="9" t="s">
        <v>0</v>
      </c>
      <c r="P507" s="33" t="s">
        <v>0</v>
      </c>
      <c r="Q507" s="33"/>
      <c r="R507" s="33"/>
      <c r="S507" s="33" t="s">
        <v>0</v>
      </c>
      <c r="T507" s="33" t="s">
        <v>0</v>
      </c>
      <c r="U507" s="33" t="s">
        <v>0</v>
      </c>
      <c r="V507" s="33"/>
      <c r="W507" s="33" t="s">
        <v>0</v>
      </c>
      <c r="X507" s="33" t="s">
        <v>0</v>
      </c>
      <c r="Y507" s="33" t="s">
        <v>0</v>
      </c>
      <c r="Z507" s="59">
        <v>5.79</v>
      </c>
    </row>
    <row r="508" spans="1:26" ht="59.1" customHeight="1">
      <c r="A508" s="9" t="s">
        <v>0</v>
      </c>
      <c r="B508" s="9" t="s">
        <v>438</v>
      </c>
      <c r="C508" s="9"/>
      <c r="D508" s="9"/>
      <c r="E508" s="9"/>
      <c r="F508" s="9"/>
      <c r="G508" s="9"/>
      <c r="H508" s="9" t="s">
        <v>439</v>
      </c>
      <c r="I508" s="9"/>
      <c r="J508" s="9"/>
      <c r="K508" s="9"/>
      <c r="L508" s="9"/>
      <c r="M508" s="9"/>
      <c r="N508" s="9"/>
      <c r="O508" s="9" t="s">
        <v>103</v>
      </c>
      <c r="P508" s="40">
        <v>3.5000000000000003E-2</v>
      </c>
      <c r="Q508" s="33"/>
      <c r="R508" s="33"/>
      <c r="S508" s="33" t="s">
        <v>0</v>
      </c>
      <c r="T508" s="40">
        <v>3.5000000000000003E-2</v>
      </c>
      <c r="U508" s="35">
        <v>154.58000000000001</v>
      </c>
      <c r="V508" s="33"/>
      <c r="W508" s="35">
        <v>1.07</v>
      </c>
      <c r="X508" s="35">
        <v>165.4</v>
      </c>
      <c r="Y508" s="33" t="s">
        <v>0</v>
      </c>
      <c r="Z508" s="58">
        <v>5.79</v>
      </c>
    </row>
    <row r="509" spans="1:26" ht="14.85" customHeight="1">
      <c r="A509" s="9" t="s">
        <v>0</v>
      </c>
      <c r="B509" s="9" t="s">
        <v>0</v>
      </c>
      <c r="C509" s="9"/>
      <c r="D509" s="9"/>
      <c r="E509" s="9"/>
      <c r="F509" s="9"/>
      <c r="G509" s="9"/>
      <c r="H509" s="42" t="s">
        <v>109</v>
      </c>
      <c r="I509" s="42"/>
      <c r="J509" s="42"/>
      <c r="K509" s="42"/>
      <c r="L509" s="42"/>
      <c r="M509" s="42"/>
      <c r="N509" s="42"/>
      <c r="O509" s="43" t="s">
        <v>0</v>
      </c>
      <c r="P509" s="43" t="s">
        <v>0</v>
      </c>
      <c r="Q509" s="43"/>
      <c r="R509" s="43"/>
      <c r="S509" s="43" t="s">
        <v>0</v>
      </c>
      <c r="T509" s="43" t="s">
        <v>0</v>
      </c>
      <c r="U509" s="43" t="s">
        <v>0</v>
      </c>
      <c r="V509" s="43"/>
      <c r="W509" s="43" t="s">
        <v>0</v>
      </c>
      <c r="X509" s="43" t="s">
        <v>0</v>
      </c>
      <c r="Y509" s="43" t="s">
        <v>0</v>
      </c>
      <c r="Z509" s="60">
        <v>253.34</v>
      </c>
    </row>
    <row r="510" spans="1:26" ht="29.45" customHeight="1">
      <c r="A510" s="9" t="s">
        <v>471</v>
      </c>
      <c r="B510" s="9" t="s">
        <v>301</v>
      </c>
      <c r="C510" s="9"/>
      <c r="D510" s="9"/>
      <c r="E510" s="9"/>
      <c r="F510" s="9"/>
      <c r="G510" s="9"/>
      <c r="H510" s="9" t="s">
        <v>302</v>
      </c>
      <c r="I510" s="9"/>
      <c r="J510" s="9"/>
      <c r="K510" s="9"/>
      <c r="L510" s="9"/>
      <c r="M510" s="9"/>
      <c r="N510" s="9"/>
      <c r="O510" s="9" t="s">
        <v>113</v>
      </c>
      <c r="P510" s="32">
        <v>2</v>
      </c>
      <c r="Q510" s="33"/>
      <c r="R510" s="33"/>
      <c r="S510" s="33" t="s">
        <v>0</v>
      </c>
      <c r="T510" s="35">
        <v>2</v>
      </c>
      <c r="U510" s="33" t="s">
        <v>0</v>
      </c>
      <c r="V510" s="33"/>
      <c r="W510" s="33" t="s">
        <v>0</v>
      </c>
      <c r="X510" s="33" t="s">
        <v>0</v>
      </c>
      <c r="Y510" s="33" t="s">
        <v>0</v>
      </c>
      <c r="Z510" s="58">
        <v>4.95</v>
      </c>
    </row>
    <row r="511" spans="1:26" ht="14.85" customHeight="1">
      <c r="B511" s="9" t="s">
        <v>0</v>
      </c>
      <c r="C511" s="9"/>
      <c r="D511" s="9"/>
      <c r="E511" s="9"/>
      <c r="F511" s="9"/>
      <c r="G511" s="9"/>
      <c r="H511" s="9" t="s">
        <v>110</v>
      </c>
      <c r="I511" s="9"/>
      <c r="J511" s="9"/>
      <c r="K511" s="9"/>
      <c r="L511" s="9"/>
      <c r="M511" s="9"/>
      <c r="N511" s="9"/>
      <c r="O511" s="9" t="s">
        <v>0</v>
      </c>
      <c r="P511" s="33" t="s">
        <v>0</v>
      </c>
      <c r="Q511" s="33"/>
      <c r="R511" s="33"/>
      <c r="S511" s="33" t="s">
        <v>0</v>
      </c>
      <c r="T511" s="33" t="s">
        <v>0</v>
      </c>
      <c r="U511" s="9" t="s">
        <v>0</v>
      </c>
      <c r="V511" s="9"/>
      <c r="W511" s="9" t="s">
        <v>0</v>
      </c>
      <c r="X511" s="9" t="s">
        <v>0</v>
      </c>
      <c r="Y511" s="9" t="s">
        <v>0</v>
      </c>
      <c r="Z511" s="58">
        <v>247.55</v>
      </c>
    </row>
    <row r="512" spans="1:26" ht="29.45" customHeight="1">
      <c r="B512" s="9" t="s">
        <v>441</v>
      </c>
      <c r="C512" s="9"/>
      <c r="D512" s="9"/>
      <c r="E512" s="9"/>
      <c r="F512" s="9"/>
      <c r="G512" s="9"/>
      <c r="H512" s="9" t="s">
        <v>442</v>
      </c>
      <c r="I512" s="9"/>
      <c r="J512" s="9"/>
      <c r="K512" s="9"/>
      <c r="L512" s="9"/>
      <c r="M512" s="9"/>
      <c r="N512" s="9"/>
      <c r="O512" s="9" t="s">
        <v>113</v>
      </c>
      <c r="P512" s="32">
        <v>90</v>
      </c>
      <c r="Q512" s="33"/>
      <c r="R512" s="33"/>
      <c r="S512" s="33" t="s">
        <v>0</v>
      </c>
      <c r="T512" s="35">
        <v>90</v>
      </c>
      <c r="U512" s="9" t="s">
        <v>0</v>
      </c>
      <c r="V512" s="9"/>
      <c r="W512" s="9" t="s">
        <v>0</v>
      </c>
      <c r="X512" s="9" t="s">
        <v>0</v>
      </c>
      <c r="Y512" s="9" t="s">
        <v>0</v>
      </c>
      <c r="Z512" s="58">
        <v>222.8</v>
      </c>
    </row>
    <row r="513" spans="1:26" ht="29.45" customHeight="1">
      <c r="B513" s="9" t="s">
        <v>443</v>
      </c>
      <c r="C513" s="9"/>
      <c r="D513" s="9"/>
      <c r="E513" s="9"/>
      <c r="F513" s="9"/>
      <c r="G513" s="9"/>
      <c r="H513" s="9" t="s">
        <v>444</v>
      </c>
      <c r="I513" s="9"/>
      <c r="J513" s="9"/>
      <c r="K513" s="9"/>
      <c r="L513" s="9"/>
      <c r="M513" s="9"/>
      <c r="N513" s="9"/>
      <c r="O513" s="9" t="s">
        <v>113</v>
      </c>
      <c r="P513" s="32">
        <v>46</v>
      </c>
      <c r="Q513" s="33"/>
      <c r="R513" s="33"/>
      <c r="S513" s="33" t="s">
        <v>0</v>
      </c>
      <c r="T513" s="35">
        <v>46</v>
      </c>
      <c r="U513" s="9" t="s">
        <v>0</v>
      </c>
      <c r="V513" s="9"/>
      <c r="W513" s="9" t="s">
        <v>0</v>
      </c>
      <c r="X513" s="9" t="s">
        <v>0</v>
      </c>
      <c r="Y513" s="9" t="s">
        <v>0</v>
      </c>
      <c r="Z513" s="58">
        <v>113.87</v>
      </c>
    </row>
    <row r="514" spans="1:26" ht="29.45" customHeight="1">
      <c r="A514" s="43" t="s">
        <v>0</v>
      </c>
      <c r="B514" s="43" t="s">
        <v>0</v>
      </c>
      <c r="C514" s="43"/>
      <c r="D514" s="43"/>
      <c r="E514" s="43"/>
      <c r="F514" s="43"/>
      <c r="G514" s="43"/>
      <c r="H514" s="42" t="s">
        <v>116</v>
      </c>
      <c r="I514" s="42"/>
      <c r="J514" s="42"/>
      <c r="K514" s="42"/>
      <c r="L514" s="42"/>
      <c r="M514" s="42"/>
      <c r="N514" s="42"/>
      <c r="O514" s="43" t="s">
        <v>0</v>
      </c>
      <c r="P514" s="43" t="s">
        <v>0</v>
      </c>
      <c r="Q514" s="43"/>
      <c r="R514" s="43"/>
      <c r="S514" s="43" t="s">
        <v>0</v>
      </c>
      <c r="T514" s="43" t="s">
        <v>0</v>
      </c>
      <c r="U514" s="43" t="s">
        <v>0</v>
      </c>
      <c r="V514" s="43"/>
      <c r="W514" s="43" t="s">
        <v>0</v>
      </c>
      <c r="X514" s="44">
        <v>594.96</v>
      </c>
      <c r="Y514" s="43" t="s">
        <v>0</v>
      </c>
      <c r="Z514" s="60">
        <v>594.96</v>
      </c>
    </row>
    <row r="515" spans="1:26" ht="73.7" customHeight="1">
      <c r="A515" s="31" t="s">
        <v>472</v>
      </c>
      <c r="B515" s="31" t="s">
        <v>473</v>
      </c>
      <c r="C515" s="31"/>
      <c r="D515" s="31"/>
      <c r="E515" s="31"/>
      <c r="F515" s="31"/>
      <c r="G515" s="31"/>
      <c r="H515" s="31" t="s">
        <v>474</v>
      </c>
      <c r="I515" s="31"/>
      <c r="J515" s="31"/>
      <c r="K515" s="31"/>
      <c r="L515" s="31"/>
      <c r="M515" s="31"/>
      <c r="N515" s="31"/>
      <c r="O515" s="31" t="s">
        <v>76</v>
      </c>
      <c r="P515" s="32">
        <v>1</v>
      </c>
      <c r="Q515" s="33"/>
      <c r="R515" s="33"/>
      <c r="S515" s="33" t="s">
        <v>0</v>
      </c>
      <c r="T515" s="34">
        <v>1</v>
      </c>
      <c r="U515" s="35">
        <v>35537.67</v>
      </c>
      <c r="V515" s="33"/>
      <c r="W515" s="35">
        <v>1</v>
      </c>
      <c r="X515" s="35">
        <v>6127.05</v>
      </c>
      <c r="Y515" s="33" t="s">
        <v>0</v>
      </c>
      <c r="Z515" s="58">
        <v>6127.05</v>
      </c>
    </row>
    <row r="516" spans="1:26" ht="14.85" customHeight="1">
      <c r="B516" s="9" t="s">
        <v>0</v>
      </c>
      <c r="C516" s="9"/>
      <c r="D516" s="9"/>
      <c r="E516" s="9"/>
      <c r="F516" s="9"/>
      <c r="G516" s="9"/>
      <c r="H516" s="9" t="s">
        <v>0</v>
      </c>
      <c r="I516" s="9"/>
      <c r="J516" s="9"/>
      <c r="K516" s="9"/>
      <c r="L516" s="9"/>
      <c r="M516" s="9"/>
      <c r="N516" s="9"/>
      <c r="O516" s="9" t="s">
        <v>0</v>
      </c>
      <c r="P516" s="33" t="s">
        <v>0</v>
      </c>
      <c r="Q516" s="33"/>
      <c r="R516" s="33"/>
      <c r="S516" s="33" t="s">
        <v>0</v>
      </c>
      <c r="T516" s="33" t="s">
        <v>0</v>
      </c>
      <c r="U516" s="9" t="s">
        <v>0</v>
      </c>
      <c r="V516" s="9"/>
      <c r="W516" s="9" t="s">
        <v>0</v>
      </c>
      <c r="X516" s="9" t="s">
        <v>0</v>
      </c>
      <c r="Y516" s="9" t="s">
        <v>0</v>
      </c>
      <c r="Z516" s="58" t="s">
        <v>0</v>
      </c>
    </row>
    <row r="517" spans="1:26" ht="29.45" customHeight="1">
      <c r="A517" s="43" t="s">
        <v>0</v>
      </c>
      <c r="B517" s="43" t="s">
        <v>0</v>
      </c>
      <c r="C517" s="43"/>
      <c r="D517" s="43"/>
      <c r="E517" s="43"/>
      <c r="F517" s="43"/>
      <c r="G517" s="43"/>
      <c r="H517" s="42" t="s">
        <v>116</v>
      </c>
      <c r="I517" s="42"/>
      <c r="J517" s="42"/>
      <c r="K517" s="42"/>
      <c r="L517" s="42"/>
      <c r="M517" s="42"/>
      <c r="N517" s="42"/>
      <c r="O517" s="43" t="s">
        <v>0</v>
      </c>
      <c r="P517" s="43" t="s">
        <v>0</v>
      </c>
      <c r="Q517" s="43"/>
      <c r="R517" s="43"/>
      <c r="S517" s="43" t="s">
        <v>0</v>
      </c>
      <c r="T517" s="43" t="s">
        <v>0</v>
      </c>
      <c r="U517" s="43" t="s">
        <v>0</v>
      </c>
      <c r="V517" s="43"/>
      <c r="W517" s="43" t="s">
        <v>0</v>
      </c>
      <c r="X517" s="44">
        <v>6127.05</v>
      </c>
      <c r="Y517" s="43" t="s">
        <v>0</v>
      </c>
      <c r="Z517" s="60">
        <v>6127.05</v>
      </c>
    </row>
    <row r="518" spans="1:26" ht="29.45" customHeight="1">
      <c r="A518" s="31" t="s">
        <v>475</v>
      </c>
      <c r="B518" s="31" t="s">
        <v>476</v>
      </c>
      <c r="C518" s="31"/>
      <c r="D518" s="31"/>
      <c r="E518" s="31"/>
      <c r="F518" s="31"/>
      <c r="G518" s="31"/>
      <c r="H518" s="31" t="s">
        <v>477</v>
      </c>
      <c r="I518" s="31"/>
      <c r="J518" s="31"/>
      <c r="K518" s="31"/>
      <c r="L518" s="31"/>
      <c r="M518" s="31"/>
      <c r="N518" s="31"/>
      <c r="O518" s="31" t="s">
        <v>76</v>
      </c>
      <c r="P518" s="32">
        <v>2</v>
      </c>
      <c r="Q518" s="33"/>
      <c r="R518" s="33"/>
      <c r="S518" s="33" t="s">
        <v>0</v>
      </c>
      <c r="T518" s="34">
        <v>2</v>
      </c>
      <c r="U518" s="35">
        <v>35537.67</v>
      </c>
      <c r="V518" s="33"/>
      <c r="W518" s="35">
        <v>1</v>
      </c>
      <c r="X518" s="35">
        <v>479.51</v>
      </c>
      <c r="Y518" s="33" t="s">
        <v>0</v>
      </c>
      <c r="Z518" s="58">
        <v>959.02</v>
      </c>
    </row>
    <row r="519" spans="1:26" ht="14.85" customHeight="1">
      <c r="B519" s="9" t="s">
        <v>0</v>
      </c>
      <c r="C519" s="9"/>
      <c r="D519" s="9"/>
      <c r="E519" s="9"/>
      <c r="F519" s="9"/>
      <c r="G519" s="9"/>
      <c r="H519" s="9" t="s">
        <v>0</v>
      </c>
      <c r="I519" s="9"/>
      <c r="J519" s="9"/>
      <c r="K519" s="9"/>
      <c r="L519" s="9"/>
      <c r="M519" s="9"/>
      <c r="N519" s="9"/>
      <c r="O519" s="9" t="s">
        <v>0</v>
      </c>
      <c r="P519" s="33" t="s">
        <v>0</v>
      </c>
      <c r="Q519" s="33"/>
      <c r="R519" s="33"/>
      <c r="S519" s="33" t="s">
        <v>0</v>
      </c>
      <c r="T519" s="33" t="s">
        <v>0</v>
      </c>
      <c r="U519" s="9" t="s">
        <v>0</v>
      </c>
      <c r="V519" s="9"/>
      <c r="W519" s="9" t="s">
        <v>0</v>
      </c>
      <c r="X519" s="9" t="s">
        <v>0</v>
      </c>
      <c r="Y519" s="9" t="s">
        <v>0</v>
      </c>
      <c r="Z519" s="58" t="s">
        <v>0</v>
      </c>
    </row>
    <row r="520" spans="1:26" ht="29.45" customHeight="1">
      <c r="A520" s="43" t="s">
        <v>0</v>
      </c>
      <c r="B520" s="43" t="s">
        <v>0</v>
      </c>
      <c r="C520" s="43"/>
      <c r="D520" s="43"/>
      <c r="E520" s="43"/>
      <c r="F520" s="43"/>
      <c r="G520" s="43"/>
      <c r="H520" s="42" t="s">
        <v>116</v>
      </c>
      <c r="I520" s="42"/>
      <c r="J520" s="42"/>
      <c r="K520" s="42"/>
      <c r="L520" s="42"/>
      <c r="M520" s="42"/>
      <c r="N520" s="42"/>
      <c r="O520" s="43" t="s">
        <v>0</v>
      </c>
      <c r="P520" s="43" t="s">
        <v>0</v>
      </c>
      <c r="Q520" s="43"/>
      <c r="R520" s="43"/>
      <c r="S520" s="43" t="s">
        <v>0</v>
      </c>
      <c r="T520" s="43" t="s">
        <v>0</v>
      </c>
      <c r="U520" s="43" t="s">
        <v>0</v>
      </c>
      <c r="V520" s="43"/>
      <c r="W520" s="43" t="s">
        <v>0</v>
      </c>
      <c r="X520" s="44">
        <v>479.51</v>
      </c>
      <c r="Y520" s="43" t="s">
        <v>0</v>
      </c>
      <c r="Z520" s="60">
        <v>959.02</v>
      </c>
    </row>
    <row r="521" spans="1:26" ht="44.25" customHeight="1">
      <c r="A521" s="31" t="s">
        <v>478</v>
      </c>
      <c r="B521" s="31" t="s">
        <v>479</v>
      </c>
      <c r="C521" s="31"/>
      <c r="D521" s="31"/>
      <c r="E521" s="31"/>
      <c r="F521" s="31"/>
      <c r="G521" s="31"/>
      <c r="H521" s="31" t="s">
        <v>480</v>
      </c>
      <c r="I521" s="31"/>
      <c r="J521" s="31"/>
      <c r="K521" s="31"/>
      <c r="L521" s="31"/>
      <c r="M521" s="31"/>
      <c r="N521" s="31"/>
      <c r="O521" s="31" t="s">
        <v>481</v>
      </c>
      <c r="P521" s="32">
        <v>10</v>
      </c>
      <c r="Q521" s="33"/>
      <c r="R521" s="33"/>
      <c r="S521" s="33" t="s">
        <v>0</v>
      </c>
      <c r="T521" s="34">
        <v>10</v>
      </c>
      <c r="U521" s="33" t="s">
        <v>0</v>
      </c>
      <c r="V521" s="33"/>
      <c r="W521" s="33" t="s">
        <v>0</v>
      </c>
      <c r="X521" s="33" t="s">
        <v>0</v>
      </c>
      <c r="Y521" s="33" t="s">
        <v>0</v>
      </c>
      <c r="Z521" s="58" t="s">
        <v>0</v>
      </c>
    </row>
    <row r="522" spans="1:26" ht="14.85" customHeight="1">
      <c r="A522" s="9" t="s">
        <v>0</v>
      </c>
      <c r="B522" s="9" t="s">
        <v>77</v>
      </c>
      <c r="C522" s="9"/>
      <c r="D522" s="9"/>
      <c r="E522" s="9"/>
      <c r="F522" s="9"/>
      <c r="G522" s="9"/>
      <c r="H522" s="9" t="s">
        <v>78</v>
      </c>
      <c r="I522" s="9"/>
      <c r="J522" s="9"/>
      <c r="K522" s="9"/>
      <c r="L522" s="9"/>
      <c r="M522" s="9"/>
      <c r="N522" s="9"/>
      <c r="O522" s="9" t="s">
        <v>79</v>
      </c>
      <c r="P522" s="33" t="s">
        <v>0</v>
      </c>
      <c r="Q522" s="33"/>
      <c r="R522" s="33"/>
      <c r="S522" s="33" t="s">
        <v>0</v>
      </c>
      <c r="T522" s="35">
        <v>2.2000000000000002</v>
      </c>
      <c r="U522" s="33" t="s">
        <v>0</v>
      </c>
      <c r="V522" s="33"/>
      <c r="W522" s="33" t="s">
        <v>0</v>
      </c>
      <c r="X522" s="33" t="s">
        <v>0</v>
      </c>
      <c r="Y522" s="33" t="s">
        <v>0</v>
      </c>
      <c r="Z522" s="59">
        <v>1047.33</v>
      </c>
    </row>
    <row r="523" spans="1:26" ht="14.85" customHeight="1">
      <c r="A523" s="9" t="s">
        <v>0</v>
      </c>
      <c r="B523" s="9" t="s">
        <v>80</v>
      </c>
      <c r="C523" s="9"/>
      <c r="D523" s="9"/>
      <c r="E523" s="9"/>
      <c r="F523" s="9"/>
      <c r="G523" s="9"/>
      <c r="H523" s="9" t="s">
        <v>81</v>
      </c>
      <c r="I523" s="9"/>
      <c r="J523" s="9"/>
      <c r="K523" s="9"/>
      <c r="L523" s="9"/>
      <c r="M523" s="9"/>
      <c r="N523" s="9"/>
      <c r="O523" s="9" t="s">
        <v>79</v>
      </c>
      <c r="P523" s="35">
        <v>0.22</v>
      </c>
      <c r="Q523" s="33"/>
      <c r="R523" s="33"/>
      <c r="S523" s="33" t="s">
        <v>0</v>
      </c>
      <c r="T523" s="35">
        <v>2.2000000000000002</v>
      </c>
      <c r="U523" s="33" t="s">
        <v>0</v>
      </c>
      <c r="V523" s="33"/>
      <c r="W523" s="33" t="s">
        <v>0</v>
      </c>
      <c r="X523" s="35">
        <v>476.06</v>
      </c>
      <c r="Y523" s="33" t="s">
        <v>0</v>
      </c>
      <c r="Z523" s="58">
        <v>1047.33</v>
      </c>
    </row>
    <row r="524" spans="1:26" ht="14.85" customHeight="1">
      <c r="A524" s="9" t="s">
        <v>0</v>
      </c>
      <c r="B524" s="9" t="s">
        <v>94</v>
      </c>
      <c r="C524" s="9"/>
      <c r="D524" s="9"/>
      <c r="E524" s="9"/>
      <c r="F524" s="9"/>
      <c r="G524" s="9"/>
      <c r="H524" s="9" t="s">
        <v>95</v>
      </c>
      <c r="I524" s="9"/>
      <c r="J524" s="9"/>
      <c r="K524" s="9"/>
      <c r="L524" s="9"/>
      <c r="M524" s="9"/>
      <c r="N524" s="9"/>
      <c r="O524" s="9" t="s">
        <v>0</v>
      </c>
      <c r="P524" s="33" t="s">
        <v>0</v>
      </c>
      <c r="Q524" s="33"/>
      <c r="R524" s="33"/>
      <c r="S524" s="33" t="s">
        <v>0</v>
      </c>
      <c r="T524" s="33" t="s">
        <v>0</v>
      </c>
      <c r="U524" s="33" t="s">
        <v>0</v>
      </c>
      <c r="V524" s="33"/>
      <c r="W524" s="33" t="s">
        <v>0</v>
      </c>
      <c r="X524" s="33" t="s">
        <v>0</v>
      </c>
      <c r="Y524" s="33" t="s">
        <v>0</v>
      </c>
      <c r="Z524" s="59">
        <v>55.98</v>
      </c>
    </row>
    <row r="525" spans="1:26" ht="14.85" customHeight="1">
      <c r="A525" s="9" t="s">
        <v>0</v>
      </c>
      <c r="B525" s="9" t="s">
        <v>198</v>
      </c>
      <c r="C525" s="9"/>
      <c r="D525" s="9"/>
      <c r="E525" s="9"/>
      <c r="F525" s="9"/>
      <c r="G525" s="9"/>
      <c r="H525" s="9" t="s">
        <v>199</v>
      </c>
      <c r="I525" s="9"/>
      <c r="J525" s="9"/>
      <c r="K525" s="9"/>
      <c r="L525" s="9"/>
      <c r="M525" s="9"/>
      <c r="N525" s="9"/>
      <c r="O525" s="9" t="s">
        <v>103</v>
      </c>
      <c r="P525" s="35">
        <v>0.01</v>
      </c>
      <c r="Q525" s="33"/>
      <c r="R525" s="33"/>
      <c r="S525" s="33" t="s">
        <v>0</v>
      </c>
      <c r="T525" s="35">
        <v>0.1</v>
      </c>
      <c r="U525" s="35">
        <v>128.4</v>
      </c>
      <c r="V525" s="33"/>
      <c r="W525" s="35">
        <v>1.65</v>
      </c>
      <c r="X525" s="35">
        <v>211.86</v>
      </c>
      <c r="Y525" s="33" t="s">
        <v>0</v>
      </c>
      <c r="Z525" s="58">
        <v>21.19</v>
      </c>
    </row>
    <row r="526" spans="1:26" ht="29.45" customHeight="1">
      <c r="A526" s="9" t="s">
        <v>0</v>
      </c>
      <c r="B526" s="9" t="s">
        <v>200</v>
      </c>
      <c r="C526" s="9"/>
      <c r="D526" s="9"/>
      <c r="E526" s="9"/>
      <c r="F526" s="9"/>
      <c r="G526" s="9"/>
      <c r="H526" s="9" t="s">
        <v>201</v>
      </c>
      <c r="I526" s="9"/>
      <c r="J526" s="9"/>
      <c r="K526" s="9"/>
      <c r="L526" s="9"/>
      <c r="M526" s="9"/>
      <c r="N526" s="9"/>
      <c r="O526" s="9" t="s">
        <v>103</v>
      </c>
      <c r="P526" s="35">
        <v>0.02</v>
      </c>
      <c r="Q526" s="33"/>
      <c r="R526" s="33"/>
      <c r="S526" s="33" t="s">
        <v>0</v>
      </c>
      <c r="T526" s="35">
        <v>0.2</v>
      </c>
      <c r="U526" s="35">
        <v>79.88</v>
      </c>
      <c r="V526" s="33"/>
      <c r="W526" s="35">
        <v>1.71</v>
      </c>
      <c r="X526" s="35">
        <v>136.59</v>
      </c>
      <c r="Y526" s="33" t="s">
        <v>0</v>
      </c>
      <c r="Z526" s="58">
        <v>27.32</v>
      </c>
    </row>
    <row r="527" spans="1:26" ht="59.1" customHeight="1">
      <c r="A527" s="9" t="s">
        <v>0</v>
      </c>
      <c r="B527" s="9" t="s">
        <v>202</v>
      </c>
      <c r="C527" s="9"/>
      <c r="D527" s="9"/>
      <c r="E527" s="9"/>
      <c r="F527" s="9"/>
      <c r="G527" s="9"/>
      <c r="H527" s="9" t="s">
        <v>203</v>
      </c>
      <c r="I527" s="9"/>
      <c r="J527" s="9"/>
      <c r="K527" s="9"/>
      <c r="L527" s="9"/>
      <c r="M527" s="9"/>
      <c r="N527" s="9"/>
      <c r="O527" s="9" t="s">
        <v>132</v>
      </c>
      <c r="P527" s="47">
        <v>1.0000000000000001E-5</v>
      </c>
      <c r="Q527" s="33"/>
      <c r="R527" s="33"/>
      <c r="S527" s="33" t="s">
        <v>0</v>
      </c>
      <c r="T527" s="39">
        <v>1E-4</v>
      </c>
      <c r="U527" s="35">
        <v>60697.21</v>
      </c>
      <c r="V527" s="33"/>
      <c r="W527" s="35">
        <v>1.23</v>
      </c>
      <c r="X527" s="35">
        <v>74657.570000000007</v>
      </c>
      <c r="Y527" s="33" t="s">
        <v>0</v>
      </c>
      <c r="Z527" s="58">
        <v>7.47</v>
      </c>
    </row>
    <row r="528" spans="1:26" ht="14.85" customHeight="1">
      <c r="A528" s="9" t="s">
        <v>0</v>
      </c>
      <c r="B528" s="9" t="s">
        <v>0</v>
      </c>
      <c r="C528" s="9"/>
      <c r="D528" s="9"/>
      <c r="E528" s="9"/>
      <c r="F528" s="9"/>
      <c r="G528" s="9"/>
      <c r="H528" s="42" t="s">
        <v>109</v>
      </c>
      <c r="I528" s="42"/>
      <c r="J528" s="42"/>
      <c r="K528" s="42"/>
      <c r="L528" s="42"/>
      <c r="M528" s="42"/>
      <c r="N528" s="42"/>
      <c r="O528" s="43" t="s">
        <v>0</v>
      </c>
      <c r="P528" s="43" t="s">
        <v>0</v>
      </c>
      <c r="Q528" s="43"/>
      <c r="R528" s="43"/>
      <c r="S528" s="43" t="s">
        <v>0</v>
      </c>
      <c r="T528" s="43" t="s">
        <v>0</v>
      </c>
      <c r="U528" s="43" t="s">
        <v>0</v>
      </c>
      <c r="V528" s="43"/>
      <c r="W528" s="43" t="s">
        <v>0</v>
      </c>
      <c r="X528" s="43" t="s">
        <v>0</v>
      </c>
      <c r="Y528" s="43" t="s">
        <v>0</v>
      </c>
      <c r="Z528" s="60">
        <v>1103.31</v>
      </c>
    </row>
    <row r="529" spans="1:26" ht="14.85" customHeight="1">
      <c r="B529" s="9" t="s">
        <v>0</v>
      </c>
      <c r="C529" s="9"/>
      <c r="D529" s="9"/>
      <c r="E529" s="9"/>
      <c r="F529" s="9"/>
      <c r="G529" s="9"/>
      <c r="H529" s="9" t="s">
        <v>110</v>
      </c>
      <c r="I529" s="9"/>
      <c r="J529" s="9"/>
      <c r="K529" s="9"/>
      <c r="L529" s="9"/>
      <c r="M529" s="9"/>
      <c r="N529" s="9"/>
      <c r="O529" s="9" t="s">
        <v>0</v>
      </c>
      <c r="P529" s="33" t="s">
        <v>0</v>
      </c>
      <c r="Q529" s="33"/>
      <c r="R529" s="33"/>
      <c r="S529" s="33" t="s">
        <v>0</v>
      </c>
      <c r="T529" s="33" t="s">
        <v>0</v>
      </c>
      <c r="U529" s="9" t="s">
        <v>0</v>
      </c>
      <c r="V529" s="9"/>
      <c r="W529" s="9" t="s">
        <v>0</v>
      </c>
      <c r="X529" s="9" t="s">
        <v>0</v>
      </c>
      <c r="Y529" s="9" t="s">
        <v>0</v>
      </c>
      <c r="Z529" s="58">
        <v>1047.33</v>
      </c>
    </row>
    <row r="530" spans="1:26" ht="73.7" customHeight="1">
      <c r="B530" s="9" t="s">
        <v>111</v>
      </c>
      <c r="C530" s="9"/>
      <c r="D530" s="9"/>
      <c r="E530" s="9"/>
      <c r="F530" s="9"/>
      <c r="G530" s="9"/>
      <c r="H530" s="9" t="s">
        <v>112</v>
      </c>
      <c r="I530" s="9"/>
      <c r="J530" s="9"/>
      <c r="K530" s="9"/>
      <c r="L530" s="9"/>
      <c r="M530" s="9"/>
      <c r="N530" s="9"/>
      <c r="O530" s="9" t="s">
        <v>113</v>
      </c>
      <c r="P530" s="32">
        <v>121</v>
      </c>
      <c r="Q530" s="33"/>
      <c r="R530" s="33"/>
      <c r="S530" s="33" t="s">
        <v>0</v>
      </c>
      <c r="T530" s="35">
        <v>121</v>
      </c>
      <c r="U530" s="9" t="s">
        <v>0</v>
      </c>
      <c r="V530" s="9"/>
      <c r="W530" s="9" t="s">
        <v>0</v>
      </c>
      <c r="X530" s="9" t="s">
        <v>0</v>
      </c>
      <c r="Y530" s="9" t="s">
        <v>0</v>
      </c>
      <c r="Z530" s="58">
        <v>1267.27</v>
      </c>
    </row>
    <row r="531" spans="1:26" ht="73.7" customHeight="1">
      <c r="B531" s="9" t="s">
        <v>114</v>
      </c>
      <c r="C531" s="9"/>
      <c r="D531" s="9"/>
      <c r="E531" s="9"/>
      <c r="F531" s="9"/>
      <c r="G531" s="9"/>
      <c r="H531" s="9" t="s">
        <v>115</v>
      </c>
      <c r="I531" s="9"/>
      <c r="J531" s="9"/>
      <c r="K531" s="9"/>
      <c r="L531" s="9"/>
      <c r="M531" s="9"/>
      <c r="N531" s="9"/>
      <c r="O531" s="9" t="s">
        <v>113</v>
      </c>
      <c r="P531" s="32">
        <v>72</v>
      </c>
      <c r="Q531" s="33"/>
      <c r="R531" s="33"/>
      <c r="S531" s="33" t="s">
        <v>0</v>
      </c>
      <c r="T531" s="35">
        <v>72</v>
      </c>
      <c r="U531" s="9" t="s">
        <v>0</v>
      </c>
      <c r="V531" s="9"/>
      <c r="W531" s="9" t="s">
        <v>0</v>
      </c>
      <c r="X531" s="9" t="s">
        <v>0</v>
      </c>
      <c r="Y531" s="9" t="s">
        <v>0</v>
      </c>
      <c r="Z531" s="58">
        <v>754.08</v>
      </c>
    </row>
    <row r="532" spans="1:26" ht="29.45" customHeight="1">
      <c r="A532" s="43" t="s">
        <v>0</v>
      </c>
      <c r="B532" s="43" t="s">
        <v>0</v>
      </c>
      <c r="C532" s="43"/>
      <c r="D532" s="43"/>
      <c r="E532" s="43"/>
      <c r="F532" s="43"/>
      <c r="G532" s="43"/>
      <c r="H532" s="42" t="s">
        <v>116</v>
      </c>
      <c r="I532" s="42"/>
      <c r="J532" s="42"/>
      <c r="K532" s="42"/>
      <c r="L532" s="42"/>
      <c r="M532" s="42"/>
      <c r="N532" s="42"/>
      <c r="O532" s="43" t="s">
        <v>0</v>
      </c>
      <c r="P532" s="43" t="s">
        <v>0</v>
      </c>
      <c r="Q532" s="43"/>
      <c r="R532" s="43"/>
      <c r="S532" s="43" t="s">
        <v>0</v>
      </c>
      <c r="T532" s="43" t="s">
        <v>0</v>
      </c>
      <c r="U532" s="43" t="s">
        <v>0</v>
      </c>
      <c r="V532" s="43"/>
      <c r="W532" s="43" t="s">
        <v>0</v>
      </c>
      <c r="X532" s="44">
        <v>312.47000000000003</v>
      </c>
      <c r="Y532" s="43" t="s">
        <v>0</v>
      </c>
      <c r="Z532" s="60">
        <v>3124.66</v>
      </c>
    </row>
    <row r="533" spans="1:26" ht="88.5" customHeight="1">
      <c r="A533" s="31" t="s">
        <v>482</v>
      </c>
      <c r="B533" s="31" t="s">
        <v>483</v>
      </c>
      <c r="C533" s="31"/>
      <c r="D533" s="31"/>
      <c r="E533" s="31"/>
      <c r="F533" s="31"/>
      <c r="G533" s="31"/>
      <c r="H533" s="31" t="s">
        <v>484</v>
      </c>
      <c r="I533" s="31"/>
      <c r="J533" s="31"/>
      <c r="K533" s="31"/>
      <c r="L533" s="31"/>
      <c r="M533" s="31"/>
      <c r="N533" s="31"/>
      <c r="O533" s="31" t="s">
        <v>76</v>
      </c>
      <c r="P533" s="32">
        <v>6</v>
      </c>
      <c r="Q533" s="33"/>
      <c r="R533" s="33"/>
      <c r="S533" s="33" t="s">
        <v>0</v>
      </c>
      <c r="T533" s="34">
        <v>6</v>
      </c>
      <c r="U533" s="35">
        <v>35537.67</v>
      </c>
      <c r="V533" s="33"/>
      <c r="W533" s="35">
        <v>1</v>
      </c>
      <c r="X533" s="35">
        <v>1268.03</v>
      </c>
      <c r="Y533" s="33" t="s">
        <v>0</v>
      </c>
      <c r="Z533" s="58">
        <v>7608.18</v>
      </c>
    </row>
    <row r="534" spans="1:26" ht="14.85" customHeight="1">
      <c r="B534" s="9" t="s">
        <v>0</v>
      </c>
      <c r="C534" s="9"/>
      <c r="D534" s="9"/>
      <c r="E534" s="9"/>
      <c r="F534" s="9"/>
      <c r="G534" s="9"/>
      <c r="H534" s="9" t="s">
        <v>0</v>
      </c>
      <c r="I534" s="9"/>
      <c r="J534" s="9"/>
      <c r="K534" s="9"/>
      <c r="L534" s="9"/>
      <c r="M534" s="9"/>
      <c r="N534" s="9"/>
      <c r="O534" s="9" t="s">
        <v>0</v>
      </c>
      <c r="P534" s="33" t="s">
        <v>0</v>
      </c>
      <c r="Q534" s="33"/>
      <c r="R534" s="33"/>
      <c r="S534" s="33" t="s">
        <v>0</v>
      </c>
      <c r="T534" s="33" t="s">
        <v>0</v>
      </c>
      <c r="U534" s="9" t="s">
        <v>0</v>
      </c>
      <c r="V534" s="9"/>
      <c r="W534" s="9" t="s">
        <v>0</v>
      </c>
      <c r="X534" s="9" t="s">
        <v>0</v>
      </c>
      <c r="Y534" s="9" t="s">
        <v>0</v>
      </c>
      <c r="Z534" s="58" t="s">
        <v>0</v>
      </c>
    </row>
    <row r="535" spans="1:26" ht="29.45" customHeight="1">
      <c r="A535" s="43" t="s">
        <v>0</v>
      </c>
      <c r="B535" s="43" t="s">
        <v>0</v>
      </c>
      <c r="C535" s="43"/>
      <c r="D535" s="43"/>
      <c r="E535" s="43"/>
      <c r="F535" s="43"/>
      <c r="G535" s="43"/>
      <c r="H535" s="42" t="s">
        <v>116</v>
      </c>
      <c r="I535" s="42"/>
      <c r="J535" s="42"/>
      <c r="K535" s="42"/>
      <c r="L535" s="42"/>
      <c r="M535" s="42"/>
      <c r="N535" s="42"/>
      <c r="O535" s="43" t="s">
        <v>0</v>
      </c>
      <c r="P535" s="43" t="s">
        <v>0</v>
      </c>
      <c r="Q535" s="43"/>
      <c r="R535" s="43"/>
      <c r="S535" s="43" t="s">
        <v>0</v>
      </c>
      <c r="T535" s="43" t="s">
        <v>0</v>
      </c>
      <c r="U535" s="43" t="s">
        <v>0</v>
      </c>
      <c r="V535" s="43"/>
      <c r="W535" s="43" t="s">
        <v>0</v>
      </c>
      <c r="X535" s="44">
        <v>1268.03</v>
      </c>
      <c r="Y535" s="43" t="s">
        <v>0</v>
      </c>
      <c r="Z535" s="60">
        <v>7608.18</v>
      </c>
    </row>
    <row r="536" spans="1:26" ht="88.5" customHeight="1">
      <c r="A536" s="31" t="s">
        <v>485</v>
      </c>
      <c r="B536" s="31" t="s">
        <v>486</v>
      </c>
      <c r="C536" s="31"/>
      <c r="D536" s="31"/>
      <c r="E536" s="31"/>
      <c r="F536" s="31"/>
      <c r="G536" s="31"/>
      <c r="H536" s="31" t="s">
        <v>487</v>
      </c>
      <c r="I536" s="31"/>
      <c r="J536" s="31"/>
      <c r="K536" s="31"/>
      <c r="L536" s="31"/>
      <c r="M536" s="31"/>
      <c r="N536" s="31"/>
      <c r="O536" s="31" t="s">
        <v>76</v>
      </c>
      <c r="P536" s="32">
        <v>4</v>
      </c>
      <c r="Q536" s="33"/>
      <c r="R536" s="33"/>
      <c r="S536" s="33" t="s">
        <v>0</v>
      </c>
      <c r="T536" s="34">
        <v>4</v>
      </c>
      <c r="U536" s="35">
        <v>35537.67</v>
      </c>
      <c r="V536" s="33"/>
      <c r="W536" s="35">
        <v>1</v>
      </c>
      <c r="X536" s="35">
        <v>1268.03</v>
      </c>
      <c r="Y536" s="33" t="s">
        <v>0</v>
      </c>
      <c r="Z536" s="58">
        <v>5072.12</v>
      </c>
    </row>
    <row r="537" spans="1:26" ht="14.85" customHeight="1">
      <c r="B537" s="9" t="s">
        <v>0</v>
      </c>
      <c r="C537" s="9"/>
      <c r="D537" s="9"/>
      <c r="E537" s="9"/>
      <c r="F537" s="9"/>
      <c r="G537" s="9"/>
      <c r="H537" s="9" t="s">
        <v>0</v>
      </c>
      <c r="I537" s="9"/>
      <c r="J537" s="9"/>
      <c r="K537" s="9"/>
      <c r="L537" s="9"/>
      <c r="M537" s="9"/>
      <c r="N537" s="9"/>
      <c r="O537" s="9" t="s">
        <v>0</v>
      </c>
      <c r="P537" s="33" t="s">
        <v>0</v>
      </c>
      <c r="Q537" s="33"/>
      <c r="R537" s="33"/>
      <c r="S537" s="33" t="s">
        <v>0</v>
      </c>
      <c r="T537" s="33" t="s">
        <v>0</v>
      </c>
      <c r="U537" s="9" t="s">
        <v>0</v>
      </c>
      <c r="V537" s="9"/>
      <c r="W537" s="9" t="s">
        <v>0</v>
      </c>
      <c r="X537" s="9" t="s">
        <v>0</v>
      </c>
      <c r="Y537" s="9" t="s">
        <v>0</v>
      </c>
      <c r="Z537" s="58" t="s">
        <v>0</v>
      </c>
    </row>
    <row r="538" spans="1:26" ht="29.45" customHeight="1">
      <c r="A538" s="43" t="s">
        <v>0</v>
      </c>
      <c r="B538" s="43" t="s">
        <v>0</v>
      </c>
      <c r="C538" s="43"/>
      <c r="D538" s="43"/>
      <c r="E538" s="43"/>
      <c r="F538" s="43"/>
      <c r="G538" s="43"/>
      <c r="H538" s="42" t="s">
        <v>116</v>
      </c>
      <c r="I538" s="42"/>
      <c r="J538" s="42"/>
      <c r="K538" s="42"/>
      <c r="L538" s="42"/>
      <c r="M538" s="42"/>
      <c r="N538" s="42"/>
      <c r="O538" s="43" t="s">
        <v>0</v>
      </c>
      <c r="P538" s="43" t="s">
        <v>0</v>
      </c>
      <c r="Q538" s="43"/>
      <c r="R538" s="43"/>
      <c r="S538" s="43" t="s">
        <v>0</v>
      </c>
      <c r="T538" s="43" t="s">
        <v>0</v>
      </c>
      <c r="U538" s="43" t="s">
        <v>0</v>
      </c>
      <c r="V538" s="43"/>
      <c r="W538" s="43" t="s">
        <v>0</v>
      </c>
      <c r="X538" s="44">
        <v>1268.03</v>
      </c>
      <c r="Y538" s="43" t="s">
        <v>0</v>
      </c>
      <c r="Z538" s="60">
        <v>5072.12</v>
      </c>
    </row>
    <row r="539" spans="1:26" ht="44.25" customHeight="1">
      <c r="A539" s="31" t="s">
        <v>488</v>
      </c>
      <c r="B539" s="31" t="s">
        <v>489</v>
      </c>
      <c r="C539" s="31"/>
      <c r="D539" s="31"/>
      <c r="E539" s="31"/>
      <c r="F539" s="31"/>
      <c r="G539" s="31"/>
      <c r="H539" s="31" t="s">
        <v>490</v>
      </c>
      <c r="I539" s="31"/>
      <c r="J539" s="31"/>
      <c r="K539" s="31"/>
      <c r="L539" s="31"/>
      <c r="M539" s="31"/>
      <c r="N539" s="31"/>
      <c r="O539" s="31" t="s">
        <v>481</v>
      </c>
      <c r="P539" s="32">
        <v>2</v>
      </c>
      <c r="Q539" s="33"/>
      <c r="R539" s="33"/>
      <c r="S539" s="33" t="s">
        <v>0</v>
      </c>
      <c r="T539" s="34">
        <v>2</v>
      </c>
      <c r="U539" s="33" t="s">
        <v>0</v>
      </c>
      <c r="V539" s="33"/>
      <c r="W539" s="33" t="s">
        <v>0</v>
      </c>
      <c r="X539" s="33" t="s">
        <v>0</v>
      </c>
      <c r="Y539" s="33" t="s">
        <v>0</v>
      </c>
      <c r="Z539" s="58" t="s">
        <v>0</v>
      </c>
    </row>
    <row r="540" spans="1:26" ht="14.85" customHeight="1">
      <c r="A540" s="9" t="s">
        <v>0</v>
      </c>
      <c r="B540" s="9" t="s">
        <v>77</v>
      </c>
      <c r="C540" s="9"/>
      <c r="D540" s="9"/>
      <c r="E540" s="9"/>
      <c r="F540" s="9"/>
      <c r="G540" s="9"/>
      <c r="H540" s="9" t="s">
        <v>78</v>
      </c>
      <c r="I540" s="9"/>
      <c r="J540" s="9"/>
      <c r="K540" s="9"/>
      <c r="L540" s="9"/>
      <c r="M540" s="9"/>
      <c r="N540" s="9"/>
      <c r="O540" s="9" t="s">
        <v>79</v>
      </c>
      <c r="P540" s="33" t="s">
        <v>0</v>
      </c>
      <c r="Q540" s="33"/>
      <c r="R540" s="33"/>
      <c r="S540" s="33" t="s">
        <v>0</v>
      </c>
      <c r="T540" s="35">
        <v>0.62</v>
      </c>
      <c r="U540" s="33" t="s">
        <v>0</v>
      </c>
      <c r="V540" s="33"/>
      <c r="W540" s="33" t="s">
        <v>0</v>
      </c>
      <c r="X540" s="33" t="s">
        <v>0</v>
      </c>
      <c r="Y540" s="33" t="s">
        <v>0</v>
      </c>
      <c r="Z540" s="59">
        <v>280.18</v>
      </c>
    </row>
    <row r="541" spans="1:26" ht="14.85" customHeight="1">
      <c r="A541" s="9" t="s">
        <v>0</v>
      </c>
      <c r="B541" s="9" t="s">
        <v>359</v>
      </c>
      <c r="C541" s="9"/>
      <c r="D541" s="9"/>
      <c r="E541" s="9"/>
      <c r="F541" s="9"/>
      <c r="G541" s="9"/>
      <c r="H541" s="9" t="s">
        <v>360</v>
      </c>
      <c r="I541" s="9"/>
      <c r="J541" s="9"/>
      <c r="K541" s="9"/>
      <c r="L541" s="9"/>
      <c r="M541" s="9"/>
      <c r="N541" s="9"/>
      <c r="O541" s="9" t="s">
        <v>79</v>
      </c>
      <c r="P541" s="35">
        <v>0.31</v>
      </c>
      <c r="Q541" s="33"/>
      <c r="R541" s="33"/>
      <c r="S541" s="33" t="s">
        <v>0</v>
      </c>
      <c r="T541" s="35">
        <v>0.62</v>
      </c>
      <c r="U541" s="33" t="s">
        <v>0</v>
      </c>
      <c r="V541" s="33"/>
      <c r="W541" s="33" t="s">
        <v>0</v>
      </c>
      <c r="X541" s="35">
        <v>451.91</v>
      </c>
      <c r="Y541" s="33" t="s">
        <v>0</v>
      </c>
      <c r="Z541" s="58">
        <v>280.18</v>
      </c>
    </row>
    <row r="542" spans="1:26" ht="14.85" customHeight="1">
      <c r="A542" s="9" t="s">
        <v>0</v>
      </c>
      <c r="B542" s="9" t="s">
        <v>94</v>
      </c>
      <c r="C542" s="9"/>
      <c r="D542" s="9"/>
      <c r="E542" s="9"/>
      <c r="F542" s="9"/>
      <c r="G542" s="9"/>
      <c r="H542" s="9" t="s">
        <v>95</v>
      </c>
      <c r="I542" s="9"/>
      <c r="J542" s="9"/>
      <c r="K542" s="9"/>
      <c r="L542" s="9"/>
      <c r="M542" s="9"/>
      <c r="N542" s="9"/>
      <c r="O542" s="9" t="s">
        <v>0</v>
      </c>
      <c r="P542" s="33" t="s">
        <v>0</v>
      </c>
      <c r="Q542" s="33"/>
      <c r="R542" s="33"/>
      <c r="S542" s="33" t="s">
        <v>0</v>
      </c>
      <c r="T542" s="33" t="s">
        <v>0</v>
      </c>
      <c r="U542" s="33" t="s">
        <v>0</v>
      </c>
      <c r="V542" s="33"/>
      <c r="W542" s="33" t="s">
        <v>0</v>
      </c>
      <c r="X542" s="33" t="s">
        <v>0</v>
      </c>
      <c r="Y542" s="33" t="s">
        <v>0</v>
      </c>
      <c r="Z542" s="59">
        <v>29.89</v>
      </c>
    </row>
    <row r="543" spans="1:26" ht="14.85" customHeight="1">
      <c r="A543" s="9" t="s">
        <v>0</v>
      </c>
      <c r="B543" s="9" t="s">
        <v>491</v>
      </c>
      <c r="C543" s="9"/>
      <c r="D543" s="9"/>
      <c r="E543" s="9"/>
      <c r="F543" s="9"/>
      <c r="G543" s="9"/>
      <c r="H543" s="9" t="s">
        <v>492</v>
      </c>
      <c r="I543" s="9"/>
      <c r="J543" s="9"/>
      <c r="K543" s="9"/>
      <c r="L543" s="9"/>
      <c r="M543" s="9"/>
      <c r="N543" s="9"/>
      <c r="O543" s="9" t="s">
        <v>493</v>
      </c>
      <c r="P543" s="39">
        <v>0.1232</v>
      </c>
      <c r="Q543" s="33"/>
      <c r="R543" s="33"/>
      <c r="S543" s="33" t="s">
        <v>0</v>
      </c>
      <c r="T543" s="39">
        <v>0.24640000000000001</v>
      </c>
      <c r="U543" s="35">
        <v>101.21</v>
      </c>
      <c r="V543" s="33"/>
      <c r="W543" s="35">
        <v>0.75</v>
      </c>
      <c r="X543" s="35">
        <v>75.91</v>
      </c>
      <c r="Y543" s="33" t="s">
        <v>0</v>
      </c>
      <c r="Z543" s="58">
        <v>18.7</v>
      </c>
    </row>
    <row r="544" spans="1:26" ht="14.85" customHeight="1">
      <c r="A544" s="9" t="s">
        <v>0</v>
      </c>
      <c r="B544" s="9" t="s">
        <v>198</v>
      </c>
      <c r="C544" s="9"/>
      <c r="D544" s="9"/>
      <c r="E544" s="9"/>
      <c r="F544" s="9"/>
      <c r="G544" s="9"/>
      <c r="H544" s="9" t="s">
        <v>199</v>
      </c>
      <c r="I544" s="9"/>
      <c r="J544" s="9"/>
      <c r="K544" s="9"/>
      <c r="L544" s="9"/>
      <c r="M544" s="9"/>
      <c r="N544" s="9"/>
      <c r="O544" s="9" t="s">
        <v>103</v>
      </c>
      <c r="P544" s="35">
        <v>0.01</v>
      </c>
      <c r="Q544" s="33"/>
      <c r="R544" s="33"/>
      <c r="S544" s="33" t="s">
        <v>0</v>
      </c>
      <c r="T544" s="35">
        <v>0.02</v>
      </c>
      <c r="U544" s="35">
        <v>128.4</v>
      </c>
      <c r="V544" s="33"/>
      <c r="W544" s="35">
        <v>1.65</v>
      </c>
      <c r="X544" s="35">
        <v>211.86</v>
      </c>
      <c r="Y544" s="33" t="s">
        <v>0</v>
      </c>
      <c r="Z544" s="58">
        <v>4.24</v>
      </c>
    </row>
    <row r="545" spans="1:26" ht="29.45" customHeight="1">
      <c r="A545" s="9" t="s">
        <v>0</v>
      </c>
      <c r="B545" s="9" t="s">
        <v>200</v>
      </c>
      <c r="C545" s="9"/>
      <c r="D545" s="9"/>
      <c r="E545" s="9"/>
      <c r="F545" s="9"/>
      <c r="G545" s="9"/>
      <c r="H545" s="9" t="s">
        <v>201</v>
      </c>
      <c r="I545" s="9"/>
      <c r="J545" s="9"/>
      <c r="K545" s="9"/>
      <c r="L545" s="9"/>
      <c r="M545" s="9"/>
      <c r="N545" s="9"/>
      <c r="O545" s="9" t="s">
        <v>103</v>
      </c>
      <c r="P545" s="35">
        <v>0.02</v>
      </c>
      <c r="Q545" s="33"/>
      <c r="R545" s="33"/>
      <c r="S545" s="33" t="s">
        <v>0</v>
      </c>
      <c r="T545" s="35">
        <v>0.04</v>
      </c>
      <c r="U545" s="35">
        <v>79.88</v>
      </c>
      <c r="V545" s="33"/>
      <c r="W545" s="35">
        <v>1.71</v>
      </c>
      <c r="X545" s="35">
        <v>136.59</v>
      </c>
      <c r="Y545" s="33" t="s">
        <v>0</v>
      </c>
      <c r="Z545" s="58">
        <v>5.46</v>
      </c>
    </row>
    <row r="546" spans="1:26" ht="59.1" customHeight="1">
      <c r="A546" s="9" t="s">
        <v>0</v>
      </c>
      <c r="B546" s="9" t="s">
        <v>202</v>
      </c>
      <c r="C546" s="9"/>
      <c r="D546" s="9"/>
      <c r="E546" s="9"/>
      <c r="F546" s="9"/>
      <c r="G546" s="9"/>
      <c r="H546" s="9" t="s">
        <v>203</v>
      </c>
      <c r="I546" s="9"/>
      <c r="J546" s="9"/>
      <c r="K546" s="9"/>
      <c r="L546" s="9"/>
      <c r="M546" s="9"/>
      <c r="N546" s="9"/>
      <c r="O546" s="9" t="s">
        <v>132</v>
      </c>
      <c r="P546" s="47">
        <v>1.0000000000000001E-5</v>
      </c>
      <c r="Q546" s="33"/>
      <c r="R546" s="33"/>
      <c r="S546" s="33" t="s">
        <v>0</v>
      </c>
      <c r="T546" s="47">
        <v>2.0000000000000002E-5</v>
      </c>
      <c r="U546" s="35">
        <v>60697.21</v>
      </c>
      <c r="V546" s="33"/>
      <c r="W546" s="35">
        <v>1.23</v>
      </c>
      <c r="X546" s="35">
        <v>74657.570000000007</v>
      </c>
      <c r="Y546" s="33" t="s">
        <v>0</v>
      </c>
      <c r="Z546" s="58">
        <v>1.49</v>
      </c>
    </row>
    <row r="547" spans="1:26" ht="14.85" customHeight="1">
      <c r="A547" s="9" t="s">
        <v>0</v>
      </c>
      <c r="B547" s="9" t="s">
        <v>0</v>
      </c>
      <c r="C547" s="9"/>
      <c r="D547" s="9"/>
      <c r="E547" s="9"/>
      <c r="F547" s="9"/>
      <c r="G547" s="9"/>
      <c r="H547" s="42" t="s">
        <v>109</v>
      </c>
      <c r="I547" s="42"/>
      <c r="J547" s="42"/>
      <c r="K547" s="42"/>
      <c r="L547" s="42"/>
      <c r="M547" s="42"/>
      <c r="N547" s="42"/>
      <c r="O547" s="43" t="s">
        <v>0</v>
      </c>
      <c r="P547" s="43" t="s">
        <v>0</v>
      </c>
      <c r="Q547" s="43"/>
      <c r="R547" s="43"/>
      <c r="S547" s="43" t="s">
        <v>0</v>
      </c>
      <c r="T547" s="43" t="s">
        <v>0</v>
      </c>
      <c r="U547" s="43" t="s">
        <v>0</v>
      </c>
      <c r="V547" s="43"/>
      <c r="W547" s="43" t="s">
        <v>0</v>
      </c>
      <c r="X547" s="43" t="s">
        <v>0</v>
      </c>
      <c r="Y547" s="43" t="s">
        <v>0</v>
      </c>
      <c r="Z547" s="60">
        <v>310.07</v>
      </c>
    </row>
    <row r="548" spans="1:26" ht="14.85" customHeight="1">
      <c r="B548" s="9" t="s">
        <v>0</v>
      </c>
      <c r="C548" s="9"/>
      <c r="D548" s="9"/>
      <c r="E548" s="9"/>
      <c r="F548" s="9"/>
      <c r="G548" s="9"/>
      <c r="H548" s="9" t="s">
        <v>110</v>
      </c>
      <c r="I548" s="9"/>
      <c r="J548" s="9"/>
      <c r="K548" s="9"/>
      <c r="L548" s="9"/>
      <c r="M548" s="9"/>
      <c r="N548" s="9"/>
      <c r="O548" s="9" t="s">
        <v>0</v>
      </c>
      <c r="P548" s="33" t="s">
        <v>0</v>
      </c>
      <c r="Q548" s="33"/>
      <c r="R548" s="33"/>
      <c r="S548" s="33" t="s">
        <v>0</v>
      </c>
      <c r="T548" s="33" t="s">
        <v>0</v>
      </c>
      <c r="U548" s="9" t="s">
        <v>0</v>
      </c>
      <c r="V548" s="9"/>
      <c r="W548" s="9" t="s">
        <v>0</v>
      </c>
      <c r="X548" s="9" t="s">
        <v>0</v>
      </c>
      <c r="Y548" s="9" t="s">
        <v>0</v>
      </c>
      <c r="Z548" s="58">
        <v>280.18</v>
      </c>
    </row>
    <row r="549" spans="1:26" ht="73.7" customHeight="1">
      <c r="B549" s="9" t="s">
        <v>111</v>
      </c>
      <c r="C549" s="9"/>
      <c r="D549" s="9"/>
      <c r="E549" s="9"/>
      <c r="F549" s="9"/>
      <c r="G549" s="9"/>
      <c r="H549" s="9" t="s">
        <v>112</v>
      </c>
      <c r="I549" s="9"/>
      <c r="J549" s="9"/>
      <c r="K549" s="9"/>
      <c r="L549" s="9"/>
      <c r="M549" s="9"/>
      <c r="N549" s="9"/>
      <c r="O549" s="9" t="s">
        <v>113</v>
      </c>
      <c r="P549" s="32">
        <v>121</v>
      </c>
      <c r="Q549" s="33"/>
      <c r="R549" s="33"/>
      <c r="S549" s="33" t="s">
        <v>0</v>
      </c>
      <c r="T549" s="35">
        <v>121</v>
      </c>
      <c r="U549" s="9" t="s">
        <v>0</v>
      </c>
      <c r="V549" s="9"/>
      <c r="W549" s="9" t="s">
        <v>0</v>
      </c>
      <c r="X549" s="9" t="s">
        <v>0</v>
      </c>
      <c r="Y549" s="9" t="s">
        <v>0</v>
      </c>
      <c r="Z549" s="58">
        <v>339.02</v>
      </c>
    </row>
    <row r="550" spans="1:26" ht="73.7" customHeight="1">
      <c r="B550" s="9" t="s">
        <v>114</v>
      </c>
      <c r="C550" s="9"/>
      <c r="D550" s="9"/>
      <c r="E550" s="9"/>
      <c r="F550" s="9"/>
      <c r="G550" s="9"/>
      <c r="H550" s="9" t="s">
        <v>115</v>
      </c>
      <c r="I550" s="9"/>
      <c r="J550" s="9"/>
      <c r="K550" s="9"/>
      <c r="L550" s="9"/>
      <c r="M550" s="9"/>
      <c r="N550" s="9"/>
      <c r="O550" s="9" t="s">
        <v>113</v>
      </c>
      <c r="P550" s="32">
        <v>72</v>
      </c>
      <c r="Q550" s="33"/>
      <c r="R550" s="33"/>
      <c r="S550" s="33" t="s">
        <v>0</v>
      </c>
      <c r="T550" s="35">
        <v>72</v>
      </c>
      <c r="U550" s="9" t="s">
        <v>0</v>
      </c>
      <c r="V550" s="9"/>
      <c r="W550" s="9" t="s">
        <v>0</v>
      </c>
      <c r="X550" s="9" t="s">
        <v>0</v>
      </c>
      <c r="Y550" s="9" t="s">
        <v>0</v>
      </c>
      <c r="Z550" s="58">
        <v>201.73</v>
      </c>
    </row>
    <row r="551" spans="1:26" ht="29.45" customHeight="1">
      <c r="A551" s="43" t="s">
        <v>0</v>
      </c>
      <c r="B551" s="43" t="s">
        <v>0</v>
      </c>
      <c r="C551" s="43"/>
      <c r="D551" s="43"/>
      <c r="E551" s="43"/>
      <c r="F551" s="43"/>
      <c r="G551" s="43"/>
      <c r="H551" s="42" t="s">
        <v>116</v>
      </c>
      <c r="I551" s="42"/>
      <c r="J551" s="42"/>
      <c r="K551" s="42"/>
      <c r="L551" s="42"/>
      <c r="M551" s="42"/>
      <c r="N551" s="42"/>
      <c r="O551" s="43" t="s">
        <v>0</v>
      </c>
      <c r="P551" s="43" t="s">
        <v>0</v>
      </c>
      <c r="Q551" s="43"/>
      <c r="R551" s="43"/>
      <c r="S551" s="43" t="s">
        <v>0</v>
      </c>
      <c r="T551" s="43" t="s">
        <v>0</v>
      </c>
      <c r="U551" s="43" t="s">
        <v>0</v>
      </c>
      <c r="V551" s="43"/>
      <c r="W551" s="43" t="s">
        <v>0</v>
      </c>
      <c r="X551" s="44">
        <v>425.41</v>
      </c>
      <c r="Y551" s="43" t="s">
        <v>0</v>
      </c>
      <c r="Z551" s="60">
        <v>850.82</v>
      </c>
    </row>
    <row r="552" spans="1:26" ht="103.35" customHeight="1">
      <c r="A552" s="31" t="s">
        <v>494</v>
      </c>
      <c r="B552" s="31" t="s">
        <v>495</v>
      </c>
      <c r="C552" s="31"/>
      <c r="D552" s="31"/>
      <c r="E552" s="31"/>
      <c r="F552" s="31"/>
      <c r="G552" s="31"/>
      <c r="H552" s="31" t="s">
        <v>496</v>
      </c>
      <c r="I552" s="31"/>
      <c r="J552" s="31"/>
      <c r="K552" s="31"/>
      <c r="L552" s="31"/>
      <c r="M552" s="31"/>
      <c r="N552" s="31"/>
      <c r="O552" s="31" t="s">
        <v>76</v>
      </c>
      <c r="P552" s="32">
        <v>1</v>
      </c>
      <c r="Q552" s="33"/>
      <c r="R552" s="33"/>
      <c r="S552" s="33" t="s">
        <v>0</v>
      </c>
      <c r="T552" s="34">
        <v>1</v>
      </c>
      <c r="U552" s="35">
        <v>35537.67</v>
      </c>
      <c r="V552" s="33"/>
      <c r="W552" s="35">
        <v>1</v>
      </c>
      <c r="X552" s="35">
        <v>724.59</v>
      </c>
      <c r="Y552" s="33" t="s">
        <v>0</v>
      </c>
      <c r="Z552" s="58">
        <v>724.59</v>
      </c>
    </row>
    <row r="553" spans="1:26" ht="14.85" customHeight="1">
      <c r="B553" s="9" t="s">
        <v>0</v>
      </c>
      <c r="C553" s="9"/>
      <c r="D553" s="9"/>
      <c r="E553" s="9"/>
      <c r="F553" s="9"/>
      <c r="G553" s="9"/>
      <c r="H553" s="9" t="s">
        <v>0</v>
      </c>
      <c r="I553" s="9"/>
      <c r="J553" s="9"/>
      <c r="K553" s="9"/>
      <c r="L553" s="9"/>
      <c r="M553" s="9"/>
      <c r="N553" s="9"/>
      <c r="O553" s="9" t="s">
        <v>0</v>
      </c>
      <c r="P553" s="33" t="s">
        <v>0</v>
      </c>
      <c r="Q553" s="33"/>
      <c r="R553" s="33"/>
      <c r="S553" s="33" t="s">
        <v>0</v>
      </c>
      <c r="T553" s="33" t="s">
        <v>0</v>
      </c>
      <c r="U553" s="9" t="s">
        <v>0</v>
      </c>
      <c r="V553" s="9"/>
      <c r="W553" s="9" t="s">
        <v>0</v>
      </c>
      <c r="X553" s="9" t="s">
        <v>0</v>
      </c>
      <c r="Y553" s="9" t="s">
        <v>0</v>
      </c>
      <c r="Z553" s="58" t="s">
        <v>0</v>
      </c>
    </row>
    <row r="554" spans="1:26" ht="29.45" customHeight="1">
      <c r="A554" s="43" t="s">
        <v>0</v>
      </c>
      <c r="B554" s="43" t="s">
        <v>0</v>
      </c>
      <c r="C554" s="43"/>
      <c r="D554" s="43"/>
      <c r="E554" s="43"/>
      <c r="F554" s="43"/>
      <c r="G554" s="43"/>
      <c r="H554" s="42" t="s">
        <v>116</v>
      </c>
      <c r="I554" s="42"/>
      <c r="J554" s="42"/>
      <c r="K554" s="42"/>
      <c r="L554" s="42"/>
      <c r="M554" s="42"/>
      <c r="N554" s="42"/>
      <c r="O554" s="43" t="s">
        <v>0</v>
      </c>
      <c r="P554" s="43" t="s">
        <v>0</v>
      </c>
      <c r="Q554" s="43"/>
      <c r="R554" s="43"/>
      <c r="S554" s="43" t="s">
        <v>0</v>
      </c>
      <c r="T554" s="43" t="s">
        <v>0</v>
      </c>
      <c r="U554" s="43" t="s">
        <v>0</v>
      </c>
      <c r="V554" s="43"/>
      <c r="W554" s="43" t="s">
        <v>0</v>
      </c>
      <c r="X554" s="44">
        <v>724.59</v>
      </c>
      <c r="Y554" s="43" t="s">
        <v>0</v>
      </c>
      <c r="Z554" s="60">
        <v>724.59</v>
      </c>
    </row>
    <row r="555" spans="1:26" ht="103.35" customHeight="1">
      <c r="A555" s="31" t="s">
        <v>497</v>
      </c>
      <c r="B555" s="31" t="s">
        <v>498</v>
      </c>
      <c r="C555" s="31"/>
      <c r="D555" s="31"/>
      <c r="E555" s="31"/>
      <c r="F555" s="31"/>
      <c r="G555" s="31"/>
      <c r="H555" s="31" t="s">
        <v>499</v>
      </c>
      <c r="I555" s="31"/>
      <c r="J555" s="31"/>
      <c r="K555" s="31"/>
      <c r="L555" s="31"/>
      <c r="M555" s="31"/>
      <c r="N555" s="31"/>
      <c r="O555" s="31" t="s">
        <v>76</v>
      </c>
      <c r="P555" s="32">
        <v>1</v>
      </c>
      <c r="Q555" s="33"/>
      <c r="R555" s="33"/>
      <c r="S555" s="33" t="s">
        <v>0</v>
      </c>
      <c r="T555" s="34">
        <v>1</v>
      </c>
      <c r="U555" s="35">
        <v>35537.67</v>
      </c>
      <c r="V555" s="33"/>
      <c r="W555" s="35">
        <v>1</v>
      </c>
      <c r="X555" s="35">
        <v>724.59</v>
      </c>
      <c r="Y555" s="33" t="s">
        <v>0</v>
      </c>
      <c r="Z555" s="58">
        <v>724.59</v>
      </c>
    </row>
    <row r="556" spans="1:26" ht="14.85" customHeight="1">
      <c r="B556" s="9" t="s">
        <v>0</v>
      </c>
      <c r="C556" s="9"/>
      <c r="D556" s="9"/>
      <c r="E556" s="9"/>
      <c r="F556" s="9"/>
      <c r="G556" s="9"/>
      <c r="H556" s="9" t="s">
        <v>0</v>
      </c>
      <c r="I556" s="9"/>
      <c r="J556" s="9"/>
      <c r="K556" s="9"/>
      <c r="L556" s="9"/>
      <c r="M556" s="9"/>
      <c r="N556" s="9"/>
      <c r="O556" s="9" t="s">
        <v>0</v>
      </c>
      <c r="P556" s="33" t="s">
        <v>0</v>
      </c>
      <c r="Q556" s="33"/>
      <c r="R556" s="33"/>
      <c r="S556" s="33" t="s">
        <v>0</v>
      </c>
      <c r="T556" s="33" t="s">
        <v>0</v>
      </c>
      <c r="U556" s="9" t="s">
        <v>0</v>
      </c>
      <c r="V556" s="9"/>
      <c r="W556" s="9" t="s">
        <v>0</v>
      </c>
      <c r="X556" s="9" t="s">
        <v>0</v>
      </c>
      <c r="Y556" s="9" t="s">
        <v>0</v>
      </c>
      <c r="Z556" s="58" t="s">
        <v>0</v>
      </c>
    </row>
    <row r="557" spans="1:26" ht="29.45" customHeight="1">
      <c r="A557" s="43" t="s">
        <v>0</v>
      </c>
      <c r="B557" s="43" t="s">
        <v>0</v>
      </c>
      <c r="C557" s="43"/>
      <c r="D557" s="43"/>
      <c r="E557" s="43"/>
      <c r="F557" s="43"/>
      <c r="G557" s="43"/>
      <c r="H557" s="42" t="s">
        <v>116</v>
      </c>
      <c r="I557" s="42"/>
      <c r="J557" s="42"/>
      <c r="K557" s="42"/>
      <c r="L557" s="42"/>
      <c r="M557" s="42"/>
      <c r="N557" s="42"/>
      <c r="O557" s="43" t="s">
        <v>0</v>
      </c>
      <c r="P557" s="43" t="s">
        <v>0</v>
      </c>
      <c r="Q557" s="43"/>
      <c r="R557" s="43"/>
      <c r="S557" s="43" t="s">
        <v>0</v>
      </c>
      <c r="T557" s="43" t="s">
        <v>0</v>
      </c>
      <c r="U557" s="43" t="s">
        <v>0</v>
      </c>
      <c r="V557" s="43"/>
      <c r="W557" s="43" t="s">
        <v>0</v>
      </c>
      <c r="X557" s="44">
        <v>724.59</v>
      </c>
      <c r="Y557" s="43" t="s">
        <v>0</v>
      </c>
      <c r="Z557" s="60">
        <v>724.59</v>
      </c>
    </row>
    <row r="558" spans="1:26" ht="29.45" customHeight="1">
      <c r="A558" s="31" t="s">
        <v>500</v>
      </c>
      <c r="B558" s="31" t="s">
        <v>501</v>
      </c>
      <c r="C558" s="31"/>
      <c r="D558" s="31"/>
      <c r="E558" s="31"/>
      <c r="F558" s="31"/>
      <c r="G558" s="31"/>
      <c r="H558" s="31" t="s">
        <v>502</v>
      </c>
      <c r="I558" s="31"/>
      <c r="J558" s="31"/>
      <c r="K558" s="31"/>
      <c r="L558" s="31"/>
      <c r="M558" s="31"/>
      <c r="N558" s="31"/>
      <c r="O558" s="31" t="s">
        <v>76</v>
      </c>
      <c r="P558" s="32">
        <v>1</v>
      </c>
      <c r="Q558" s="33"/>
      <c r="R558" s="33"/>
      <c r="S558" s="33" t="s">
        <v>0</v>
      </c>
      <c r="T558" s="34">
        <v>1</v>
      </c>
      <c r="U558" s="33" t="s">
        <v>0</v>
      </c>
      <c r="V558" s="33"/>
      <c r="W558" s="33" t="s">
        <v>0</v>
      </c>
      <c r="X558" s="33" t="s">
        <v>0</v>
      </c>
      <c r="Y558" s="33" t="s">
        <v>0</v>
      </c>
      <c r="Z558" s="58" t="s">
        <v>0</v>
      </c>
    </row>
    <row r="559" spans="1:26" ht="14.85" customHeight="1">
      <c r="A559" s="9" t="s">
        <v>0</v>
      </c>
      <c r="B559" s="9" t="s">
        <v>77</v>
      </c>
      <c r="C559" s="9"/>
      <c r="D559" s="9"/>
      <c r="E559" s="9"/>
      <c r="F559" s="9"/>
      <c r="G559" s="9"/>
      <c r="H559" s="9" t="s">
        <v>78</v>
      </c>
      <c r="I559" s="9"/>
      <c r="J559" s="9"/>
      <c r="K559" s="9"/>
      <c r="L559" s="9"/>
      <c r="M559" s="9"/>
      <c r="N559" s="9"/>
      <c r="O559" s="9" t="s">
        <v>79</v>
      </c>
      <c r="P559" s="33" t="s">
        <v>0</v>
      </c>
      <c r="Q559" s="33"/>
      <c r="R559" s="33"/>
      <c r="S559" s="33" t="s">
        <v>0</v>
      </c>
      <c r="T559" s="35">
        <v>1.17</v>
      </c>
      <c r="U559" s="33" t="s">
        <v>0</v>
      </c>
      <c r="V559" s="33"/>
      <c r="W559" s="33" t="s">
        <v>0</v>
      </c>
      <c r="X559" s="33" t="s">
        <v>0</v>
      </c>
      <c r="Y559" s="33" t="s">
        <v>0</v>
      </c>
      <c r="Z559" s="59">
        <v>522.69000000000005</v>
      </c>
    </row>
    <row r="560" spans="1:26" ht="14.85" customHeight="1">
      <c r="A560" s="9" t="s">
        <v>0</v>
      </c>
      <c r="B560" s="9" t="s">
        <v>249</v>
      </c>
      <c r="C560" s="9"/>
      <c r="D560" s="9"/>
      <c r="E560" s="9"/>
      <c r="F560" s="9"/>
      <c r="G560" s="9"/>
      <c r="H560" s="9" t="s">
        <v>250</v>
      </c>
      <c r="I560" s="9"/>
      <c r="J560" s="9"/>
      <c r="K560" s="9"/>
      <c r="L560" s="9"/>
      <c r="M560" s="9"/>
      <c r="N560" s="9"/>
      <c r="O560" s="9" t="s">
        <v>79</v>
      </c>
      <c r="P560" s="35">
        <v>1.17</v>
      </c>
      <c r="Q560" s="33"/>
      <c r="R560" s="33"/>
      <c r="S560" s="33" t="s">
        <v>0</v>
      </c>
      <c r="T560" s="35">
        <v>1.17</v>
      </c>
      <c r="U560" s="33" t="s">
        <v>0</v>
      </c>
      <c r="V560" s="33"/>
      <c r="W560" s="33" t="s">
        <v>0</v>
      </c>
      <c r="X560" s="35">
        <v>446.74</v>
      </c>
      <c r="Y560" s="33" t="s">
        <v>0</v>
      </c>
      <c r="Z560" s="58">
        <v>522.69000000000005</v>
      </c>
    </row>
    <row r="561" spans="1:26" ht="14.85" customHeight="1">
      <c r="A561" s="9" t="s">
        <v>0</v>
      </c>
      <c r="B561" s="9" t="s">
        <v>82</v>
      </c>
      <c r="C561" s="9"/>
      <c r="D561" s="9"/>
      <c r="E561" s="9"/>
      <c r="F561" s="9"/>
      <c r="G561" s="9"/>
      <c r="H561" s="9" t="s">
        <v>83</v>
      </c>
      <c r="I561" s="9"/>
      <c r="J561" s="9"/>
      <c r="K561" s="9"/>
      <c r="L561" s="9"/>
      <c r="M561" s="9"/>
      <c r="N561" s="9"/>
      <c r="O561" s="9" t="s">
        <v>0</v>
      </c>
      <c r="P561" s="33" t="s">
        <v>0</v>
      </c>
      <c r="Q561" s="33"/>
      <c r="R561" s="33"/>
      <c r="S561" s="33" t="s">
        <v>0</v>
      </c>
      <c r="T561" s="33" t="s">
        <v>0</v>
      </c>
      <c r="U561" s="33" t="s">
        <v>0</v>
      </c>
      <c r="V561" s="33"/>
      <c r="W561" s="33" t="s">
        <v>0</v>
      </c>
      <c r="X561" s="33" t="s">
        <v>0</v>
      </c>
      <c r="Y561" s="33" t="s">
        <v>0</v>
      </c>
      <c r="Z561" s="59">
        <v>11.84</v>
      </c>
    </row>
    <row r="562" spans="1:26" ht="14.85" customHeight="1">
      <c r="A562" s="36" t="s">
        <v>0</v>
      </c>
      <c r="B562" s="36" t="s">
        <v>0</v>
      </c>
      <c r="C562" s="36"/>
      <c r="D562" s="36"/>
      <c r="E562" s="36"/>
      <c r="F562" s="36"/>
      <c r="G562" s="36"/>
      <c r="H562" s="36" t="s">
        <v>84</v>
      </c>
      <c r="I562" s="36"/>
      <c r="J562" s="36"/>
      <c r="K562" s="36"/>
      <c r="L562" s="36"/>
      <c r="M562" s="36"/>
      <c r="N562" s="36"/>
      <c r="O562" s="36" t="s">
        <v>79</v>
      </c>
      <c r="P562" s="37" t="s">
        <v>0</v>
      </c>
      <c r="Q562" s="37"/>
      <c r="R562" s="37"/>
      <c r="S562" s="37" t="s">
        <v>0</v>
      </c>
      <c r="T562" s="38">
        <v>0.01</v>
      </c>
      <c r="U562" s="37" t="s">
        <v>0</v>
      </c>
      <c r="V562" s="37"/>
      <c r="W562" s="37" t="s">
        <v>0</v>
      </c>
      <c r="X562" s="37" t="s">
        <v>0</v>
      </c>
      <c r="Y562" s="37" t="s">
        <v>0</v>
      </c>
      <c r="Z562" s="59">
        <v>4.62</v>
      </c>
    </row>
    <row r="563" spans="1:26" ht="29.45" customHeight="1">
      <c r="A563" s="9" t="s">
        <v>0</v>
      </c>
      <c r="B563" s="9" t="s">
        <v>85</v>
      </c>
      <c r="C563" s="9"/>
      <c r="D563" s="9"/>
      <c r="E563" s="9"/>
      <c r="F563" s="9"/>
      <c r="G563" s="9"/>
      <c r="H563" s="9" t="s">
        <v>86</v>
      </c>
      <c r="I563" s="9"/>
      <c r="J563" s="9"/>
      <c r="K563" s="9"/>
      <c r="L563" s="9"/>
      <c r="M563" s="9"/>
      <c r="N563" s="9"/>
      <c r="O563" s="9" t="s">
        <v>87</v>
      </c>
      <c r="P563" s="35">
        <v>0.01</v>
      </c>
      <c r="Q563" s="33"/>
      <c r="R563" s="33"/>
      <c r="S563" s="33" t="s">
        <v>0</v>
      </c>
      <c r="T563" s="35">
        <v>0.01</v>
      </c>
      <c r="U563" s="33" t="s">
        <v>0</v>
      </c>
      <c r="V563" s="33"/>
      <c r="W563" s="33" t="s">
        <v>0</v>
      </c>
      <c r="X563" s="35">
        <v>579.6</v>
      </c>
      <c r="Y563" s="33" t="s">
        <v>0</v>
      </c>
      <c r="Z563" s="58">
        <v>5.8</v>
      </c>
    </row>
    <row r="564" spans="1:26" ht="14.85" customHeight="1">
      <c r="A564" s="9" t="s">
        <v>0</v>
      </c>
      <c r="B564" s="9" t="s">
        <v>88</v>
      </c>
      <c r="C564" s="9"/>
      <c r="D564" s="9"/>
      <c r="E564" s="9"/>
      <c r="F564" s="9"/>
      <c r="G564" s="9"/>
      <c r="H564" s="9" t="s">
        <v>89</v>
      </c>
      <c r="I564" s="9"/>
      <c r="J564" s="9"/>
      <c r="K564" s="9"/>
      <c r="L564" s="9"/>
      <c r="M564" s="9"/>
      <c r="N564" s="9"/>
      <c r="O564" s="9" t="s">
        <v>79</v>
      </c>
      <c r="P564" s="35">
        <v>0.01</v>
      </c>
      <c r="Q564" s="33"/>
      <c r="R564" s="33"/>
      <c r="S564" s="33" t="s">
        <v>0</v>
      </c>
      <c r="T564" s="35">
        <v>0.01</v>
      </c>
      <c r="U564" s="33" t="s">
        <v>0</v>
      </c>
      <c r="V564" s="33"/>
      <c r="W564" s="33" t="s">
        <v>0</v>
      </c>
      <c r="X564" s="35">
        <v>462.26</v>
      </c>
      <c r="Y564" s="33" t="s">
        <v>0</v>
      </c>
      <c r="Z564" s="58">
        <v>4.62</v>
      </c>
    </row>
    <row r="565" spans="1:26" ht="29.45" customHeight="1">
      <c r="A565" s="9" t="s">
        <v>0</v>
      </c>
      <c r="B565" s="9" t="s">
        <v>92</v>
      </c>
      <c r="C565" s="9"/>
      <c r="D565" s="9"/>
      <c r="E565" s="9"/>
      <c r="F565" s="9"/>
      <c r="G565" s="9"/>
      <c r="H565" s="9" t="s">
        <v>93</v>
      </c>
      <c r="I565" s="9"/>
      <c r="J565" s="9"/>
      <c r="K565" s="9"/>
      <c r="L565" s="9"/>
      <c r="M565" s="9"/>
      <c r="N565" s="9"/>
      <c r="O565" s="9" t="s">
        <v>87</v>
      </c>
      <c r="P565" s="35">
        <v>0.17</v>
      </c>
      <c r="Q565" s="33"/>
      <c r="R565" s="33"/>
      <c r="S565" s="33" t="s">
        <v>0</v>
      </c>
      <c r="T565" s="35">
        <v>0.17</v>
      </c>
      <c r="U565" s="33" t="s">
        <v>0</v>
      </c>
      <c r="V565" s="33"/>
      <c r="W565" s="33" t="s">
        <v>0</v>
      </c>
      <c r="X565" s="35">
        <v>35.5</v>
      </c>
      <c r="Y565" s="33" t="s">
        <v>0</v>
      </c>
      <c r="Z565" s="58">
        <v>6.04</v>
      </c>
    </row>
    <row r="566" spans="1:26" ht="14.85" customHeight="1">
      <c r="A566" s="9" t="s">
        <v>0</v>
      </c>
      <c r="B566" s="9" t="s">
        <v>94</v>
      </c>
      <c r="C566" s="9"/>
      <c r="D566" s="9"/>
      <c r="E566" s="9"/>
      <c r="F566" s="9"/>
      <c r="G566" s="9"/>
      <c r="H566" s="9" t="s">
        <v>95</v>
      </c>
      <c r="I566" s="9"/>
      <c r="J566" s="9"/>
      <c r="K566" s="9"/>
      <c r="L566" s="9"/>
      <c r="M566" s="9"/>
      <c r="N566" s="9"/>
      <c r="O566" s="9" t="s">
        <v>0</v>
      </c>
      <c r="P566" s="33" t="s">
        <v>0</v>
      </c>
      <c r="Q566" s="33"/>
      <c r="R566" s="33"/>
      <c r="S566" s="33" t="s">
        <v>0</v>
      </c>
      <c r="T566" s="33" t="s">
        <v>0</v>
      </c>
      <c r="U566" s="33" t="s">
        <v>0</v>
      </c>
      <c r="V566" s="33"/>
      <c r="W566" s="33" t="s">
        <v>0</v>
      </c>
      <c r="X566" s="33" t="s">
        <v>0</v>
      </c>
      <c r="Y566" s="33" t="s">
        <v>0</v>
      </c>
      <c r="Z566" s="59">
        <v>116.78</v>
      </c>
    </row>
    <row r="567" spans="1:26" ht="29.45" customHeight="1">
      <c r="A567" s="9" t="s">
        <v>0</v>
      </c>
      <c r="B567" s="9" t="s">
        <v>253</v>
      </c>
      <c r="C567" s="9"/>
      <c r="D567" s="9"/>
      <c r="E567" s="9"/>
      <c r="F567" s="9"/>
      <c r="G567" s="9"/>
      <c r="H567" s="9" t="s">
        <v>254</v>
      </c>
      <c r="I567" s="9"/>
      <c r="J567" s="9"/>
      <c r="K567" s="9"/>
      <c r="L567" s="9"/>
      <c r="M567" s="9"/>
      <c r="N567" s="9"/>
      <c r="O567" s="9" t="s">
        <v>255</v>
      </c>
      <c r="P567" s="40">
        <v>1E-3</v>
      </c>
      <c r="Q567" s="33"/>
      <c r="R567" s="33"/>
      <c r="S567" s="33" t="s">
        <v>0</v>
      </c>
      <c r="T567" s="40">
        <v>1E-3</v>
      </c>
      <c r="U567" s="35">
        <v>7023.63</v>
      </c>
      <c r="V567" s="33"/>
      <c r="W567" s="35">
        <v>1.19</v>
      </c>
      <c r="X567" s="35">
        <v>8358.1200000000008</v>
      </c>
      <c r="Y567" s="33" t="s">
        <v>0</v>
      </c>
      <c r="Z567" s="58">
        <v>8.36</v>
      </c>
    </row>
    <row r="568" spans="1:26" ht="44.25" customHeight="1">
      <c r="A568" s="9" t="s">
        <v>0</v>
      </c>
      <c r="B568" s="9" t="s">
        <v>101</v>
      </c>
      <c r="C568" s="9"/>
      <c r="D568" s="9"/>
      <c r="E568" s="9"/>
      <c r="F568" s="9"/>
      <c r="G568" s="9"/>
      <c r="H568" s="9" t="s">
        <v>102</v>
      </c>
      <c r="I568" s="9"/>
      <c r="J568" s="9"/>
      <c r="K568" s="9"/>
      <c r="L568" s="9"/>
      <c r="M568" s="9"/>
      <c r="N568" s="9"/>
      <c r="O568" s="9" t="s">
        <v>103</v>
      </c>
      <c r="P568" s="35">
        <v>0.08</v>
      </c>
      <c r="Q568" s="33"/>
      <c r="R568" s="33"/>
      <c r="S568" s="33" t="s">
        <v>0</v>
      </c>
      <c r="T568" s="35">
        <v>0.08</v>
      </c>
      <c r="U568" s="35">
        <v>155.63</v>
      </c>
      <c r="V568" s="33"/>
      <c r="W568" s="35">
        <v>0.94</v>
      </c>
      <c r="X568" s="35">
        <v>146.29</v>
      </c>
      <c r="Y568" s="33" t="s">
        <v>0</v>
      </c>
      <c r="Z568" s="58">
        <v>11.7</v>
      </c>
    </row>
    <row r="569" spans="1:26" ht="59.1" customHeight="1">
      <c r="A569" s="9" t="s">
        <v>0</v>
      </c>
      <c r="B569" s="9" t="s">
        <v>277</v>
      </c>
      <c r="C569" s="9"/>
      <c r="D569" s="9"/>
      <c r="E569" s="9"/>
      <c r="F569" s="9"/>
      <c r="G569" s="9"/>
      <c r="H569" s="9" t="s">
        <v>278</v>
      </c>
      <c r="I569" s="9"/>
      <c r="J569" s="9"/>
      <c r="K569" s="9"/>
      <c r="L569" s="9"/>
      <c r="M569" s="9"/>
      <c r="N569" s="9"/>
      <c r="O569" s="9" t="s">
        <v>132</v>
      </c>
      <c r="P569" s="47">
        <v>6.2E-4</v>
      </c>
      <c r="Q569" s="33"/>
      <c r="R569" s="33"/>
      <c r="S569" s="33" t="s">
        <v>0</v>
      </c>
      <c r="T569" s="47">
        <v>6.2E-4</v>
      </c>
      <c r="U569" s="35">
        <v>145801.49</v>
      </c>
      <c r="V569" s="33"/>
      <c r="W569" s="35">
        <v>1.07</v>
      </c>
      <c r="X569" s="35">
        <v>156007.59</v>
      </c>
      <c r="Y569" s="33" t="s">
        <v>0</v>
      </c>
      <c r="Z569" s="58">
        <v>96.72</v>
      </c>
    </row>
    <row r="570" spans="1:26" ht="14.85" customHeight="1">
      <c r="A570" s="9" t="s">
        <v>0</v>
      </c>
      <c r="B570" s="9" t="s">
        <v>503</v>
      </c>
      <c r="C570" s="9"/>
      <c r="D570" s="9"/>
      <c r="E570" s="9"/>
      <c r="F570" s="9"/>
      <c r="G570" s="9"/>
      <c r="H570" s="9" t="s">
        <v>504</v>
      </c>
      <c r="I570" s="9"/>
      <c r="J570" s="9"/>
      <c r="K570" s="9"/>
      <c r="L570" s="9"/>
      <c r="M570" s="9"/>
      <c r="N570" s="9"/>
      <c r="O570" s="9" t="s">
        <v>76</v>
      </c>
      <c r="P570" s="32">
        <v>1</v>
      </c>
      <c r="Q570" s="33"/>
      <c r="R570" s="33"/>
      <c r="S570" s="33" t="s">
        <v>0</v>
      </c>
      <c r="T570" s="35">
        <v>1</v>
      </c>
      <c r="U570" s="33" t="s">
        <v>0</v>
      </c>
      <c r="V570" s="33"/>
      <c r="W570" s="33" t="s">
        <v>0</v>
      </c>
      <c r="X570" s="33" t="s">
        <v>0</v>
      </c>
      <c r="Y570" s="33" t="s">
        <v>0</v>
      </c>
      <c r="Z570" s="58" t="s">
        <v>0</v>
      </c>
    </row>
    <row r="571" spans="1:26" ht="14.85" customHeight="1">
      <c r="A571" s="9" t="s">
        <v>0</v>
      </c>
      <c r="B571" s="9" t="s">
        <v>260</v>
      </c>
      <c r="C571" s="9"/>
      <c r="D571" s="9"/>
      <c r="E571" s="9"/>
      <c r="F571" s="9"/>
      <c r="G571" s="9"/>
      <c r="H571" s="9" t="s">
        <v>261</v>
      </c>
      <c r="I571" s="9"/>
      <c r="J571" s="9"/>
      <c r="K571" s="9"/>
      <c r="L571" s="9"/>
      <c r="M571" s="9"/>
      <c r="N571" s="9"/>
      <c r="O571" s="9" t="s">
        <v>76</v>
      </c>
      <c r="P571" s="32">
        <v>1</v>
      </c>
      <c r="Q571" s="33"/>
      <c r="R571" s="33"/>
      <c r="S571" s="33" t="s">
        <v>0</v>
      </c>
      <c r="T571" s="35">
        <v>1</v>
      </c>
      <c r="U571" s="33" t="s">
        <v>0</v>
      </c>
      <c r="V571" s="33"/>
      <c r="W571" s="33" t="s">
        <v>0</v>
      </c>
      <c r="X571" s="33" t="s">
        <v>0</v>
      </c>
      <c r="Y571" s="33" t="s">
        <v>0</v>
      </c>
      <c r="Z571" s="58" t="s">
        <v>0</v>
      </c>
    </row>
    <row r="572" spans="1:26" ht="14.85" customHeight="1">
      <c r="A572" s="9" t="s">
        <v>0</v>
      </c>
      <c r="B572" s="9" t="s">
        <v>0</v>
      </c>
      <c r="C572" s="9"/>
      <c r="D572" s="9"/>
      <c r="E572" s="9"/>
      <c r="F572" s="9"/>
      <c r="G572" s="9"/>
      <c r="H572" s="42" t="s">
        <v>109</v>
      </c>
      <c r="I572" s="42"/>
      <c r="J572" s="42"/>
      <c r="K572" s="42"/>
      <c r="L572" s="42"/>
      <c r="M572" s="42"/>
      <c r="N572" s="42"/>
      <c r="O572" s="43" t="s">
        <v>0</v>
      </c>
      <c r="P572" s="43" t="s">
        <v>0</v>
      </c>
      <c r="Q572" s="43"/>
      <c r="R572" s="43"/>
      <c r="S572" s="43" t="s">
        <v>0</v>
      </c>
      <c r="T572" s="43" t="s">
        <v>0</v>
      </c>
      <c r="U572" s="43" t="s">
        <v>0</v>
      </c>
      <c r="V572" s="43"/>
      <c r="W572" s="43" t="s">
        <v>0</v>
      </c>
      <c r="X572" s="43" t="s">
        <v>0</v>
      </c>
      <c r="Y572" s="43" t="s">
        <v>0</v>
      </c>
      <c r="Z572" s="60">
        <v>655.93</v>
      </c>
    </row>
    <row r="573" spans="1:26" ht="14.85" customHeight="1">
      <c r="B573" s="9" t="s">
        <v>0</v>
      </c>
      <c r="C573" s="9"/>
      <c r="D573" s="9"/>
      <c r="E573" s="9"/>
      <c r="F573" s="9"/>
      <c r="G573" s="9"/>
      <c r="H573" s="9" t="s">
        <v>110</v>
      </c>
      <c r="I573" s="9"/>
      <c r="J573" s="9"/>
      <c r="K573" s="9"/>
      <c r="L573" s="9"/>
      <c r="M573" s="9"/>
      <c r="N573" s="9"/>
      <c r="O573" s="9" t="s">
        <v>0</v>
      </c>
      <c r="P573" s="33" t="s">
        <v>0</v>
      </c>
      <c r="Q573" s="33"/>
      <c r="R573" s="33"/>
      <c r="S573" s="33" t="s">
        <v>0</v>
      </c>
      <c r="T573" s="33" t="s">
        <v>0</v>
      </c>
      <c r="U573" s="9" t="s">
        <v>0</v>
      </c>
      <c r="V573" s="9"/>
      <c r="W573" s="9" t="s">
        <v>0</v>
      </c>
      <c r="X573" s="9" t="s">
        <v>0</v>
      </c>
      <c r="Y573" s="9" t="s">
        <v>0</v>
      </c>
      <c r="Z573" s="58">
        <v>527.30999999999995</v>
      </c>
    </row>
    <row r="574" spans="1:26" ht="73.7" customHeight="1">
      <c r="B574" s="9" t="s">
        <v>111</v>
      </c>
      <c r="C574" s="9"/>
      <c r="D574" s="9"/>
      <c r="E574" s="9"/>
      <c r="F574" s="9"/>
      <c r="G574" s="9"/>
      <c r="H574" s="9" t="s">
        <v>112</v>
      </c>
      <c r="I574" s="9"/>
      <c r="J574" s="9"/>
      <c r="K574" s="9"/>
      <c r="L574" s="9"/>
      <c r="M574" s="9"/>
      <c r="N574" s="9"/>
      <c r="O574" s="9" t="s">
        <v>113</v>
      </c>
      <c r="P574" s="32">
        <v>121</v>
      </c>
      <c r="Q574" s="33"/>
      <c r="R574" s="33"/>
      <c r="S574" s="33" t="s">
        <v>0</v>
      </c>
      <c r="T574" s="35">
        <v>121</v>
      </c>
      <c r="U574" s="9" t="s">
        <v>0</v>
      </c>
      <c r="V574" s="9"/>
      <c r="W574" s="9" t="s">
        <v>0</v>
      </c>
      <c r="X574" s="9" t="s">
        <v>0</v>
      </c>
      <c r="Y574" s="9" t="s">
        <v>0</v>
      </c>
      <c r="Z574" s="58">
        <v>638.04999999999995</v>
      </c>
    </row>
    <row r="575" spans="1:26" ht="73.7" customHeight="1">
      <c r="B575" s="9" t="s">
        <v>114</v>
      </c>
      <c r="C575" s="9"/>
      <c r="D575" s="9"/>
      <c r="E575" s="9"/>
      <c r="F575" s="9"/>
      <c r="G575" s="9"/>
      <c r="H575" s="9" t="s">
        <v>115</v>
      </c>
      <c r="I575" s="9"/>
      <c r="J575" s="9"/>
      <c r="K575" s="9"/>
      <c r="L575" s="9"/>
      <c r="M575" s="9"/>
      <c r="N575" s="9"/>
      <c r="O575" s="9" t="s">
        <v>113</v>
      </c>
      <c r="P575" s="32">
        <v>72</v>
      </c>
      <c r="Q575" s="33"/>
      <c r="R575" s="33"/>
      <c r="S575" s="33" t="s">
        <v>0</v>
      </c>
      <c r="T575" s="35">
        <v>72</v>
      </c>
      <c r="U575" s="9" t="s">
        <v>0</v>
      </c>
      <c r="V575" s="9"/>
      <c r="W575" s="9" t="s">
        <v>0</v>
      </c>
      <c r="X575" s="9" t="s">
        <v>0</v>
      </c>
      <c r="Y575" s="9" t="s">
        <v>0</v>
      </c>
      <c r="Z575" s="58">
        <v>379.66</v>
      </c>
    </row>
    <row r="576" spans="1:26" ht="29.45" customHeight="1">
      <c r="A576" s="43" t="s">
        <v>0</v>
      </c>
      <c r="B576" s="43" t="s">
        <v>0</v>
      </c>
      <c r="C576" s="43"/>
      <c r="D576" s="43"/>
      <c r="E576" s="43"/>
      <c r="F576" s="43"/>
      <c r="G576" s="43"/>
      <c r="H576" s="42" t="s">
        <v>116</v>
      </c>
      <c r="I576" s="42"/>
      <c r="J576" s="42"/>
      <c r="K576" s="42"/>
      <c r="L576" s="42"/>
      <c r="M576" s="42"/>
      <c r="N576" s="42"/>
      <c r="O576" s="43" t="s">
        <v>0</v>
      </c>
      <c r="P576" s="43" t="s">
        <v>0</v>
      </c>
      <c r="Q576" s="43"/>
      <c r="R576" s="43"/>
      <c r="S576" s="43" t="s">
        <v>0</v>
      </c>
      <c r="T576" s="43" t="s">
        <v>0</v>
      </c>
      <c r="U576" s="43" t="s">
        <v>0</v>
      </c>
      <c r="V576" s="43"/>
      <c r="W576" s="43" t="s">
        <v>0</v>
      </c>
      <c r="X576" s="44">
        <v>1673.64</v>
      </c>
      <c r="Y576" s="43" t="s">
        <v>0</v>
      </c>
      <c r="Z576" s="60">
        <v>1673.64</v>
      </c>
    </row>
    <row r="577" spans="1:26" ht="44.25" customHeight="1">
      <c r="A577" s="31" t="s">
        <v>505</v>
      </c>
      <c r="B577" s="31" t="s">
        <v>506</v>
      </c>
      <c r="C577" s="31"/>
      <c r="D577" s="31"/>
      <c r="E577" s="31"/>
      <c r="F577" s="31"/>
      <c r="G577" s="31"/>
      <c r="H577" s="31" t="s">
        <v>507</v>
      </c>
      <c r="I577" s="31"/>
      <c r="J577" s="31"/>
      <c r="K577" s="31"/>
      <c r="L577" s="31"/>
      <c r="M577" s="31"/>
      <c r="N577" s="31"/>
      <c r="O577" s="31" t="s">
        <v>76</v>
      </c>
      <c r="P577" s="32">
        <v>1</v>
      </c>
      <c r="Q577" s="33"/>
      <c r="R577" s="33"/>
      <c r="S577" s="33" t="s">
        <v>0</v>
      </c>
      <c r="T577" s="34">
        <v>1</v>
      </c>
      <c r="U577" s="35">
        <v>35537.67</v>
      </c>
      <c r="V577" s="33"/>
      <c r="W577" s="35">
        <v>1</v>
      </c>
      <c r="X577" s="35">
        <v>8275.41</v>
      </c>
      <c r="Y577" s="33" t="s">
        <v>0</v>
      </c>
      <c r="Z577" s="58">
        <v>8275.41</v>
      </c>
    </row>
    <row r="578" spans="1:26" ht="14.85" customHeight="1">
      <c r="B578" s="9" t="s">
        <v>0</v>
      </c>
      <c r="C578" s="9"/>
      <c r="D578" s="9"/>
      <c r="E578" s="9"/>
      <c r="F578" s="9"/>
      <c r="G578" s="9"/>
      <c r="H578" s="9" t="s">
        <v>0</v>
      </c>
      <c r="I578" s="9"/>
      <c r="J578" s="9"/>
      <c r="K578" s="9"/>
      <c r="L578" s="9"/>
      <c r="M578" s="9"/>
      <c r="N578" s="9"/>
      <c r="O578" s="9" t="s">
        <v>0</v>
      </c>
      <c r="P578" s="33" t="s">
        <v>0</v>
      </c>
      <c r="Q578" s="33"/>
      <c r="R578" s="33"/>
      <c r="S578" s="33" t="s">
        <v>0</v>
      </c>
      <c r="T578" s="33" t="s">
        <v>0</v>
      </c>
      <c r="U578" s="9" t="s">
        <v>0</v>
      </c>
      <c r="V578" s="9"/>
      <c r="W578" s="9" t="s">
        <v>0</v>
      </c>
      <c r="X578" s="9" t="s">
        <v>0</v>
      </c>
      <c r="Y578" s="9" t="s">
        <v>0</v>
      </c>
      <c r="Z578" s="58" t="s">
        <v>0</v>
      </c>
    </row>
    <row r="579" spans="1:26" ht="29.45" customHeight="1">
      <c r="A579" s="43" t="s">
        <v>0</v>
      </c>
      <c r="B579" s="43" t="s">
        <v>0</v>
      </c>
      <c r="C579" s="43"/>
      <c r="D579" s="43"/>
      <c r="E579" s="43"/>
      <c r="F579" s="43"/>
      <c r="G579" s="43"/>
      <c r="H579" s="42" t="s">
        <v>116</v>
      </c>
      <c r="I579" s="42"/>
      <c r="J579" s="42"/>
      <c r="K579" s="42"/>
      <c r="L579" s="42"/>
      <c r="M579" s="42"/>
      <c r="N579" s="42"/>
      <c r="O579" s="43" t="s">
        <v>0</v>
      </c>
      <c r="P579" s="43" t="s">
        <v>0</v>
      </c>
      <c r="Q579" s="43"/>
      <c r="R579" s="43"/>
      <c r="S579" s="43" t="s">
        <v>0</v>
      </c>
      <c r="T579" s="43" t="s">
        <v>0</v>
      </c>
      <c r="U579" s="43" t="s">
        <v>0</v>
      </c>
      <c r="V579" s="43"/>
      <c r="W579" s="43" t="s">
        <v>0</v>
      </c>
      <c r="X579" s="44">
        <v>8275.41</v>
      </c>
      <c r="Y579" s="43" t="s">
        <v>0</v>
      </c>
      <c r="Z579" s="60">
        <v>8275.41</v>
      </c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61"/>
    </row>
    <row r="581" spans="1:26" ht="14.85" customHeight="1">
      <c r="B581" s="9" t="s">
        <v>0</v>
      </c>
      <c r="C581" s="9"/>
      <c r="D581" s="9"/>
      <c r="E581" s="9"/>
      <c r="F581" s="9"/>
      <c r="G581" s="9"/>
      <c r="H581" s="9" t="s">
        <v>508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 t="s">
        <v>0</v>
      </c>
      <c r="U581" s="9" t="s">
        <v>0</v>
      </c>
      <c r="V581" s="9"/>
      <c r="W581" s="9"/>
      <c r="X581" s="9"/>
      <c r="Y581" s="9"/>
      <c r="Z581" s="58">
        <v>178358.08</v>
      </c>
    </row>
    <row r="582" spans="1:26" ht="14.85" customHeight="1">
      <c r="B582" s="36" t="s">
        <v>0</v>
      </c>
      <c r="C582" s="36"/>
      <c r="D582" s="36"/>
      <c r="E582" s="36"/>
      <c r="F582" s="36"/>
      <c r="G582" s="36"/>
      <c r="H582" s="36" t="s">
        <v>232</v>
      </c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 t="s">
        <v>0</v>
      </c>
      <c r="U582" s="36" t="s">
        <v>0</v>
      </c>
      <c r="V582" s="36"/>
      <c r="W582" s="36"/>
      <c r="X582" s="36"/>
      <c r="Y582" s="36"/>
      <c r="Z582" s="62" t="s">
        <v>0</v>
      </c>
    </row>
    <row r="583" spans="1:26" ht="14.85" customHeight="1">
      <c r="B583" s="9" t="s">
        <v>0</v>
      </c>
      <c r="C583" s="9"/>
      <c r="D583" s="9"/>
      <c r="E583" s="9"/>
      <c r="F583" s="9"/>
      <c r="G583" s="9"/>
      <c r="H583" s="9" t="s">
        <v>233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 t="s">
        <v>0</v>
      </c>
      <c r="U583" s="9" t="s">
        <v>0</v>
      </c>
      <c r="V583" s="9"/>
      <c r="W583" s="9"/>
      <c r="X583" s="9"/>
      <c r="Y583" s="9"/>
      <c r="Z583" s="58">
        <v>11770.78</v>
      </c>
    </row>
    <row r="584" spans="1:26" ht="14.85" customHeight="1">
      <c r="B584" s="9" t="s">
        <v>0</v>
      </c>
      <c r="C584" s="9"/>
      <c r="D584" s="9"/>
      <c r="E584" s="9"/>
      <c r="F584" s="9"/>
      <c r="G584" s="9"/>
      <c r="H584" s="9" t="s">
        <v>234</v>
      </c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 t="s">
        <v>0</v>
      </c>
      <c r="U584" s="9" t="s">
        <v>0</v>
      </c>
      <c r="V584" s="9"/>
      <c r="W584" s="9"/>
      <c r="X584" s="9"/>
      <c r="Y584" s="9"/>
      <c r="Z584" s="58">
        <v>779.87</v>
      </c>
    </row>
    <row r="585" spans="1:26" ht="14.85" customHeight="1">
      <c r="B585" s="9" t="s">
        <v>0</v>
      </c>
      <c r="C585" s="9"/>
      <c r="D585" s="9"/>
      <c r="E585" s="9"/>
      <c r="F585" s="9"/>
      <c r="G585" s="9"/>
      <c r="H585" s="9" t="s">
        <v>235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 t="s">
        <v>0</v>
      </c>
      <c r="U585" s="9" t="s">
        <v>0</v>
      </c>
      <c r="V585" s="9"/>
      <c r="W585" s="9"/>
      <c r="X585" s="9"/>
      <c r="Y585" s="9"/>
      <c r="Z585" s="58">
        <v>372.91</v>
      </c>
    </row>
    <row r="586" spans="1:26" ht="14.85" customHeight="1">
      <c r="B586" s="9" t="s">
        <v>0</v>
      </c>
      <c r="C586" s="9"/>
      <c r="D586" s="9"/>
      <c r="E586" s="9"/>
      <c r="F586" s="9"/>
      <c r="G586" s="9"/>
      <c r="H586" s="9" t="s">
        <v>236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 t="s">
        <v>0</v>
      </c>
      <c r="U586" s="9" t="s">
        <v>0</v>
      </c>
      <c r="V586" s="9"/>
      <c r="W586" s="9"/>
      <c r="X586" s="9"/>
      <c r="Y586" s="9"/>
      <c r="Z586" s="58">
        <v>165434.51999999999</v>
      </c>
    </row>
    <row r="587" spans="1:26" ht="14.85" customHeight="1">
      <c r="B587" s="9" t="s">
        <v>0</v>
      </c>
      <c r="C587" s="9"/>
      <c r="D587" s="9"/>
      <c r="E587" s="9"/>
      <c r="F587" s="9"/>
      <c r="G587" s="9"/>
      <c r="H587" s="9" t="s">
        <v>237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 t="s">
        <v>0</v>
      </c>
      <c r="U587" s="9" t="s">
        <v>0</v>
      </c>
      <c r="V587" s="9"/>
      <c r="W587" s="9"/>
      <c r="X587" s="9"/>
      <c r="Y587" s="9"/>
      <c r="Z587" s="58">
        <v>12143.69</v>
      </c>
    </row>
    <row r="588" spans="1:26" ht="14.85" customHeight="1">
      <c r="B588" s="9" t="s">
        <v>0</v>
      </c>
      <c r="C588" s="9"/>
      <c r="D588" s="9"/>
      <c r="E588" s="9"/>
      <c r="F588" s="9"/>
      <c r="G588" s="9"/>
      <c r="H588" s="9" t="s">
        <v>238</v>
      </c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 t="s">
        <v>0</v>
      </c>
      <c r="U588" s="9" t="s">
        <v>0</v>
      </c>
      <c r="V588" s="9"/>
      <c r="W588" s="9"/>
      <c r="X588" s="9"/>
      <c r="Y588" s="9"/>
      <c r="Z588" s="58">
        <v>12134.71</v>
      </c>
    </row>
    <row r="589" spans="1:26" ht="14.85" customHeight="1">
      <c r="B589" s="9" t="s">
        <v>0</v>
      </c>
      <c r="C589" s="9"/>
      <c r="D589" s="9"/>
      <c r="E589" s="9"/>
      <c r="F589" s="9"/>
      <c r="G589" s="9"/>
      <c r="H589" s="9" t="s">
        <v>239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 t="s">
        <v>0</v>
      </c>
      <c r="U589" s="9" t="s">
        <v>0</v>
      </c>
      <c r="V589" s="9"/>
      <c r="W589" s="9"/>
      <c r="X589" s="9"/>
      <c r="Y589" s="9"/>
      <c r="Z589" s="58">
        <v>6392.45</v>
      </c>
    </row>
    <row r="590" spans="1:26" ht="14.85" customHeight="1">
      <c r="B590" s="31" t="s">
        <v>0</v>
      </c>
      <c r="C590" s="31"/>
      <c r="D590" s="31"/>
      <c r="E590" s="31"/>
      <c r="F590" s="31"/>
      <c r="G590" s="31"/>
      <c r="H590" s="31" t="s">
        <v>509</v>
      </c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 t="s">
        <v>0</v>
      </c>
      <c r="U590" s="31" t="s">
        <v>0</v>
      </c>
      <c r="V590" s="31"/>
      <c r="W590" s="31"/>
      <c r="X590" s="31"/>
      <c r="Y590" s="31"/>
      <c r="Z590" s="59">
        <v>196885.24</v>
      </c>
    </row>
    <row r="591" spans="1:26" ht="14.85" customHeight="1">
      <c r="B591" s="36" t="s">
        <v>0</v>
      </c>
      <c r="C591" s="36"/>
      <c r="D591" s="36"/>
      <c r="E591" s="36"/>
      <c r="F591" s="36"/>
      <c r="G591" s="36"/>
      <c r="H591" s="36" t="s">
        <v>232</v>
      </c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 t="s">
        <v>0</v>
      </c>
      <c r="U591" s="36" t="s">
        <v>0</v>
      </c>
      <c r="V591" s="36"/>
      <c r="W591" s="36"/>
      <c r="X591" s="36"/>
      <c r="Y591" s="36"/>
      <c r="Z591" s="62" t="s">
        <v>0</v>
      </c>
    </row>
    <row r="592" spans="1:26" ht="14.85" customHeight="1">
      <c r="B592" s="9" t="s">
        <v>0</v>
      </c>
      <c r="C592" s="9"/>
      <c r="D592" s="9"/>
      <c r="E592" s="9"/>
      <c r="F592" s="9"/>
      <c r="G592" s="9"/>
      <c r="H592" s="9" t="s">
        <v>241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33" t="s">
        <v>510</v>
      </c>
      <c r="U592" s="9" t="s">
        <v>0</v>
      </c>
      <c r="V592" s="9"/>
      <c r="W592" s="9"/>
      <c r="X592" s="9"/>
      <c r="Y592" s="9"/>
      <c r="Z592" s="58" t="s">
        <v>0</v>
      </c>
    </row>
    <row r="593" spans="1:26" ht="14.85" customHeight="1">
      <c r="B593" s="9" t="s">
        <v>0</v>
      </c>
      <c r="C593" s="9"/>
      <c r="D593" s="9"/>
      <c r="E593" s="9"/>
      <c r="F593" s="9"/>
      <c r="G593" s="9"/>
      <c r="H593" s="9" t="s">
        <v>243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33" t="s">
        <v>511</v>
      </c>
      <c r="U593" s="9" t="s">
        <v>0</v>
      </c>
      <c r="V593" s="9"/>
      <c r="W593" s="9"/>
      <c r="X593" s="9"/>
      <c r="Y593" s="9"/>
      <c r="Z593" s="58" t="s">
        <v>0</v>
      </c>
    </row>
    <row r="595" spans="1:26" ht="14.85" customHeight="1">
      <c r="A595" s="30" t="s">
        <v>512</v>
      </c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59.1" customHeight="1">
      <c r="A596" s="31" t="s">
        <v>513</v>
      </c>
      <c r="B596" s="31" t="s">
        <v>514</v>
      </c>
      <c r="C596" s="31"/>
      <c r="D596" s="31"/>
      <c r="E596" s="31"/>
      <c r="F596" s="31"/>
      <c r="G596" s="31"/>
      <c r="H596" s="31" t="s">
        <v>515</v>
      </c>
      <c r="I596" s="31"/>
      <c r="J596" s="31"/>
      <c r="K596" s="31"/>
      <c r="L596" s="31"/>
      <c r="M596" s="31"/>
      <c r="N596" s="31"/>
      <c r="O596" s="31" t="s">
        <v>119</v>
      </c>
      <c r="P596" s="35">
        <v>0.25</v>
      </c>
      <c r="Q596" s="33"/>
      <c r="R596" s="33"/>
      <c r="S596" s="33" t="s">
        <v>0</v>
      </c>
      <c r="T596" s="34">
        <v>0.25</v>
      </c>
      <c r="U596" s="33" t="s">
        <v>0</v>
      </c>
      <c r="V596" s="33"/>
      <c r="W596" s="33" t="s">
        <v>0</v>
      </c>
      <c r="X596" s="33" t="s">
        <v>0</v>
      </c>
      <c r="Y596" s="33" t="s">
        <v>0</v>
      </c>
      <c r="Z596" s="58" t="s">
        <v>0</v>
      </c>
    </row>
    <row r="597" spans="1:26" ht="14.85" customHeight="1">
      <c r="A597" s="9" t="s">
        <v>0</v>
      </c>
      <c r="B597" s="9" t="s">
        <v>77</v>
      </c>
      <c r="C597" s="9"/>
      <c r="D597" s="9"/>
      <c r="E597" s="9"/>
      <c r="F597" s="9"/>
      <c r="G597" s="9"/>
      <c r="H597" s="9" t="s">
        <v>78</v>
      </c>
      <c r="I597" s="9"/>
      <c r="J597" s="9"/>
      <c r="K597" s="9"/>
      <c r="L597" s="9"/>
      <c r="M597" s="9"/>
      <c r="N597" s="9"/>
      <c r="O597" s="9" t="s">
        <v>79</v>
      </c>
      <c r="P597" s="33" t="s">
        <v>0</v>
      </c>
      <c r="Q597" s="33"/>
      <c r="R597" s="33"/>
      <c r="S597" s="33" t="s">
        <v>0</v>
      </c>
      <c r="T597" s="35">
        <v>4.76</v>
      </c>
      <c r="U597" s="33" t="s">
        <v>0</v>
      </c>
      <c r="V597" s="33"/>
      <c r="W597" s="33" t="s">
        <v>0</v>
      </c>
      <c r="X597" s="33" t="s">
        <v>0</v>
      </c>
      <c r="Y597" s="33" t="s">
        <v>0</v>
      </c>
      <c r="Z597" s="59">
        <v>2151.09</v>
      </c>
    </row>
    <row r="598" spans="1:26" ht="14.85" customHeight="1">
      <c r="A598" s="9" t="s">
        <v>0</v>
      </c>
      <c r="B598" s="9" t="s">
        <v>359</v>
      </c>
      <c r="C598" s="9"/>
      <c r="D598" s="9"/>
      <c r="E598" s="9"/>
      <c r="F598" s="9"/>
      <c r="G598" s="9"/>
      <c r="H598" s="9" t="s">
        <v>360</v>
      </c>
      <c r="I598" s="9"/>
      <c r="J598" s="9"/>
      <c r="K598" s="9"/>
      <c r="L598" s="9"/>
      <c r="M598" s="9"/>
      <c r="N598" s="9"/>
      <c r="O598" s="9" t="s">
        <v>79</v>
      </c>
      <c r="P598" s="35">
        <v>19.04</v>
      </c>
      <c r="Q598" s="33"/>
      <c r="R598" s="33"/>
      <c r="S598" s="33" t="s">
        <v>0</v>
      </c>
      <c r="T598" s="35">
        <v>4.76</v>
      </c>
      <c r="U598" s="33" t="s">
        <v>0</v>
      </c>
      <c r="V598" s="33"/>
      <c r="W598" s="33" t="s">
        <v>0</v>
      </c>
      <c r="X598" s="35">
        <v>451.91</v>
      </c>
      <c r="Y598" s="33" t="s">
        <v>0</v>
      </c>
      <c r="Z598" s="58">
        <v>2151.09</v>
      </c>
    </row>
    <row r="599" spans="1:26" ht="14.85" customHeight="1">
      <c r="A599" s="9" t="s">
        <v>0</v>
      </c>
      <c r="B599" s="9" t="s">
        <v>82</v>
      </c>
      <c r="C599" s="9"/>
      <c r="D599" s="9"/>
      <c r="E599" s="9"/>
      <c r="F599" s="9"/>
      <c r="G599" s="9"/>
      <c r="H599" s="9" t="s">
        <v>83</v>
      </c>
      <c r="I599" s="9"/>
      <c r="J599" s="9"/>
      <c r="K599" s="9"/>
      <c r="L599" s="9"/>
      <c r="M599" s="9"/>
      <c r="N599" s="9"/>
      <c r="O599" s="9" t="s">
        <v>0</v>
      </c>
      <c r="P599" s="33" t="s">
        <v>0</v>
      </c>
      <c r="Q599" s="33"/>
      <c r="R599" s="33"/>
      <c r="S599" s="33" t="s">
        <v>0</v>
      </c>
      <c r="T599" s="33" t="s">
        <v>0</v>
      </c>
      <c r="U599" s="33" t="s">
        <v>0</v>
      </c>
      <c r="V599" s="33"/>
      <c r="W599" s="33" t="s">
        <v>0</v>
      </c>
      <c r="X599" s="33" t="s">
        <v>0</v>
      </c>
      <c r="Y599" s="33" t="s">
        <v>0</v>
      </c>
      <c r="Z599" s="59">
        <v>69.989999999999995</v>
      </c>
    </row>
    <row r="600" spans="1:26" ht="14.85" customHeight="1">
      <c r="A600" s="36" t="s">
        <v>0</v>
      </c>
      <c r="B600" s="36" t="s">
        <v>0</v>
      </c>
      <c r="C600" s="36"/>
      <c r="D600" s="36"/>
      <c r="E600" s="36"/>
      <c r="F600" s="36"/>
      <c r="G600" s="36"/>
      <c r="H600" s="36" t="s">
        <v>84</v>
      </c>
      <c r="I600" s="36"/>
      <c r="J600" s="36"/>
      <c r="K600" s="36"/>
      <c r="L600" s="36"/>
      <c r="M600" s="36"/>
      <c r="N600" s="36"/>
      <c r="O600" s="36" t="s">
        <v>79</v>
      </c>
      <c r="P600" s="37" t="s">
        <v>0</v>
      </c>
      <c r="Q600" s="37"/>
      <c r="R600" s="37"/>
      <c r="S600" s="37" t="s">
        <v>0</v>
      </c>
      <c r="T600" s="52">
        <v>4.4999999999999998E-2</v>
      </c>
      <c r="U600" s="37" t="s">
        <v>0</v>
      </c>
      <c r="V600" s="37"/>
      <c r="W600" s="37" t="s">
        <v>0</v>
      </c>
      <c r="X600" s="37" t="s">
        <v>0</v>
      </c>
      <c r="Y600" s="37" t="s">
        <v>0</v>
      </c>
      <c r="Z600" s="59">
        <v>24.37</v>
      </c>
    </row>
    <row r="601" spans="1:26" ht="29.45" customHeight="1">
      <c r="A601" s="9" t="s">
        <v>0</v>
      </c>
      <c r="B601" s="9" t="s">
        <v>126</v>
      </c>
      <c r="C601" s="9"/>
      <c r="D601" s="9"/>
      <c r="E601" s="9"/>
      <c r="F601" s="9"/>
      <c r="G601" s="9"/>
      <c r="H601" s="9" t="s">
        <v>127</v>
      </c>
      <c r="I601" s="9"/>
      <c r="J601" s="9"/>
      <c r="K601" s="9"/>
      <c r="L601" s="9"/>
      <c r="M601" s="9"/>
      <c r="N601" s="9"/>
      <c r="O601" s="9" t="s">
        <v>87</v>
      </c>
      <c r="P601" s="35">
        <v>0.09</v>
      </c>
      <c r="Q601" s="33"/>
      <c r="R601" s="33"/>
      <c r="S601" s="33" t="s">
        <v>0</v>
      </c>
      <c r="T601" s="39">
        <v>2.2499999999999999E-2</v>
      </c>
      <c r="U601" s="33" t="s">
        <v>0</v>
      </c>
      <c r="V601" s="33"/>
      <c r="W601" s="33" t="s">
        <v>0</v>
      </c>
      <c r="X601" s="35">
        <v>1679.31</v>
      </c>
      <c r="Y601" s="33" t="s">
        <v>0</v>
      </c>
      <c r="Z601" s="58">
        <v>37.78</v>
      </c>
    </row>
    <row r="602" spans="1:26" ht="14.85" customHeight="1">
      <c r="A602" s="9" t="s">
        <v>0</v>
      </c>
      <c r="B602" s="9" t="s">
        <v>124</v>
      </c>
      <c r="C602" s="9"/>
      <c r="D602" s="9"/>
      <c r="E602" s="9"/>
      <c r="F602" s="9"/>
      <c r="G602" s="9"/>
      <c r="H602" s="9" t="s">
        <v>125</v>
      </c>
      <c r="I602" s="9"/>
      <c r="J602" s="9"/>
      <c r="K602" s="9"/>
      <c r="L602" s="9"/>
      <c r="M602" s="9"/>
      <c r="N602" s="9"/>
      <c r="O602" s="9" t="s">
        <v>79</v>
      </c>
      <c r="P602" s="35">
        <v>0.09</v>
      </c>
      <c r="Q602" s="33"/>
      <c r="R602" s="33"/>
      <c r="S602" s="33" t="s">
        <v>0</v>
      </c>
      <c r="T602" s="39">
        <v>2.2499999999999999E-2</v>
      </c>
      <c r="U602" s="33" t="s">
        <v>0</v>
      </c>
      <c r="V602" s="33"/>
      <c r="W602" s="33" t="s">
        <v>0</v>
      </c>
      <c r="X602" s="35">
        <v>620.95000000000005</v>
      </c>
      <c r="Y602" s="33" t="s">
        <v>0</v>
      </c>
      <c r="Z602" s="58">
        <v>13.97</v>
      </c>
    </row>
    <row r="603" spans="1:26" ht="29.45" customHeight="1">
      <c r="A603" s="9" t="s">
        <v>0</v>
      </c>
      <c r="B603" s="9" t="s">
        <v>85</v>
      </c>
      <c r="C603" s="9"/>
      <c r="D603" s="9"/>
      <c r="E603" s="9"/>
      <c r="F603" s="9"/>
      <c r="G603" s="9"/>
      <c r="H603" s="9" t="s">
        <v>86</v>
      </c>
      <c r="I603" s="9"/>
      <c r="J603" s="9"/>
      <c r="K603" s="9"/>
      <c r="L603" s="9"/>
      <c r="M603" s="9"/>
      <c r="N603" s="9"/>
      <c r="O603" s="9" t="s">
        <v>87</v>
      </c>
      <c r="P603" s="35">
        <v>0.09</v>
      </c>
      <c r="Q603" s="33"/>
      <c r="R603" s="33"/>
      <c r="S603" s="33" t="s">
        <v>0</v>
      </c>
      <c r="T603" s="39">
        <v>2.2499999999999999E-2</v>
      </c>
      <c r="U603" s="33" t="s">
        <v>0</v>
      </c>
      <c r="V603" s="33"/>
      <c r="W603" s="33" t="s">
        <v>0</v>
      </c>
      <c r="X603" s="35">
        <v>579.6</v>
      </c>
      <c r="Y603" s="33" t="s">
        <v>0</v>
      </c>
      <c r="Z603" s="58">
        <v>13.04</v>
      </c>
    </row>
    <row r="604" spans="1:26" ht="14.85" customHeight="1">
      <c r="A604" s="9" t="s">
        <v>0</v>
      </c>
      <c r="B604" s="9" t="s">
        <v>88</v>
      </c>
      <c r="C604" s="9"/>
      <c r="D604" s="9"/>
      <c r="E604" s="9"/>
      <c r="F604" s="9"/>
      <c r="G604" s="9"/>
      <c r="H604" s="9" t="s">
        <v>89</v>
      </c>
      <c r="I604" s="9"/>
      <c r="J604" s="9"/>
      <c r="K604" s="9"/>
      <c r="L604" s="9"/>
      <c r="M604" s="9"/>
      <c r="N604" s="9"/>
      <c r="O604" s="9" t="s">
        <v>79</v>
      </c>
      <c r="P604" s="35">
        <v>0.09</v>
      </c>
      <c r="Q604" s="33"/>
      <c r="R604" s="33"/>
      <c r="S604" s="33" t="s">
        <v>0</v>
      </c>
      <c r="T604" s="39">
        <v>2.2499999999999999E-2</v>
      </c>
      <c r="U604" s="33" t="s">
        <v>0</v>
      </c>
      <c r="V604" s="33"/>
      <c r="W604" s="33" t="s">
        <v>0</v>
      </c>
      <c r="X604" s="35">
        <v>462.26</v>
      </c>
      <c r="Y604" s="33" t="s">
        <v>0</v>
      </c>
      <c r="Z604" s="58">
        <v>10.4</v>
      </c>
    </row>
    <row r="605" spans="1:26" ht="29.45" customHeight="1">
      <c r="A605" s="9" t="s">
        <v>0</v>
      </c>
      <c r="B605" s="9" t="s">
        <v>92</v>
      </c>
      <c r="C605" s="9"/>
      <c r="D605" s="9"/>
      <c r="E605" s="9"/>
      <c r="F605" s="9"/>
      <c r="G605" s="9"/>
      <c r="H605" s="9" t="s">
        <v>93</v>
      </c>
      <c r="I605" s="9"/>
      <c r="J605" s="9"/>
      <c r="K605" s="9"/>
      <c r="L605" s="9"/>
      <c r="M605" s="9"/>
      <c r="N605" s="9"/>
      <c r="O605" s="9" t="s">
        <v>87</v>
      </c>
      <c r="P605" s="35">
        <v>2.16</v>
      </c>
      <c r="Q605" s="33"/>
      <c r="R605" s="33"/>
      <c r="S605" s="33" t="s">
        <v>0</v>
      </c>
      <c r="T605" s="35">
        <v>0.54</v>
      </c>
      <c r="U605" s="33" t="s">
        <v>0</v>
      </c>
      <c r="V605" s="33"/>
      <c r="W605" s="33" t="s">
        <v>0</v>
      </c>
      <c r="X605" s="35">
        <v>35.5</v>
      </c>
      <c r="Y605" s="33" t="s">
        <v>0</v>
      </c>
      <c r="Z605" s="58">
        <v>19.170000000000002</v>
      </c>
    </row>
    <row r="606" spans="1:26" ht="14.85" customHeight="1">
      <c r="A606" s="9" t="s">
        <v>0</v>
      </c>
      <c r="B606" s="9" t="s">
        <v>94</v>
      </c>
      <c r="C606" s="9"/>
      <c r="D606" s="9"/>
      <c r="E606" s="9"/>
      <c r="F606" s="9"/>
      <c r="G606" s="9"/>
      <c r="H606" s="9" t="s">
        <v>95</v>
      </c>
      <c r="I606" s="9"/>
      <c r="J606" s="9"/>
      <c r="K606" s="9"/>
      <c r="L606" s="9"/>
      <c r="M606" s="9"/>
      <c r="N606" s="9"/>
      <c r="O606" s="9" t="s">
        <v>0</v>
      </c>
      <c r="P606" s="33" t="s">
        <v>0</v>
      </c>
      <c r="Q606" s="33"/>
      <c r="R606" s="33"/>
      <c r="S606" s="33" t="s">
        <v>0</v>
      </c>
      <c r="T606" s="33" t="s">
        <v>0</v>
      </c>
      <c r="U606" s="33" t="s">
        <v>0</v>
      </c>
      <c r="V606" s="33"/>
      <c r="W606" s="33" t="s">
        <v>0</v>
      </c>
      <c r="X606" s="33" t="s">
        <v>0</v>
      </c>
      <c r="Y606" s="33" t="s">
        <v>0</v>
      </c>
      <c r="Z606" s="59">
        <v>44.29</v>
      </c>
    </row>
    <row r="607" spans="1:26" ht="14.85" customHeight="1">
      <c r="A607" s="9" t="s">
        <v>0</v>
      </c>
      <c r="B607" s="9" t="s">
        <v>516</v>
      </c>
      <c r="C607" s="9"/>
      <c r="D607" s="9"/>
      <c r="E607" s="9"/>
      <c r="F607" s="9"/>
      <c r="G607" s="9"/>
      <c r="H607" s="9" t="s">
        <v>517</v>
      </c>
      <c r="I607" s="9"/>
      <c r="J607" s="9"/>
      <c r="K607" s="9"/>
      <c r="L607" s="9"/>
      <c r="M607" s="9"/>
      <c r="N607" s="9"/>
      <c r="O607" s="9" t="s">
        <v>518</v>
      </c>
      <c r="P607" s="39">
        <v>0.61919999999999997</v>
      </c>
      <c r="Q607" s="33"/>
      <c r="R607" s="33"/>
      <c r="S607" s="33" t="s">
        <v>0</v>
      </c>
      <c r="T607" s="39">
        <v>0.15479999999999999</v>
      </c>
      <c r="U607" s="33" t="s">
        <v>0</v>
      </c>
      <c r="V607" s="33"/>
      <c r="W607" s="33" t="s">
        <v>0</v>
      </c>
      <c r="X607" s="35">
        <v>7.64</v>
      </c>
      <c r="Y607" s="33" t="s">
        <v>0</v>
      </c>
      <c r="Z607" s="58">
        <v>1.18</v>
      </c>
    </row>
    <row r="608" spans="1:26" ht="44.25" customHeight="1">
      <c r="A608" s="9" t="s">
        <v>0</v>
      </c>
      <c r="B608" s="9" t="s">
        <v>101</v>
      </c>
      <c r="C608" s="9"/>
      <c r="D608" s="9"/>
      <c r="E608" s="9"/>
      <c r="F608" s="9"/>
      <c r="G608" s="9"/>
      <c r="H608" s="9" t="s">
        <v>102</v>
      </c>
      <c r="I608" s="9"/>
      <c r="J608" s="9"/>
      <c r="K608" s="9"/>
      <c r="L608" s="9"/>
      <c r="M608" s="9"/>
      <c r="N608" s="9"/>
      <c r="O608" s="9" t="s">
        <v>103</v>
      </c>
      <c r="P608" s="35">
        <v>0.96</v>
      </c>
      <c r="Q608" s="33"/>
      <c r="R608" s="33"/>
      <c r="S608" s="33" t="s">
        <v>0</v>
      </c>
      <c r="T608" s="35">
        <v>0.24</v>
      </c>
      <c r="U608" s="35">
        <v>155.63</v>
      </c>
      <c r="V608" s="33"/>
      <c r="W608" s="35">
        <v>0.94</v>
      </c>
      <c r="X608" s="35">
        <v>146.29</v>
      </c>
      <c r="Y608" s="33" t="s">
        <v>0</v>
      </c>
      <c r="Z608" s="58">
        <v>35.11</v>
      </c>
    </row>
    <row r="609" spans="1:26" ht="14.85" customHeight="1">
      <c r="A609" s="9" t="s">
        <v>0</v>
      </c>
      <c r="B609" s="9" t="s">
        <v>519</v>
      </c>
      <c r="C609" s="9"/>
      <c r="D609" s="9"/>
      <c r="E609" s="9"/>
      <c r="F609" s="9"/>
      <c r="G609" s="9"/>
      <c r="H609" s="9" t="s">
        <v>520</v>
      </c>
      <c r="I609" s="9"/>
      <c r="J609" s="9"/>
      <c r="K609" s="9"/>
      <c r="L609" s="9"/>
      <c r="M609" s="9"/>
      <c r="N609" s="9"/>
      <c r="O609" s="9" t="s">
        <v>103</v>
      </c>
      <c r="P609" s="41">
        <v>0.2</v>
      </c>
      <c r="Q609" s="33"/>
      <c r="R609" s="33"/>
      <c r="S609" s="33" t="s">
        <v>0</v>
      </c>
      <c r="T609" s="35">
        <v>0.05</v>
      </c>
      <c r="U609" s="35">
        <v>160.07</v>
      </c>
      <c r="V609" s="33"/>
      <c r="W609" s="35">
        <v>1</v>
      </c>
      <c r="X609" s="35">
        <v>160.07</v>
      </c>
      <c r="Y609" s="33" t="s">
        <v>0</v>
      </c>
      <c r="Z609" s="58">
        <v>8</v>
      </c>
    </row>
    <row r="610" spans="1:26" ht="14.85" customHeight="1">
      <c r="A610" s="9" t="s">
        <v>0</v>
      </c>
      <c r="B610" s="9" t="s">
        <v>0</v>
      </c>
      <c r="C610" s="9"/>
      <c r="D610" s="9"/>
      <c r="E610" s="9"/>
      <c r="F610" s="9"/>
      <c r="G610" s="9"/>
      <c r="H610" s="42" t="s">
        <v>109</v>
      </c>
      <c r="I610" s="42"/>
      <c r="J610" s="42"/>
      <c r="K610" s="42"/>
      <c r="L610" s="42"/>
      <c r="M610" s="42"/>
      <c r="N610" s="42"/>
      <c r="O610" s="43" t="s">
        <v>0</v>
      </c>
      <c r="P610" s="43" t="s">
        <v>0</v>
      </c>
      <c r="Q610" s="43"/>
      <c r="R610" s="43"/>
      <c r="S610" s="43" t="s">
        <v>0</v>
      </c>
      <c r="T610" s="43" t="s">
        <v>0</v>
      </c>
      <c r="U610" s="43" t="s">
        <v>0</v>
      </c>
      <c r="V610" s="43"/>
      <c r="W610" s="43" t="s">
        <v>0</v>
      </c>
      <c r="X610" s="43" t="s">
        <v>0</v>
      </c>
      <c r="Y610" s="43" t="s">
        <v>0</v>
      </c>
      <c r="Z610" s="60">
        <v>2289.7399999999998</v>
      </c>
    </row>
    <row r="611" spans="1:26" ht="29.45" customHeight="1">
      <c r="A611" s="9" t="s">
        <v>521</v>
      </c>
      <c r="B611" s="9" t="s">
        <v>301</v>
      </c>
      <c r="C611" s="9"/>
      <c r="D611" s="9"/>
      <c r="E611" s="9"/>
      <c r="F611" s="9"/>
      <c r="G611" s="9"/>
      <c r="H611" s="9" t="s">
        <v>302</v>
      </c>
      <c r="I611" s="9"/>
      <c r="J611" s="9"/>
      <c r="K611" s="9"/>
      <c r="L611" s="9"/>
      <c r="M611" s="9"/>
      <c r="N611" s="9"/>
      <c r="O611" s="9" t="s">
        <v>113</v>
      </c>
      <c r="P611" s="32">
        <v>2</v>
      </c>
      <c r="Q611" s="33"/>
      <c r="R611" s="33"/>
      <c r="S611" s="33" t="s">
        <v>0</v>
      </c>
      <c r="T611" s="35">
        <v>2</v>
      </c>
      <c r="U611" s="33" t="s">
        <v>0</v>
      </c>
      <c r="V611" s="33"/>
      <c r="W611" s="33" t="s">
        <v>0</v>
      </c>
      <c r="X611" s="33" t="s">
        <v>0</v>
      </c>
      <c r="Y611" s="33" t="s">
        <v>0</v>
      </c>
      <c r="Z611" s="58">
        <v>43.02</v>
      </c>
    </row>
    <row r="612" spans="1:26" ht="14.85" customHeight="1">
      <c r="B612" s="9" t="s">
        <v>0</v>
      </c>
      <c r="C612" s="9"/>
      <c r="D612" s="9"/>
      <c r="E612" s="9"/>
      <c r="F612" s="9"/>
      <c r="G612" s="9"/>
      <c r="H612" s="9" t="s">
        <v>110</v>
      </c>
      <c r="I612" s="9"/>
      <c r="J612" s="9"/>
      <c r="K612" s="9"/>
      <c r="L612" s="9"/>
      <c r="M612" s="9"/>
      <c r="N612" s="9"/>
      <c r="O612" s="9" t="s">
        <v>0</v>
      </c>
      <c r="P612" s="33" t="s">
        <v>0</v>
      </c>
      <c r="Q612" s="33"/>
      <c r="R612" s="33"/>
      <c r="S612" s="33" t="s">
        <v>0</v>
      </c>
      <c r="T612" s="33" t="s">
        <v>0</v>
      </c>
      <c r="U612" s="9" t="s">
        <v>0</v>
      </c>
      <c r="V612" s="9"/>
      <c r="W612" s="9" t="s">
        <v>0</v>
      </c>
      <c r="X612" s="9" t="s">
        <v>0</v>
      </c>
      <c r="Y612" s="9" t="s">
        <v>0</v>
      </c>
      <c r="Z612" s="58">
        <v>2175.46</v>
      </c>
    </row>
    <row r="613" spans="1:26" ht="29.45" customHeight="1">
      <c r="B613" s="9" t="s">
        <v>428</v>
      </c>
      <c r="C613" s="9"/>
      <c r="D613" s="9"/>
      <c r="E613" s="9"/>
      <c r="F613" s="9"/>
      <c r="G613" s="9"/>
      <c r="H613" s="9" t="s">
        <v>429</v>
      </c>
      <c r="I613" s="9"/>
      <c r="J613" s="9"/>
      <c r="K613" s="9"/>
      <c r="L613" s="9"/>
      <c r="M613" s="9"/>
      <c r="N613" s="9"/>
      <c r="O613" s="9" t="s">
        <v>113</v>
      </c>
      <c r="P613" s="32">
        <v>97</v>
      </c>
      <c r="Q613" s="33"/>
      <c r="R613" s="33"/>
      <c r="S613" s="33" t="s">
        <v>0</v>
      </c>
      <c r="T613" s="35">
        <v>97</v>
      </c>
      <c r="U613" s="9" t="s">
        <v>0</v>
      </c>
      <c r="V613" s="9"/>
      <c r="W613" s="9" t="s">
        <v>0</v>
      </c>
      <c r="X613" s="9" t="s">
        <v>0</v>
      </c>
      <c r="Y613" s="9" t="s">
        <v>0</v>
      </c>
      <c r="Z613" s="58">
        <v>2110.1999999999998</v>
      </c>
    </row>
    <row r="614" spans="1:26" ht="29.45" customHeight="1">
      <c r="B614" s="9" t="s">
        <v>430</v>
      </c>
      <c r="C614" s="9"/>
      <c r="D614" s="9"/>
      <c r="E614" s="9"/>
      <c r="F614" s="9"/>
      <c r="G614" s="9"/>
      <c r="H614" s="9" t="s">
        <v>431</v>
      </c>
      <c r="I614" s="9"/>
      <c r="J614" s="9"/>
      <c r="K614" s="9"/>
      <c r="L614" s="9"/>
      <c r="M614" s="9"/>
      <c r="N614" s="9"/>
      <c r="O614" s="9" t="s">
        <v>113</v>
      </c>
      <c r="P614" s="32">
        <v>51</v>
      </c>
      <c r="Q614" s="33"/>
      <c r="R614" s="33"/>
      <c r="S614" s="33" t="s">
        <v>0</v>
      </c>
      <c r="T614" s="35">
        <v>51</v>
      </c>
      <c r="U614" s="9" t="s">
        <v>0</v>
      </c>
      <c r="V614" s="9"/>
      <c r="W614" s="9" t="s">
        <v>0</v>
      </c>
      <c r="X614" s="9" t="s">
        <v>0</v>
      </c>
      <c r="Y614" s="9" t="s">
        <v>0</v>
      </c>
      <c r="Z614" s="58">
        <v>1109.48</v>
      </c>
    </row>
    <row r="615" spans="1:26" ht="29.45" customHeight="1">
      <c r="A615" s="43" t="s">
        <v>0</v>
      </c>
      <c r="B615" s="43" t="s">
        <v>0</v>
      </c>
      <c r="C615" s="43"/>
      <c r="D615" s="43"/>
      <c r="E615" s="43"/>
      <c r="F615" s="43"/>
      <c r="G615" s="43"/>
      <c r="H615" s="42" t="s">
        <v>116</v>
      </c>
      <c r="I615" s="42"/>
      <c r="J615" s="42"/>
      <c r="K615" s="42"/>
      <c r="L615" s="42"/>
      <c r="M615" s="42"/>
      <c r="N615" s="42"/>
      <c r="O615" s="43" t="s">
        <v>0</v>
      </c>
      <c r="P615" s="43" t="s">
        <v>0</v>
      </c>
      <c r="Q615" s="43"/>
      <c r="R615" s="43"/>
      <c r="S615" s="43" t="s">
        <v>0</v>
      </c>
      <c r="T615" s="43" t="s">
        <v>0</v>
      </c>
      <c r="U615" s="43" t="s">
        <v>0</v>
      </c>
      <c r="V615" s="43"/>
      <c r="W615" s="43" t="s">
        <v>0</v>
      </c>
      <c r="X615" s="44">
        <v>22209.759999999998</v>
      </c>
      <c r="Y615" s="43" t="s">
        <v>0</v>
      </c>
      <c r="Z615" s="60">
        <v>5552.44</v>
      </c>
    </row>
    <row r="616" spans="1:26" ht="44.25" customHeight="1">
      <c r="A616" s="31" t="s">
        <v>522</v>
      </c>
      <c r="B616" s="31" t="s">
        <v>523</v>
      </c>
      <c r="C616" s="31"/>
      <c r="D616" s="31"/>
      <c r="E616" s="31"/>
      <c r="F616" s="31"/>
      <c r="G616" s="31"/>
      <c r="H616" s="31" t="s">
        <v>524</v>
      </c>
      <c r="I616" s="31"/>
      <c r="J616" s="31"/>
      <c r="K616" s="31"/>
      <c r="L616" s="31"/>
      <c r="M616" s="31"/>
      <c r="N616" s="31"/>
      <c r="O616" s="31" t="s">
        <v>108</v>
      </c>
      <c r="P616" s="32">
        <v>25</v>
      </c>
      <c r="Q616" s="33"/>
      <c r="R616" s="33"/>
      <c r="S616" s="33" t="s">
        <v>0</v>
      </c>
      <c r="T616" s="34">
        <v>25</v>
      </c>
      <c r="U616" s="35">
        <v>12.11</v>
      </c>
      <c r="V616" s="33"/>
      <c r="W616" s="35">
        <v>1.04</v>
      </c>
      <c r="X616" s="35">
        <v>12.59</v>
      </c>
      <c r="Y616" s="33" t="s">
        <v>0</v>
      </c>
      <c r="Z616" s="58">
        <v>314.75</v>
      </c>
    </row>
    <row r="617" spans="1:26" ht="14.85" customHeight="1">
      <c r="B617" s="9" t="s">
        <v>0</v>
      </c>
      <c r="C617" s="9"/>
      <c r="D617" s="9"/>
      <c r="E617" s="9"/>
      <c r="F617" s="9"/>
      <c r="G617" s="9"/>
      <c r="H617" s="9" t="s">
        <v>0</v>
      </c>
      <c r="I617" s="9"/>
      <c r="J617" s="9"/>
      <c r="K617" s="9"/>
      <c r="L617" s="9"/>
      <c r="M617" s="9"/>
      <c r="N617" s="9"/>
      <c r="O617" s="9" t="s">
        <v>0</v>
      </c>
      <c r="P617" s="33" t="s">
        <v>0</v>
      </c>
      <c r="Q617" s="33"/>
      <c r="R617" s="33"/>
      <c r="S617" s="33" t="s">
        <v>0</v>
      </c>
      <c r="T617" s="33" t="s">
        <v>0</v>
      </c>
      <c r="U617" s="9" t="s">
        <v>0</v>
      </c>
      <c r="V617" s="9"/>
      <c r="W617" s="9" t="s">
        <v>0</v>
      </c>
      <c r="X617" s="9" t="s">
        <v>0</v>
      </c>
      <c r="Y617" s="9" t="s">
        <v>0</v>
      </c>
      <c r="Z617" s="58" t="s">
        <v>0</v>
      </c>
    </row>
    <row r="618" spans="1:26" ht="29.45" customHeight="1">
      <c r="A618" s="43" t="s">
        <v>0</v>
      </c>
      <c r="B618" s="43" t="s">
        <v>0</v>
      </c>
      <c r="C618" s="43"/>
      <c r="D618" s="43"/>
      <c r="E618" s="43"/>
      <c r="F618" s="43"/>
      <c r="G618" s="43"/>
      <c r="H618" s="42" t="s">
        <v>116</v>
      </c>
      <c r="I618" s="42"/>
      <c r="J618" s="42"/>
      <c r="K618" s="42"/>
      <c r="L618" s="42"/>
      <c r="M618" s="42"/>
      <c r="N618" s="42"/>
      <c r="O618" s="43" t="s">
        <v>0</v>
      </c>
      <c r="P618" s="43" t="s">
        <v>0</v>
      </c>
      <c r="Q618" s="43"/>
      <c r="R618" s="43"/>
      <c r="S618" s="43" t="s">
        <v>0</v>
      </c>
      <c r="T618" s="43" t="s">
        <v>0</v>
      </c>
      <c r="U618" s="43" t="s">
        <v>0</v>
      </c>
      <c r="V618" s="43"/>
      <c r="W618" s="43" t="s">
        <v>0</v>
      </c>
      <c r="X618" s="44">
        <v>12.59</v>
      </c>
      <c r="Y618" s="43" t="s">
        <v>0</v>
      </c>
      <c r="Z618" s="60">
        <v>314.75</v>
      </c>
    </row>
    <row r="619" spans="1:26" ht="59.1" customHeight="1">
      <c r="A619" s="31" t="s">
        <v>525</v>
      </c>
      <c r="B619" s="31" t="s">
        <v>526</v>
      </c>
      <c r="C619" s="31"/>
      <c r="D619" s="31"/>
      <c r="E619" s="31"/>
      <c r="F619" s="31"/>
      <c r="G619" s="31"/>
      <c r="H619" s="31" t="s">
        <v>527</v>
      </c>
      <c r="I619" s="31"/>
      <c r="J619" s="31"/>
      <c r="K619" s="31"/>
      <c r="L619" s="31"/>
      <c r="M619" s="31"/>
      <c r="N619" s="31"/>
      <c r="O619" s="31" t="s">
        <v>268</v>
      </c>
      <c r="P619" s="32">
        <v>5</v>
      </c>
      <c r="Q619" s="33"/>
      <c r="R619" s="33"/>
      <c r="S619" s="33" t="s">
        <v>0</v>
      </c>
      <c r="T619" s="34">
        <v>5</v>
      </c>
      <c r="U619" s="35">
        <v>31.73</v>
      </c>
      <c r="V619" s="33"/>
      <c r="W619" s="35">
        <v>1.43</v>
      </c>
      <c r="X619" s="35">
        <v>45.37</v>
      </c>
      <c r="Y619" s="33" t="s">
        <v>0</v>
      </c>
      <c r="Z619" s="58">
        <v>226.85</v>
      </c>
    </row>
    <row r="620" spans="1:26" ht="14.85" customHeight="1">
      <c r="B620" s="9" t="s">
        <v>0</v>
      </c>
      <c r="C620" s="9"/>
      <c r="D620" s="9"/>
      <c r="E620" s="9"/>
      <c r="F620" s="9"/>
      <c r="G620" s="9"/>
      <c r="H620" s="9" t="s">
        <v>0</v>
      </c>
      <c r="I620" s="9"/>
      <c r="J620" s="9"/>
      <c r="K620" s="9"/>
      <c r="L620" s="9"/>
      <c r="M620" s="9"/>
      <c r="N620" s="9"/>
      <c r="O620" s="9" t="s">
        <v>0</v>
      </c>
      <c r="P620" s="33" t="s">
        <v>0</v>
      </c>
      <c r="Q620" s="33"/>
      <c r="R620" s="33"/>
      <c r="S620" s="33" t="s">
        <v>0</v>
      </c>
      <c r="T620" s="33" t="s">
        <v>0</v>
      </c>
      <c r="U620" s="9" t="s">
        <v>0</v>
      </c>
      <c r="V620" s="9"/>
      <c r="W620" s="9" t="s">
        <v>0</v>
      </c>
      <c r="X620" s="9" t="s">
        <v>0</v>
      </c>
      <c r="Y620" s="9" t="s">
        <v>0</v>
      </c>
      <c r="Z620" s="58" t="s">
        <v>0</v>
      </c>
    </row>
    <row r="621" spans="1:26" ht="29.45" customHeight="1">
      <c r="A621" s="43" t="s">
        <v>0</v>
      </c>
      <c r="B621" s="43" t="s">
        <v>0</v>
      </c>
      <c r="C621" s="43"/>
      <c r="D621" s="43"/>
      <c r="E621" s="43"/>
      <c r="F621" s="43"/>
      <c r="G621" s="43"/>
      <c r="H621" s="42" t="s">
        <v>116</v>
      </c>
      <c r="I621" s="42"/>
      <c r="J621" s="42"/>
      <c r="K621" s="42"/>
      <c r="L621" s="42"/>
      <c r="M621" s="42"/>
      <c r="N621" s="42"/>
      <c r="O621" s="43" t="s">
        <v>0</v>
      </c>
      <c r="P621" s="43" t="s">
        <v>0</v>
      </c>
      <c r="Q621" s="43"/>
      <c r="R621" s="43"/>
      <c r="S621" s="43" t="s">
        <v>0</v>
      </c>
      <c r="T621" s="43" t="s">
        <v>0</v>
      </c>
      <c r="U621" s="43" t="s">
        <v>0</v>
      </c>
      <c r="V621" s="43"/>
      <c r="W621" s="43" t="s">
        <v>0</v>
      </c>
      <c r="X621" s="44">
        <v>45.37</v>
      </c>
      <c r="Y621" s="43" t="s">
        <v>0</v>
      </c>
      <c r="Z621" s="60">
        <v>226.85</v>
      </c>
    </row>
    <row r="622" spans="1:26" ht="73.7" customHeight="1">
      <c r="A622" s="31" t="s">
        <v>528</v>
      </c>
      <c r="B622" s="31" t="s">
        <v>529</v>
      </c>
      <c r="C622" s="31"/>
      <c r="D622" s="31"/>
      <c r="E622" s="31"/>
      <c r="F622" s="31"/>
      <c r="G622" s="31"/>
      <c r="H622" s="31" t="s">
        <v>530</v>
      </c>
      <c r="I622" s="31"/>
      <c r="J622" s="31"/>
      <c r="K622" s="31"/>
      <c r="L622" s="31"/>
      <c r="M622" s="31"/>
      <c r="N622" s="31"/>
      <c r="O622" s="31" t="s">
        <v>119</v>
      </c>
      <c r="P622" s="35">
        <v>0.25</v>
      </c>
      <c r="Q622" s="33"/>
      <c r="R622" s="33"/>
      <c r="S622" s="33" t="s">
        <v>0</v>
      </c>
      <c r="T622" s="34">
        <v>0.25</v>
      </c>
      <c r="U622" s="33" t="s">
        <v>0</v>
      </c>
      <c r="V622" s="33"/>
      <c r="W622" s="33" t="s">
        <v>0</v>
      </c>
      <c r="X622" s="33" t="s">
        <v>0</v>
      </c>
      <c r="Y622" s="33" t="s">
        <v>0</v>
      </c>
      <c r="Z622" s="58" t="s">
        <v>0</v>
      </c>
    </row>
    <row r="623" spans="1:26" ht="14.85" customHeight="1">
      <c r="A623" s="9" t="s">
        <v>0</v>
      </c>
      <c r="B623" s="9" t="s">
        <v>77</v>
      </c>
      <c r="C623" s="9"/>
      <c r="D623" s="9"/>
      <c r="E623" s="9"/>
      <c r="F623" s="9"/>
      <c r="G623" s="9"/>
      <c r="H623" s="9" t="s">
        <v>78</v>
      </c>
      <c r="I623" s="9"/>
      <c r="J623" s="9"/>
      <c r="K623" s="9"/>
      <c r="L623" s="9"/>
      <c r="M623" s="9"/>
      <c r="N623" s="9"/>
      <c r="O623" s="9" t="s">
        <v>79</v>
      </c>
      <c r="P623" s="33" t="s">
        <v>0</v>
      </c>
      <c r="Q623" s="33"/>
      <c r="R623" s="33"/>
      <c r="S623" s="33" t="s">
        <v>0</v>
      </c>
      <c r="T623" s="39">
        <v>1.1225000000000001</v>
      </c>
      <c r="U623" s="33" t="s">
        <v>0</v>
      </c>
      <c r="V623" s="33"/>
      <c r="W623" s="33" t="s">
        <v>0</v>
      </c>
      <c r="X623" s="33" t="s">
        <v>0</v>
      </c>
      <c r="Y623" s="33" t="s">
        <v>0</v>
      </c>
      <c r="Z623" s="59">
        <v>507.27</v>
      </c>
    </row>
    <row r="624" spans="1:26" ht="14.85" customHeight="1">
      <c r="A624" s="9" t="s">
        <v>0</v>
      </c>
      <c r="B624" s="9" t="s">
        <v>359</v>
      </c>
      <c r="C624" s="9"/>
      <c r="D624" s="9"/>
      <c r="E624" s="9"/>
      <c r="F624" s="9"/>
      <c r="G624" s="9"/>
      <c r="H624" s="9" t="s">
        <v>360</v>
      </c>
      <c r="I624" s="9"/>
      <c r="J624" s="9"/>
      <c r="K624" s="9"/>
      <c r="L624" s="9"/>
      <c r="M624" s="9"/>
      <c r="N624" s="9"/>
      <c r="O624" s="9" t="s">
        <v>79</v>
      </c>
      <c r="P624" s="35">
        <v>4.49</v>
      </c>
      <c r="Q624" s="33"/>
      <c r="R624" s="33"/>
      <c r="S624" s="33" t="s">
        <v>0</v>
      </c>
      <c r="T624" s="39">
        <v>1.1225000000000001</v>
      </c>
      <c r="U624" s="33" t="s">
        <v>0</v>
      </c>
      <c r="V624" s="33"/>
      <c r="W624" s="33" t="s">
        <v>0</v>
      </c>
      <c r="X624" s="35">
        <v>451.91</v>
      </c>
      <c r="Y624" s="33" t="s">
        <v>0</v>
      </c>
      <c r="Z624" s="58">
        <v>507.27</v>
      </c>
    </row>
    <row r="625" spans="1:26" ht="14.85" customHeight="1">
      <c r="A625" s="9" t="s">
        <v>0</v>
      </c>
      <c r="B625" s="9" t="s">
        <v>82</v>
      </c>
      <c r="C625" s="9"/>
      <c r="D625" s="9"/>
      <c r="E625" s="9"/>
      <c r="F625" s="9"/>
      <c r="G625" s="9"/>
      <c r="H625" s="9" t="s">
        <v>83</v>
      </c>
      <c r="I625" s="9"/>
      <c r="J625" s="9"/>
      <c r="K625" s="9"/>
      <c r="L625" s="9"/>
      <c r="M625" s="9"/>
      <c r="N625" s="9"/>
      <c r="O625" s="9" t="s">
        <v>0</v>
      </c>
      <c r="P625" s="33" t="s">
        <v>0</v>
      </c>
      <c r="Q625" s="33"/>
      <c r="R625" s="33"/>
      <c r="S625" s="33" t="s">
        <v>0</v>
      </c>
      <c r="T625" s="33" t="s">
        <v>0</v>
      </c>
      <c r="U625" s="33" t="s">
        <v>0</v>
      </c>
      <c r="V625" s="33"/>
      <c r="W625" s="33" t="s">
        <v>0</v>
      </c>
      <c r="X625" s="33" t="s">
        <v>0</v>
      </c>
      <c r="Y625" s="33" t="s">
        <v>0</v>
      </c>
      <c r="Z625" s="59">
        <v>5.65</v>
      </c>
    </row>
    <row r="626" spans="1:26" ht="14.85" customHeight="1">
      <c r="A626" s="36" t="s">
        <v>0</v>
      </c>
      <c r="B626" s="36" t="s">
        <v>0</v>
      </c>
      <c r="C626" s="36"/>
      <c r="D626" s="36"/>
      <c r="E626" s="36"/>
      <c r="F626" s="36"/>
      <c r="G626" s="36"/>
      <c r="H626" s="36" t="s">
        <v>84</v>
      </c>
      <c r="I626" s="36"/>
      <c r="J626" s="36"/>
      <c r="K626" s="36"/>
      <c r="L626" s="36"/>
      <c r="M626" s="36"/>
      <c r="N626" s="36"/>
      <c r="O626" s="36" t="s">
        <v>79</v>
      </c>
      <c r="P626" s="37" t="s">
        <v>0</v>
      </c>
      <c r="Q626" s="37"/>
      <c r="R626" s="37"/>
      <c r="S626" s="37" t="s">
        <v>0</v>
      </c>
      <c r="T626" s="52">
        <v>5.0000000000000001E-3</v>
      </c>
      <c r="U626" s="37" t="s">
        <v>0</v>
      </c>
      <c r="V626" s="37"/>
      <c r="W626" s="37" t="s">
        <v>0</v>
      </c>
      <c r="X626" s="37" t="s">
        <v>0</v>
      </c>
      <c r="Y626" s="37" t="s">
        <v>0</v>
      </c>
      <c r="Z626" s="59">
        <v>2.71</v>
      </c>
    </row>
    <row r="627" spans="1:26" ht="29.45" customHeight="1">
      <c r="A627" s="9" t="s">
        <v>0</v>
      </c>
      <c r="B627" s="9" t="s">
        <v>126</v>
      </c>
      <c r="C627" s="9"/>
      <c r="D627" s="9"/>
      <c r="E627" s="9"/>
      <c r="F627" s="9"/>
      <c r="G627" s="9"/>
      <c r="H627" s="9" t="s">
        <v>127</v>
      </c>
      <c r="I627" s="9"/>
      <c r="J627" s="9"/>
      <c r="K627" s="9"/>
      <c r="L627" s="9"/>
      <c r="M627" s="9"/>
      <c r="N627" s="9"/>
      <c r="O627" s="9" t="s">
        <v>87</v>
      </c>
      <c r="P627" s="35">
        <v>0.01</v>
      </c>
      <c r="Q627" s="33"/>
      <c r="R627" s="33"/>
      <c r="S627" s="33" t="s">
        <v>0</v>
      </c>
      <c r="T627" s="39">
        <v>2.5000000000000001E-3</v>
      </c>
      <c r="U627" s="33" t="s">
        <v>0</v>
      </c>
      <c r="V627" s="33"/>
      <c r="W627" s="33" t="s">
        <v>0</v>
      </c>
      <c r="X627" s="35">
        <v>1679.31</v>
      </c>
      <c r="Y627" s="33" t="s">
        <v>0</v>
      </c>
      <c r="Z627" s="58">
        <v>4.2</v>
      </c>
    </row>
    <row r="628" spans="1:26" ht="14.85" customHeight="1">
      <c r="A628" s="9" t="s">
        <v>0</v>
      </c>
      <c r="B628" s="9" t="s">
        <v>124</v>
      </c>
      <c r="C628" s="9"/>
      <c r="D628" s="9"/>
      <c r="E628" s="9"/>
      <c r="F628" s="9"/>
      <c r="G628" s="9"/>
      <c r="H628" s="9" t="s">
        <v>125</v>
      </c>
      <c r="I628" s="9"/>
      <c r="J628" s="9"/>
      <c r="K628" s="9"/>
      <c r="L628" s="9"/>
      <c r="M628" s="9"/>
      <c r="N628" s="9"/>
      <c r="O628" s="9" t="s">
        <v>79</v>
      </c>
      <c r="P628" s="35">
        <v>0.01</v>
      </c>
      <c r="Q628" s="33"/>
      <c r="R628" s="33"/>
      <c r="S628" s="33" t="s">
        <v>0</v>
      </c>
      <c r="T628" s="39">
        <v>2.5000000000000001E-3</v>
      </c>
      <c r="U628" s="33" t="s">
        <v>0</v>
      </c>
      <c r="V628" s="33"/>
      <c r="W628" s="33" t="s">
        <v>0</v>
      </c>
      <c r="X628" s="35">
        <v>620.95000000000005</v>
      </c>
      <c r="Y628" s="33" t="s">
        <v>0</v>
      </c>
      <c r="Z628" s="58">
        <v>1.55</v>
      </c>
    </row>
    <row r="629" spans="1:26" ht="29.45" customHeight="1">
      <c r="A629" s="9" t="s">
        <v>0</v>
      </c>
      <c r="B629" s="9" t="s">
        <v>85</v>
      </c>
      <c r="C629" s="9"/>
      <c r="D629" s="9"/>
      <c r="E629" s="9"/>
      <c r="F629" s="9"/>
      <c r="G629" s="9"/>
      <c r="H629" s="9" t="s">
        <v>86</v>
      </c>
      <c r="I629" s="9"/>
      <c r="J629" s="9"/>
      <c r="K629" s="9"/>
      <c r="L629" s="9"/>
      <c r="M629" s="9"/>
      <c r="N629" s="9"/>
      <c r="O629" s="9" t="s">
        <v>87</v>
      </c>
      <c r="P629" s="35">
        <v>0.01</v>
      </c>
      <c r="Q629" s="33"/>
      <c r="R629" s="33"/>
      <c r="S629" s="33" t="s">
        <v>0</v>
      </c>
      <c r="T629" s="39">
        <v>2.5000000000000001E-3</v>
      </c>
      <c r="U629" s="33" t="s">
        <v>0</v>
      </c>
      <c r="V629" s="33"/>
      <c r="W629" s="33" t="s">
        <v>0</v>
      </c>
      <c r="X629" s="35">
        <v>579.6</v>
      </c>
      <c r="Y629" s="33" t="s">
        <v>0</v>
      </c>
      <c r="Z629" s="58">
        <v>1.45</v>
      </c>
    </row>
    <row r="630" spans="1:26" ht="14.85" customHeight="1">
      <c r="A630" s="9" t="s">
        <v>0</v>
      </c>
      <c r="B630" s="9" t="s">
        <v>88</v>
      </c>
      <c r="C630" s="9"/>
      <c r="D630" s="9"/>
      <c r="E630" s="9"/>
      <c r="F630" s="9"/>
      <c r="G630" s="9"/>
      <c r="H630" s="9" t="s">
        <v>89</v>
      </c>
      <c r="I630" s="9"/>
      <c r="J630" s="9"/>
      <c r="K630" s="9"/>
      <c r="L630" s="9"/>
      <c r="M630" s="9"/>
      <c r="N630" s="9"/>
      <c r="O630" s="9" t="s">
        <v>79</v>
      </c>
      <c r="P630" s="35">
        <v>0.01</v>
      </c>
      <c r="Q630" s="33"/>
      <c r="R630" s="33"/>
      <c r="S630" s="33" t="s">
        <v>0</v>
      </c>
      <c r="T630" s="39">
        <v>2.5000000000000001E-3</v>
      </c>
      <c r="U630" s="33" t="s">
        <v>0</v>
      </c>
      <c r="V630" s="33"/>
      <c r="W630" s="33" t="s">
        <v>0</v>
      </c>
      <c r="X630" s="35">
        <v>462.26</v>
      </c>
      <c r="Y630" s="33" t="s">
        <v>0</v>
      </c>
      <c r="Z630" s="58">
        <v>1.1599999999999999</v>
      </c>
    </row>
    <row r="631" spans="1:26" ht="14.85" customHeight="1">
      <c r="A631" s="9" t="s">
        <v>0</v>
      </c>
      <c r="B631" s="9" t="s">
        <v>94</v>
      </c>
      <c r="C631" s="9"/>
      <c r="D631" s="9"/>
      <c r="E631" s="9"/>
      <c r="F631" s="9"/>
      <c r="G631" s="9"/>
      <c r="H631" s="9" t="s">
        <v>95</v>
      </c>
      <c r="I631" s="9"/>
      <c r="J631" s="9"/>
      <c r="K631" s="9"/>
      <c r="L631" s="9"/>
      <c r="M631" s="9"/>
      <c r="N631" s="9"/>
      <c r="O631" s="9" t="s">
        <v>0</v>
      </c>
      <c r="P631" s="33" t="s">
        <v>0</v>
      </c>
      <c r="Q631" s="33"/>
      <c r="R631" s="33"/>
      <c r="S631" s="33" t="s">
        <v>0</v>
      </c>
      <c r="T631" s="33" t="s">
        <v>0</v>
      </c>
      <c r="U631" s="33" t="s">
        <v>0</v>
      </c>
      <c r="V631" s="33"/>
      <c r="W631" s="33" t="s">
        <v>0</v>
      </c>
      <c r="X631" s="33" t="s">
        <v>0</v>
      </c>
      <c r="Y631" s="33" t="s">
        <v>0</v>
      </c>
      <c r="Z631" s="59">
        <v>39.869999999999997</v>
      </c>
    </row>
    <row r="632" spans="1:26" ht="59.1" customHeight="1">
      <c r="A632" s="9" t="s">
        <v>0</v>
      </c>
      <c r="B632" s="9" t="s">
        <v>531</v>
      </c>
      <c r="C632" s="9"/>
      <c r="D632" s="9"/>
      <c r="E632" s="9"/>
      <c r="F632" s="9"/>
      <c r="G632" s="9"/>
      <c r="H632" s="9" t="s">
        <v>532</v>
      </c>
      <c r="I632" s="9"/>
      <c r="J632" s="9"/>
      <c r="K632" s="9"/>
      <c r="L632" s="9"/>
      <c r="M632" s="9"/>
      <c r="N632" s="9"/>
      <c r="O632" s="9" t="s">
        <v>108</v>
      </c>
      <c r="P632" s="35">
        <v>13.33</v>
      </c>
      <c r="Q632" s="33"/>
      <c r="R632" s="33"/>
      <c r="S632" s="33" t="s">
        <v>0</v>
      </c>
      <c r="T632" s="39">
        <v>3.3325</v>
      </c>
      <c r="U632" s="35">
        <v>5.87</v>
      </c>
      <c r="V632" s="33"/>
      <c r="W632" s="35">
        <v>0.87</v>
      </c>
      <c r="X632" s="35">
        <v>5.1100000000000003</v>
      </c>
      <c r="Y632" s="33" t="s">
        <v>0</v>
      </c>
      <c r="Z632" s="58">
        <v>17.03</v>
      </c>
    </row>
    <row r="633" spans="1:26" ht="14.85" customHeight="1">
      <c r="A633" s="9" t="s">
        <v>0</v>
      </c>
      <c r="B633" s="9" t="s">
        <v>533</v>
      </c>
      <c r="C633" s="9"/>
      <c r="D633" s="9"/>
      <c r="E633" s="9"/>
      <c r="F633" s="9"/>
      <c r="G633" s="9"/>
      <c r="H633" s="9" t="s">
        <v>534</v>
      </c>
      <c r="I633" s="9"/>
      <c r="J633" s="9"/>
      <c r="K633" s="9"/>
      <c r="L633" s="9"/>
      <c r="M633" s="9"/>
      <c r="N633" s="9"/>
      <c r="O633" s="9" t="s">
        <v>132</v>
      </c>
      <c r="P633" s="47">
        <v>4.2999999999999999E-4</v>
      </c>
      <c r="Q633" s="33"/>
      <c r="R633" s="33"/>
      <c r="S633" s="33" t="s">
        <v>0</v>
      </c>
      <c r="T633" s="49">
        <v>1.075E-4</v>
      </c>
      <c r="U633" s="35">
        <v>43821.53</v>
      </c>
      <c r="V633" s="33"/>
      <c r="W633" s="35">
        <v>1.65</v>
      </c>
      <c r="X633" s="35">
        <v>72305.52</v>
      </c>
      <c r="Y633" s="33" t="s">
        <v>0</v>
      </c>
      <c r="Z633" s="58">
        <v>7.77</v>
      </c>
    </row>
    <row r="634" spans="1:26" ht="29.45" customHeight="1">
      <c r="A634" s="9" t="s">
        <v>0</v>
      </c>
      <c r="B634" s="9" t="s">
        <v>200</v>
      </c>
      <c r="C634" s="9"/>
      <c r="D634" s="9"/>
      <c r="E634" s="9"/>
      <c r="F634" s="9"/>
      <c r="G634" s="9"/>
      <c r="H634" s="9" t="s">
        <v>201</v>
      </c>
      <c r="I634" s="9"/>
      <c r="J634" s="9"/>
      <c r="K634" s="9"/>
      <c r="L634" s="9"/>
      <c r="M634" s="9"/>
      <c r="N634" s="9"/>
      <c r="O634" s="9" t="s">
        <v>103</v>
      </c>
      <c r="P634" s="35">
        <v>0.02</v>
      </c>
      <c r="Q634" s="33"/>
      <c r="R634" s="33"/>
      <c r="S634" s="33" t="s">
        <v>0</v>
      </c>
      <c r="T634" s="40">
        <v>5.0000000000000001E-3</v>
      </c>
      <c r="U634" s="35">
        <v>79.88</v>
      </c>
      <c r="V634" s="33"/>
      <c r="W634" s="35">
        <v>1.71</v>
      </c>
      <c r="X634" s="35">
        <v>136.59</v>
      </c>
      <c r="Y634" s="33" t="s">
        <v>0</v>
      </c>
      <c r="Z634" s="58">
        <v>0.68</v>
      </c>
    </row>
    <row r="635" spans="1:26" ht="14.85" customHeight="1">
      <c r="A635" s="9" t="s">
        <v>0</v>
      </c>
      <c r="B635" s="9" t="s">
        <v>535</v>
      </c>
      <c r="C635" s="9"/>
      <c r="D635" s="9"/>
      <c r="E635" s="9"/>
      <c r="F635" s="9"/>
      <c r="G635" s="9"/>
      <c r="H635" s="9" t="s">
        <v>536</v>
      </c>
      <c r="I635" s="9"/>
      <c r="J635" s="9"/>
      <c r="K635" s="9"/>
      <c r="L635" s="9"/>
      <c r="M635" s="9"/>
      <c r="N635" s="9"/>
      <c r="O635" s="9" t="s">
        <v>207</v>
      </c>
      <c r="P635" s="35">
        <v>0.05</v>
      </c>
      <c r="Q635" s="33"/>
      <c r="R635" s="33"/>
      <c r="S635" s="33" t="s">
        <v>0</v>
      </c>
      <c r="T635" s="39">
        <v>1.2500000000000001E-2</v>
      </c>
      <c r="U635" s="35">
        <v>412.93</v>
      </c>
      <c r="V635" s="33"/>
      <c r="W635" s="35">
        <v>1.3</v>
      </c>
      <c r="X635" s="35">
        <v>536.80999999999995</v>
      </c>
      <c r="Y635" s="33" t="s">
        <v>0</v>
      </c>
      <c r="Z635" s="58">
        <v>6.71</v>
      </c>
    </row>
    <row r="636" spans="1:26" ht="14.85" customHeight="1">
      <c r="A636" s="9" t="s">
        <v>0</v>
      </c>
      <c r="B636" s="9" t="s">
        <v>537</v>
      </c>
      <c r="C636" s="9"/>
      <c r="D636" s="9"/>
      <c r="E636" s="9"/>
      <c r="F636" s="9"/>
      <c r="G636" s="9"/>
      <c r="H636" s="9" t="s">
        <v>538</v>
      </c>
      <c r="I636" s="9"/>
      <c r="J636" s="9"/>
      <c r="K636" s="9"/>
      <c r="L636" s="9"/>
      <c r="M636" s="9"/>
      <c r="N636" s="9"/>
      <c r="O636" s="9" t="s">
        <v>255</v>
      </c>
      <c r="P636" s="39">
        <v>1.2200000000000001E-2</v>
      </c>
      <c r="Q636" s="33"/>
      <c r="R636" s="33"/>
      <c r="S636" s="33" t="s">
        <v>0</v>
      </c>
      <c r="T636" s="47">
        <v>3.0500000000000002E-3</v>
      </c>
      <c r="U636" s="35">
        <v>1481.45</v>
      </c>
      <c r="V636" s="33"/>
      <c r="W636" s="35">
        <v>1.7</v>
      </c>
      <c r="X636" s="35">
        <v>2518.4699999999998</v>
      </c>
      <c r="Y636" s="33" t="s">
        <v>0</v>
      </c>
      <c r="Z636" s="58">
        <v>7.68</v>
      </c>
    </row>
    <row r="637" spans="1:26" ht="14.85" customHeight="1">
      <c r="A637" s="9" t="s">
        <v>0</v>
      </c>
      <c r="B637" s="9" t="s">
        <v>0</v>
      </c>
      <c r="C637" s="9"/>
      <c r="D637" s="9"/>
      <c r="E637" s="9"/>
      <c r="F637" s="9"/>
      <c r="G637" s="9"/>
      <c r="H637" s="42" t="s">
        <v>109</v>
      </c>
      <c r="I637" s="42"/>
      <c r="J637" s="42"/>
      <c r="K637" s="42"/>
      <c r="L637" s="42"/>
      <c r="M637" s="42"/>
      <c r="N637" s="42"/>
      <c r="O637" s="43" t="s">
        <v>0</v>
      </c>
      <c r="P637" s="43" t="s">
        <v>0</v>
      </c>
      <c r="Q637" s="43"/>
      <c r="R637" s="43"/>
      <c r="S637" s="43" t="s">
        <v>0</v>
      </c>
      <c r="T637" s="43" t="s">
        <v>0</v>
      </c>
      <c r="U637" s="43" t="s">
        <v>0</v>
      </c>
      <c r="V637" s="43"/>
      <c r="W637" s="43" t="s">
        <v>0</v>
      </c>
      <c r="X637" s="43" t="s">
        <v>0</v>
      </c>
      <c r="Y637" s="43" t="s">
        <v>0</v>
      </c>
      <c r="Z637" s="60">
        <v>555.5</v>
      </c>
    </row>
    <row r="638" spans="1:26" ht="29.45" customHeight="1">
      <c r="A638" s="9" t="s">
        <v>539</v>
      </c>
      <c r="B638" s="9" t="s">
        <v>301</v>
      </c>
      <c r="C638" s="9"/>
      <c r="D638" s="9"/>
      <c r="E638" s="9"/>
      <c r="F638" s="9"/>
      <c r="G638" s="9"/>
      <c r="H638" s="9" t="s">
        <v>302</v>
      </c>
      <c r="I638" s="9"/>
      <c r="J638" s="9"/>
      <c r="K638" s="9"/>
      <c r="L638" s="9"/>
      <c r="M638" s="9"/>
      <c r="N638" s="9"/>
      <c r="O638" s="9" t="s">
        <v>113</v>
      </c>
      <c r="P638" s="32">
        <v>2</v>
      </c>
      <c r="Q638" s="33"/>
      <c r="R638" s="33"/>
      <c r="S638" s="33" t="s">
        <v>0</v>
      </c>
      <c r="T638" s="35">
        <v>2</v>
      </c>
      <c r="U638" s="33" t="s">
        <v>0</v>
      </c>
      <c r="V638" s="33"/>
      <c r="W638" s="33" t="s">
        <v>0</v>
      </c>
      <c r="X638" s="33" t="s">
        <v>0</v>
      </c>
      <c r="Y638" s="33" t="s">
        <v>0</v>
      </c>
      <c r="Z638" s="58">
        <v>10.15</v>
      </c>
    </row>
    <row r="639" spans="1:26" ht="14.85" customHeight="1">
      <c r="B639" s="9" t="s">
        <v>0</v>
      </c>
      <c r="C639" s="9"/>
      <c r="D639" s="9"/>
      <c r="E639" s="9"/>
      <c r="F639" s="9"/>
      <c r="G639" s="9"/>
      <c r="H639" s="9" t="s">
        <v>110</v>
      </c>
      <c r="I639" s="9"/>
      <c r="J639" s="9"/>
      <c r="K639" s="9"/>
      <c r="L639" s="9"/>
      <c r="M639" s="9"/>
      <c r="N639" s="9"/>
      <c r="O639" s="9" t="s">
        <v>0</v>
      </c>
      <c r="P639" s="33" t="s">
        <v>0</v>
      </c>
      <c r="Q639" s="33"/>
      <c r="R639" s="33"/>
      <c r="S639" s="33" t="s">
        <v>0</v>
      </c>
      <c r="T639" s="33" t="s">
        <v>0</v>
      </c>
      <c r="U639" s="9" t="s">
        <v>0</v>
      </c>
      <c r="V639" s="9"/>
      <c r="W639" s="9" t="s">
        <v>0</v>
      </c>
      <c r="X639" s="9" t="s">
        <v>0</v>
      </c>
      <c r="Y639" s="9" t="s">
        <v>0</v>
      </c>
      <c r="Z639" s="58">
        <v>509.98</v>
      </c>
    </row>
    <row r="640" spans="1:26" ht="29.45" customHeight="1">
      <c r="B640" s="9" t="s">
        <v>428</v>
      </c>
      <c r="C640" s="9"/>
      <c r="D640" s="9"/>
      <c r="E640" s="9"/>
      <c r="F640" s="9"/>
      <c r="G640" s="9"/>
      <c r="H640" s="9" t="s">
        <v>429</v>
      </c>
      <c r="I640" s="9"/>
      <c r="J640" s="9"/>
      <c r="K640" s="9"/>
      <c r="L640" s="9"/>
      <c r="M640" s="9"/>
      <c r="N640" s="9"/>
      <c r="O640" s="9" t="s">
        <v>113</v>
      </c>
      <c r="P640" s="32">
        <v>97</v>
      </c>
      <c r="Q640" s="33"/>
      <c r="R640" s="33"/>
      <c r="S640" s="33" t="s">
        <v>0</v>
      </c>
      <c r="T640" s="35">
        <v>97</v>
      </c>
      <c r="U640" s="9" t="s">
        <v>0</v>
      </c>
      <c r="V640" s="9"/>
      <c r="W640" s="9" t="s">
        <v>0</v>
      </c>
      <c r="X640" s="9" t="s">
        <v>0</v>
      </c>
      <c r="Y640" s="9" t="s">
        <v>0</v>
      </c>
      <c r="Z640" s="58">
        <v>494.68</v>
      </c>
    </row>
    <row r="641" spans="1:26" ht="29.45" customHeight="1">
      <c r="B641" s="9" t="s">
        <v>430</v>
      </c>
      <c r="C641" s="9"/>
      <c r="D641" s="9"/>
      <c r="E641" s="9"/>
      <c r="F641" s="9"/>
      <c r="G641" s="9"/>
      <c r="H641" s="9" t="s">
        <v>431</v>
      </c>
      <c r="I641" s="9"/>
      <c r="J641" s="9"/>
      <c r="K641" s="9"/>
      <c r="L641" s="9"/>
      <c r="M641" s="9"/>
      <c r="N641" s="9"/>
      <c r="O641" s="9" t="s">
        <v>113</v>
      </c>
      <c r="P641" s="32">
        <v>51</v>
      </c>
      <c r="Q641" s="33"/>
      <c r="R641" s="33"/>
      <c r="S641" s="33" t="s">
        <v>0</v>
      </c>
      <c r="T641" s="35">
        <v>51</v>
      </c>
      <c r="U641" s="9" t="s">
        <v>0</v>
      </c>
      <c r="V641" s="9"/>
      <c r="W641" s="9" t="s">
        <v>0</v>
      </c>
      <c r="X641" s="9" t="s">
        <v>0</v>
      </c>
      <c r="Y641" s="9" t="s">
        <v>0</v>
      </c>
      <c r="Z641" s="58">
        <v>260.08999999999997</v>
      </c>
    </row>
    <row r="642" spans="1:26" ht="29.45" customHeight="1">
      <c r="A642" s="43" t="s">
        <v>0</v>
      </c>
      <c r="B642" s="43" t="s">
        <v>0</v>
      </c>
      <c r="C642" s="43"/>
      <c r="D642" s="43"/>
      <c r="E642" s="43"/>
      <c r="F642" s="43"/>
      <c r="G642" s="43"/>
      <c r="H642" s="42" t="s">
        <v>116</v>
      </c>
      <c r="I642" s="42"/>
      <c r="J642" s="42"/>
      <c r="K642" s="42"/>
      <c r="L642" s="42"/>
      <c r="M642" s="42"/>
      <c r="N642" s="42"/>
      <c r="O642" s="43" t="s">
        <v>0</v>
      </c>
      <c r="P642" s="43" t="s">
        <v>0</v>
      </c>
      <c r="Q642" s="43"/>
      <c r="R642" s="43"/>
      <c r="S642" s="43" t="s">
        <v>0</v>
      </c>
      <c r="T642" s="43" t="s">
        <v>0</v>
      </c>
      <c r="U642" s="43" t="s">
        <v>0</v>
      </c>
      <c r="V642" s="43"/>
      <c r="W642" s="43" t="s">
        <v>0</v>
      </c>
      <c r="X642" s="44">
        <v>5281.68</v>
      </c>
      <c r="Y642" s="43" t="s">
        <v>0</v>
      </c>
      <c r="Z642" s="60">
        <v>1320.42</v>
      </c>
    </row>
    <row r="643" spans="1:26" ht="44.25" customHeight="1">
      <c r="A643" s="31" t="s">
        <v>540</v>
      </c>
      <c r="B643" s="31" t="s">
        <v>541</v>
      </c>
      <c r="C643" s="31"/>
      <c r="D643" s="31"/>
      <c r="E643" s="31"/>
      <c r="F643" s="31"/>
      <c r="G643" s="31"/>
      <c r="H643" s="31" t="s">
        <v>542</v>
      </c>
      <c r="I643" s="31"/>
      <c r="J643" s="31"/>
      <c r="K643" s="31"/>
      <c r="L643" s="31"/>
      <c r="M643" s="31"/>
      <c r="N643" s="31"/>
      <c r="O643" s="31" t="s">
        <v>207</v>
      </c>
      <c r="P643" s="35">
        <v>7.0000000000000007E-2</v>
      </c>
      <c r="Q643" s="33"/>
      <c r="R643" s="33"/>
      <c r="S643" s="33" t="s">
        <v>0</v>
      </c>
      <c r="T643" s="34">
        <v>7.0000000000000007E-2</v>
      </c>
      <c r="U643" s="33" t="s">
        <v>0</v>
      </c>
      <c r="V643" s="33"/>
      <c r="W643" s="33" t="s">
        <v>0</v>
      </c>
      <c r="X643" s="33" t="s">
        <v>0</v>
      </c>
      <c r="Y643" s="33" t="s">
        <v>0</v>
      </c>
      <c r="Z643" s="58" t="s">
        <v>0</v>
      </c>
    </row>
    <row r="644" spans="1:26" ht="14.85" customHeight="1">
      <c r="A644" s="9" t="s">
        <v>0</v>
      </c>
      <c r="B644" s="9" t="s">
        <v>77</v>
      </c>
      <c r="C644" s="9"/>
      <c r="D644" s="9"/>
      <c r="E644" s="9"/>
      <c r="F644" s="9"/>
      <c r="G644" s="9"/>
      <c r="H644" s="9" t="s">
        <v>78</v>
      </c>
      <c r="I644" s="9"/>
      <c r="J644" s="9"/>
      <c r="K644" s="9"/>
      <c r="L644" s="9"/>
      <c r="M644" s="9"/>
      <c r="N644" s="9"/>
      <c r="O644" s="9" t="s">
        <v>79</v>
      </c>
      <c r="P644" s="33" t="s">
        <v>0</v>
      </c>
      <c r="Q644" s="33"/>
      <c r="R644" s="33"/>
      <c r="S644" s="33" t="s">
        <v>0</v>
      </c>
      <c r="T644" s="39">
        <v>2.8329</v>
      </c>
      <c r="U644" s="33" t="s">
        <v>0</v>
      </c>
      <c r="V644" s="33"/>
      <c r="W644" s="33" t="s">
        <v>0</v>
      </c>
      <c r="X644" s="33" t="s">
        <v>0</v>
      </c>
      <c r="Y644" s="33" t="s">
        <v>0</v>
      </c>
      <c r="Z644" s="59">
        <v>1220.55</v>
      </c>
    </row>
    <row r="645" spans="1:26" ht="14.85" customHeight="1">
      <c r="A645" s="9" t="s">
        <v>0</v>
      </c>
      <c r="B645" s="9" t="s">
        <v>172</v>
      </c>
      <c r="C645" s="9"/>
      <c r="D645" s="9"/>
      <c r="E645" s="9"/>
      <c r="F645" s="9"/>
      <c r="G645" s="9"/>
      <c r="H645" s="9" t="s">
        <v>173</v>
      </c>
      <c r="I645" s="9"/>
      <c r="J645" s="9"/>
      <c r="K645" s="9"/>
      <c r="L645" s="9"/>
      <c r="M645" s="9"/>
      <c r="N645" s="9"/>
      <c r="O645" s="9" t="s">
        <v>79</v>
      </c>
      <c r="P645" s="35">
        <v>3.71</v>
      </c>
      <c r="Q645" s="33"/>
      <c r="R645" s="33"/>
      <c r="S645" s="33" t="s">
        <v>0</v>
      </c>
      <c r="T645" s="39">
        <v>0.25969999999999999</v>
      </c>
      <c r="U645" s="33" t="s">
        <v>0</v>
      </c>
      <c r="V645" s="33"/>
      <c r="W645" s="33" t="s">
        <v>0</v>
      </c>
      <c r="X645" s="35">
        <v>376.02</v>
      </c>
      <c r="Y645" s="33" t="s">
        <v>0</v>
      </c>
      <c r="Z645" s="58">
        <v>97.65</v>
      </c>
    </row>
    <row r="646" spans="1:26" ht="14.85" customHeight="1">
      <c r="A646" s="9" t="s">
        <v>0</v>
      </c>
      <c r="B646" s="9" t="s">
        <v>174</v>
      </c>
      <c r="C646" s="9"/>
      <c r="D646" s="9"/>
      <c r="E646" s="9"/>
      <c r="F646" s="9"/>
      <c r="G646" s="9"/>
      <c r="H646" s="9" t="s">
        <v>175</v>
      </c>
      <c r="I646" s="9"/>
      <c r="J646" s="9"/>
      <c r="K646" s="9"/>
      <c r="L646" s="9"/>
      <c r="M646" s="9"/>
      <c r="N646" s="9"/>
      <c r="O646" s="9" t="s">
        <v>79</v>
      </c>
      <c r="P646" s="35">
        <v>18.38</v>
      </c>
      <c r="Q646" s="33"/>
      <c r="R646" s="33"/>
      <c r="S646" s="33" t="s">
        <v>0</v>
      </c>
      <c r="T646" s="39">
        <v>1.2866</v>
      </c>
      <c r="U646" s="33" t="s">
        <v>0</v>
      </c>
      <c r="V646" s="33"/>
      <c r="W646" s="33" t="s">
        <v>0</v>
      </c>
      <c r="X646" s="35">
        <v>410.51</v>
      </c>
      <c r="Y646" s="33" t="s">
        <v>0</v>
      </c>
      <c r="Z646" s="58">
        <v>528.16</v>
      </c>
    </row>
    <row r="647" spans="1:26" ht="14.85" customHeight="1">
      <c r="A647" s="9" t="s">
        <v>0</v>
      </c>
      <c r="B647" s="9" t="s">
        <v>176</v>
      </c>
      <c r="C647" s="9"/>
      <c r="D647" s="9"/>
      <c r="E647" s="9"/>
      <c r="F647" s="9"/>
      <c r="G647" s="9"/>
      <c r="H647" s="9" t="s">
        <v>177</v>
      </c>
      <c r="I647" s="9"/>
      <c r="J647" s="9"/>
      <c r="K647" s="9"/>
      <c r="L647" s="9"/>
      <c r="M647" s="9"/>
      <c r="N647" s="9"/>
      <c r="O647" s="9" t="s">
        <v>79</v>
      </c>
      <c r="P647" s="35">
        <v>18.38</v>
      </c>
      <c r="Q647" s="33"/>
      <c r="R647" s="33"/>
      <c r="S647" s="33" t="s">
        <v>0</v>
      </c>
      <c r="T647" s="39">
        <v>1.2866</v>
      </c>
      <c r="U647" s="33" t="s">
        <v>0</v>
      </c>
      <c r="V647" s="33"/>
      <c r="W647" s="33" t="s">
        <v>0</v>
      </c>
      <c r="X647" s="35">
        <v>462.26</v>
      </c>
      <c r="Y647" s="33" t="s">
        <v>0</v>
      </c>
      <c r="Z647" s="58">
        <v>594.74</v>
      </c>
    </row>
    <row r="648" spans="1:26" ht="14.85" customHeight="1">
      <c r="A648" s="9" t="s">
        <v>0</v>
      </c>
      <c r="B648" s="9" t="s">
        <v>82</v>
      </c>
      <c r="C648" s="9"/>
      <c r="D648" s="9"/>
      <c r="E648" s="9"/>
      <c r="F648" s="9"/>
      <c r="G648" s="9"/>
      <c r="H648" s="9" t="s">
        <v>83</v>
      </c>
      <c r="I648" s="9"/>
      <c r="J648" s="9"/>
      <c r="K648" s="9"/>
      <c r="L648" s="9"/>
      <c r="M648" s="9"/>
      <c r="N648" s="9"/>
      <c r="O648" s="9" t="s">
        <v>0</v>
      </c>
      <c r="P648" s="33" t="s">
        <v>0</v>
      </c>
      <c r="Q648" s="33"/>
      <c r="R648" s="33"/>
      <c r="S648" s="33" t="s">
        <v>0</v>
      </c>
      <c r="T648" s="33" t="s">
        <v>0</v>
      </c>
      <c r="U648" s="33" t="s">
        <v>0</v>
      </c>
      <c r="V648" s="33"/>
      <c r="W648" s="33" t="s">
        <v>0</v>
      </c>
      <c r="X648" s="33" t="s">
        <v>0</v>
      </c>
      <c r="Y648" s="33" t="s">
        <v>0</v>
      </c>
      <c r="Z648" s="59">
        <v>32.35</v>
      </c>
    </row>
    <row r="649" spans="1:26" ht="14.85" customHeight="1">
      <c r="A649" s="36" t="s">
        <v>0</v>
      </c>
      <c r="B649" s="36" t="s">
        <v>0</v>
      </c>
      <c r="C649" s="36"/>
      <c r="D649" s="36"/>
      <c r="E649" s="36"/>
      <c r="F649" s="36"/>
      <c r="G649" s="36"/>
      <c r="H649" s="36" t="s">
        <v>84</v>
      </c>
      <c r="I649" s="36"/>
      <c r="J649" s="36"/>
      <c r="K649" s="36"/>
      <c r="L649" s="36"/>
      <c r="M649" s="36"/>
      <c r="N649" s="36"/>
      <c r="O649" s="36" t="s">
        <v>79</v>
      </c>
      <c r="P649" s="37" t="s">
        <v>0</v>
      </c>
      <c r="Q649" s="37"/>
      <c r="R649" s="37"/>
      <c r="S649" s="37" t="s">
        <v>0</v>
      </c>
      <c r="T649" s="45">
        <v>2.6599999999999999E-2</v>
      </c>
      <c r="U649" s="37" t="s">
        <v>0</v>
      </c>
      <c r="V649" s="37"/>
      <c r="W649" s="37" t="s">
        <v>0</v>
      </c>
      <c r="X649" s="37" t="s">
        <v>0</v>
      </c>
      <c r="Y649" s="37" t="s">
        <v>0</v>
      </c>
      <c r="Z649" s="59">
        <v>14.74</v>
      </c>
    </row>
    <row r="650" spans="1:26" ht="29.45" customHeight="1">
      <c r="A650" s="9" t="s">
        <v>0</v>
      </c>
      <c r="B650" s="9" t="s">
        <v>126</v>
      </c>
      <c r="C650" s="9"/>
      <c r="D650" s="9"/>
      <c r="E650" s="9"/>
      <c r="F650" s="9"/>
      <c r="G650" s="9"/>
      <c r="H650" s="9" t="s">
        <v>127</v>
      </c>
      <c r="I650" s="9"/>
      <c r="J650" s="9"/>
      <c r="K650" s="9"/>
      <c r="L650" s="9"/>
      <c r="M650" s="9"/>
      <c r="N650" s="9"/>
      <c r="O650" s="9" t="s">
        <v>87</v>
      </c>
      <c r="P650" s="35">
        <v>0.22</v>
      </c>
      <c r="Q650" s="33"/>
      <c r="R650" s="33"/>
      <c r="S650" s="33" t="s">
        <v>0</v>
      </c>
      <c r="T650" s="39">
        <v>1.54E-2</v>
      </c>
      <c r="U650" s="33" t="s">
        <v>0</v>
      </c>
      <c r="V650" s="33"/>
      <c r="W650" s="33" t="s">
        <v>0</v>
      </c>
      <c r="X650" s="35">
        <v>1679.31</v>
      </c>
      <c r="Y650" s="33" t="s">
        <v>0</v>
      </c>
      <c r="Z650" s="58">
        <v>25.86</v>
      </c>
    </row>
    <row r="651" spans="1:26" ht="14.85" customHeight="1">
      <c r="A651" s="9" t="s">
        <v>0</v>
      </c>
      <c r="B651" s="9" t="s">
        <v>124</v>
      </c>
      <c r="C651" s="9"/>
      <c r="D651" s="9"/>
      <c r="E651" s="9"/>
      <c r="F651" s="9"/>
      <c r="G651" s="9"/>
      <c r="H651" s="9" t="s">
        <v>125</v>
      </c>
      <c r="I651" s="9"/>
      <c r="J651" s="9"/>
      <c r="K651" s="9"/>
      <c r="L651" s="9"/>
      <c r="M651" s="9"/>
      <c r="N651" s="9"/>
      <c r="O651" s="9" t="s">
        <v>79</v>
      </c>
      <c r="P651" s="35">
        <v>0.22</v>
      </c>
      <c r="Q651" s="33"/>
      <c r="R651" s="33"/>
      <c r="S651" s="33" t="s">
        <v>0</v>
      </c>
      <c r="T651" s="39">
        <v>1.54E-2</v>
      </c>
      <c r="U651" s="33" t="s">
        <v>0</v>
      </c>
      <c r="V651" s="33"/>
      <c r="W651" s="33" t="s">
        <v>0</v>
      </c>
      <c r="X651" s="35">
        <v>620.95000000000005</v>
      </c>
      <c r="Y651" s="33" t="s">
        <v>0</v>
      </c>
      <c r="Z651" s="58">
        <v>9.56</v>
      </c>
    </row>
    <row r="652" spans="1:26" ht="29.45" customHeight="1">
      <c r="A652" s="9" t="s">
        <v>0</v>
      </c>
      <c r="B652" s="9" t="s">
        <v>85</v>
      </c>
      <c r="C652" s="9"/>
      <c r="D652" s="9"/>
      <c r="E652" s="9"/>
      <c r="F652" s="9"/>
      <c r="G652" s="9"/>
      <c r="H652" s="9" t="s">
        <v>86</v>
      </c>
      <c r="I652" s="9"/>
      <c r="J652" s="9"/>
      <c r="K652" s="9"/>
      <c r="L652" s="9"/>
      <c r="M652" s="9"/>
      <c r="N652" s="9"/>
      <c r="O652" s="9" t="s">
        <v>87</v>
      </c>
      <c r="P652" s="35">
        <v>0.16</v>
      </c>
      <c r="Q652" s="33"/>
      <c r="R652" s="33"/>
      <c r="S652" s="33" t="s">
        <v>0</v>
      </c>
      <c r="T652" s="39">
        <v>1.12E-2</v>
      </c>
      <c r="U652" s="33" t="s">
        <v>0</v>
      </c>
      <c r="V652" s="33"/>
      <c r="W652" s="33" t="s">
        <v>0</v>
      </c>
      <c r="X652" s="35">
        <v>579.6</v>
      </c>
      <c r="Y652" s="33" t="s">
        <v>0</v>
      </c>
      <c r="Z652" s="58">
        <v>6.49</v>
      </c>
    </row>
    <row r="653" spans="1:26" ht="14.85" customHeight="1">
      <c r="A653" s="9" t="s">
        <v>0</v>
      </c>
      <c r="B653" s="9" t="s">
        <v>88</v>
      </c>
      <c r="C653" s="9"/>
      <c r="D653" s="9"/>
      <c r="E653" s="9"/>
      <c r="F653" s="9"/>
      <c r="G653" s="9"/>
      <c r="H653" s="9" t="s">
        <v>89</v>
      </c>
      <c r="I653" s="9"/>
      <c r="J653" s="9"/>
      <c r="K653" s="9"/>
      <c r="L653" s="9"/>
      <c r="M653" s="9"/>
      <c r="N653" s="9"/>
      <c r="O653" s="9" t="s">
        <v>79</v>
      </c>
      <c r="P653" s="35">
        <v>0.16</v>
      </c>
      <c r="Q653" s="33"/>
      <c r="R653" s="33"/>
      <c r="S653" s="33" t="s">
        <v>0</v>
      </c>
      <c r="T653" s="39">
        <v>1.12E-2</v>
      </c>
      <c r="U653" s="33" t="s">
        <v>0</v>
      </c>
      <c r="V653" s="33"/>
      <c r="W653" s="33" t="s">
        <v>0</v>
      </c>
      <c r="X653" s="35">
        <v>462.26</v>
      </c>
      <c r="Y653" s="33" t="s">
        <v>0</v>
      </c>
      <c r="Z653" s="58">
        <v>5.18</v>
      </c>
    </row>
    <row r="654" spans="1:26" ht="14.85" customHeight="1">
      <c r="A654" s="9" t="s">
        <v>0</v>
      </c>
      <c r="B654" s="9" t="s">
        <v>94</v>
      </c>
      <c r="C654" s="9"/>
      <c r="D654" s="9"/>
      <c r="E654" s="9"/>
      <c r="F654" s="9"/>
      <c r="G654" s="9"/>
      <c r="H654" s="9" t="s">
        <v>95</v>
      </c>
      <c r="I654" s="9"/>
      <c r="J654" s="9"/>
      <c r="K654" s="9"/>
      <c r="L654" s="9"/>
      <c r="M654" s="9"/>
      <c r="N654" s="9"/>
      <c r="O654" s="9" t="s">
        <v>0</v>
      </c>
      <c r="P654" s="33" t="s">
        <v>0</v>
      </c>
      <c r="Q654" s="33"/>
      <c r="R654" s="33"/>
      <c r="S654" s="33" t="s">
        <v>0</v>
      </c>
      <c r="T654" s="33" t="s">
        <v>0</v>
      </c>
      <c r="U654" s="33" t="s">
        <v>0</v>
      </c>
      <c r="V654" s="33"/>
      <c r="W654" s="33" t="s">
        <v>0</v>
      </c>
      <c r="X654" s="33" t="s">
        <v>0</v>
      </c>
      <c r="Y654" s="33" t="s">
        <v>0</v>
      </c>
      <c r="Z654" s="59">
        <v>3376.21</v>
      </c>
    </row>
    <row r="655" spans="1:26" ht="14.85" customHeight="1">
      <c r="A655" s="9" t="s">
        <v>0</v>
      </c>
      <c r="B655" s="9" t="s">
        <v>516</v>
      </c>
      <c r="C655" s="9"/>
      <c r="D655" s="9"/>
      <c r="E655" s="9"/>
      <c r="F655" s="9"/>
      <c r="G655" s="9"/>
      <c r="H655" s="9" t="s">
        <v>517</v>
      </c>
      <c r="I655" s="9"/>
      <c r="J655" s="9"/>
      <c r="K655" s="9"/>
      <c r="L655" s="9"/>
      <c r="M655" s="9"/>
      <c r="N655" s="9"/>
      <c r="O655" s="9" t="s">
        <v>518</v>
      </c>
      <c r="P655" s="35">
        <v>12.32</v>
      </c>
      <c r="Q655" s="33"/>
      <c r="R655" s="33"/>
      <c r="S655" s="33" t="s">
        <v>0</v>
      </c>
      <c r="T655" s="39">
        <v>0.86240000000000006</v>
      </c>
      <c r="U655" s="33" t="s">
        <v>0</v>
      </c>
      <c r="V655" s="33"/>
      <c r="W655" s="33" t="s">
        <v>0</v>
      </c>
      <c r="X655" s="35">
        <v>7.64</v>
      </c>
      <c r="Y655" s="33" t="s">
        <v>0</v>
      </c>
      <c r="Z655" s="58">
        <v>6.59</v>
      </c>
    </row>
    <row r="656" spans="1:26" ht="59.1" customHeight="1">
      <c r="A656" s="9" t="s">
        <v>0</v>
      </c>
      <c r="B656" s="9" t="s">
        <v>543</v>
      </c>
      <c r="C656" s="9"/>
      <c r="D656" s="9"/>
      <c r="E656" s="9"/>
      <c r="F656" s="9"/>
      <c r="G656" s="9"/>
      <c r="H656" s="9" t="s">
        <v>544</v>
      </c>
      <c r="I656" s="9"/>
      <c r="J656" s="9"/>
      <c r="K656" s="9"/>
      <c r="L656" s="9"/>
      <c r="M656" s="9"/>
      <c r="N656" s="9"/>
      <c r="O656" s="9" t="s">
        <v>268</v>
      </c>
      <c r="P656" s="41">
        <v>20.2</v>
      </c>
      <c r="Q656" s="33"/>
      <c r="R656" s="33"/>
      <c r="S656" s="33" t="s">
        <v>0</v>
      </c>
      <c r="T656" s="40">
        <v>1.4139999999999999</v>
      </c>
      <c r="U656" s="35">
        <v>1713.8</v>
      </c>
      <c r="V656" s="33"/>
      <c r="W656" s="35">
        <v>1.39</v>
      </c>
      <c r="X656" s="35">
        <v>2382.1799999999998</v>
      </c>
      <c r="Y656" s="33" t="s">
        <v>0</v>
      </c>
      <c r="Z656" s="58">
        <v>3368.4</v>
      </c>
    </row>
    <row r="657" spans="1:26" ht="73.7" customHeight="1">
      <c r="A657" s="9" t="s">
        <v>0</v>
      </c>
      <c r="B657" s="9" t="s">
        <v>545</v>
      </c>
      <c r="C657" s="9"/>
      <c r="D657" s="9"/>
      <c r="E657" s="9"/>
      <c r="F657" s="9"/>
      <c r="G657" s="9"/>
      <c r="H657" s="9" t="s">
        <v>546</v>
      </c>
      <c r="I657" s="9"/>
      <c r="J657" s="9"/>
      <c r="K657" s="9"/>
      <c r="L657" s="9"/>
      <c r="M657" s="9"/>
      <c r="N657" s="9"/>
      <c r="O657" s="9" t="s">
        <v>76</v>
      </c>
      <c r="P657" s="35">
        <v>0.22</v>
      </c>
      <c r="Q657" s="33"/>
      <c r="R657" s="33"/>
      <c r="S657" s="33" t="s">
        <v>0</v>
      </c>
      <c r="T657" s="39">
        <v>1.54E-2</v>
      </c>
      <c r="U657" s="35">
        <v>64.959999999999994</v>
      </c>
      <c r="V657" s="33"/>
      <c r="W657" s="35">
        <v>1.22</v>
      </c>
      <c r="X657" s="35">
        <v>79.25</v>
      </c>
      <c r="Y657" s="33" t="s">
        <v>0</v>
      </c>
      <c r="Z657" s="58">
        <v>1.22</v>
      </c>
    </row>
    <row r="658" spans="1:26" ht="14.85" customHeight="1">
      <c r="A658" s="9" t="s">
        <v>0</v>
      </c>
      <c r="B658" s="9" t="s">
        <v>0</v>
      </c>
      <c r="C658" s="9"/>
      <c r="D658" s="9"/>
      <c r="E658" s="9"/>
      <c r="F658" s="9"/>
      <c r="G658" s="9"/>
      <c r="H658" s="42" t="s">
        <v>109</v>
      </c>
      <c r="I658" s="42"/>
      <c r="J658" s="42"/>
      <c r="K658" s="42"/>
      <c r="L658" s="42"/>
      <c r="M658" s="42"/>
      <c r="N658" s="42"/>
      <c r="O658" s="43" t="s">
        <v>0</v>
      </c>
      <c r="P658" s="43" t="s">
        <v>0</v>
      </c>
      <c r="Q658" s="43"/>
      <c r="R658" s="43"/>
      <c r="S658" s="43" t="s">
        <v>0</v>
      </c>
      <c r="T658" s="43" t="s">
        <v>0</v>
      </c>
      <c r="U658" s="43" t="s">
        <v>0</v>
      </c>
      <c r="V658" s="43"/>
      <c r="W658" s="43" t="s">
        <v>0</v>
      </c>
      <c r="X658" s="43" t="s">
        <v>0</v>
      </c>
      <c r="Y658" s="43" t="s">
        <v>0</v>
      </c>
      <c r="Z658" s="60">
        <v>4643.8500000000004</v>
      </c>
    </row>
    <row r="659" spans="1:26" ht="29.45" customHeight="1">
      <c r="A659" s="9" t="s">
        <v>547</v>
      </c>
      <c r="B659" s="9" t="s">
        <v>301</v>
      </c>
      <c r="C659" s="9"/>
      <c r="D659" s="9"/>
      <c r="E659" s="9"/>
      <c r="F659" s="9"/>
      <c r="G659" s="9"/>
      <c r="H659" s="9" t="s">
        <v>302</v>
      </c>
      <c r="I659" s="9"/>
      <c r="J659" s="9"/>
      <c r="K659" s="9"/>
      <c r="L659" s="9"/>
      <c r="M659" s="9"/>
      <c r="N659" s="9"/>
      <c r="O659" s="9" t="s">
        <v>113</v>
      </c>
      <c r="P659" s="32">
        <v>2</v>
      </c>
      <c r="Q659" s="33"/>
      <c r="R659" s="33"/>
      <c r="S659" s="33" t="s">
        <v>0</v>
      </c>
      <c r="T659" s="35">
        <v>2</v>
      </c>
      <c r="U659" s="33" t="s">
        <v>0</v>
      </c>
      <c r="V659" s="33"/>
      <c r="W659" s="33" t="s">
        <v>0</v>
      </c>
      <c r="X659" s="33" t="s">
        <v>0</v>
      </c>
      <c r="Y659" s="33" t="s">
        <v>0</v>
      </c>
      <c r="Z659" s="58">
        <v>24.41</v>
      </c>
    </row>
    <row r="660" spans="1:26" ht="14.85" customHeight="1">
      <c r="B660" s="9" t="s">
        <v>0</v>
      </c>
      <c r="C660" s="9"/>
      <c r="D660" s="9"/>
      <c r="E660" s="9"/>
      <c r="F660" s="9"/>
      <c r="G660" s="9"/>
      <c r="H660" s="9" t="s">
        <v>110</v>
      </c>
      <c r="I660" s="9"/>
      <c r="J660" s="9"/>
      <c r="K660" s="9"/>
      <c r="L660" s="9"/>
      <c r="M660" s="9"/>
      <c r="N660" s="9"/>
      <c r="O660" s="9" t="s">
        <v>0</v>
      </c>
      <c r="P660" s="33" t="s">
        <v>0</v>
      </c>
      <c r="Q660" s="33"/>
      <c r="R660" s="33"/>
      <c r="S660" s="33" t="s">
        <v>0</v>
      </c>
      <c r="T660" s="33" t="s">
        <v>0</v>
      </c>
      <c r="U660" s="9" t="s">
        <v>0</v>
      </c>
      <c r="V660" s="9"/>
      <c r="W660" s="9" t="s">
        <v>0</v>
      </c>
      <c r="X660" s="9" t="s">
        <v>0</v>
      </c>
      <c r="Y660" s="9" t="s">
        <v>0</v>
      </c>
      <c r="Z660" s="58">
        <v>1235.29</v>
      </c>
    </row>
    <row r="661" spans="1:26" ht="29.45" customHeight="1">
      <c r="B661" s="9" t="s">
        <v>428</v>
      </c>
      <c r="C661" s="9"/>
      <c r="D661" s="9"/>
      <c r="E661" s="9"/>
      <c r="F661" s="9"/>
      <c r="G661" s="9"/>
      <c r="H661" s="9" t="s">
        <v>429</v>
      </c>
      <c r="I661" s="9"/>
      <c r="J661" s="9"/>
      <c r="K661" s="9"/>
      <c r="L661" s="9"/>
      <c r="M661" s="9"/>
      <c r="N661" s="9"/>
      <c r="O661" s="9" t="s">
        <v>113</v>
      </c>
      <c r="P661" s="32">
        <v>97</v>
      </c>
      <c r="Q661" s="33"/>
      <c r="R661" s="33"/>
      <c r="S661" s="33" t="s">
        <v>0</v>
      </c>
      <c r="T661" s="35">
        <v>97</v>
      </c>
      <c r="U661" s="9" t="s">
        <v>0</v>
      </c>
      <c r="V661" s="9"/>
      <c r="W661" s="9" t="s">
        <v>0</v>
      </c>
      <c r="X661" s="9" t="s">
        <v>0</v>
      </c>
      <c r="Y661" s="9" t="s">
        <v>0</v>
      </c>
      <c r="Z661" s="58">
        <v>1198.23</v>
      </c>
    </row>
    <row r="662" spans="1:26" ht="29.45" customHeight="1">
      <c r="B662" s="9" t="s">
        <v>430</v>
      </c>
      <c r="C662" s="9"/>
      <c r="D662" s="9"/>
      <c r="E662" s="9"/>
      <c r="F662" s="9"/>
      <c r="G662" s="9"/>
      <c r="H662" s="9" t="s">
        <v>431</v>
      </c>
      <c r="I662" s="9"/>
      <c r="J662" s="9"/>
      <c r="K662" s="9"/>
      <c r="L662" s="9"/>
      <c r="M662" s="9"/>
      <c r="N662" s="9"/>
      <c r="O662" s="9" t="s">
        <v>113</v>
      </c>
      <c r="P662" s="32">
        <v>51</v>
      </c>
      <c r="Q662" s="33"/>
      <c r="R662" s="33"/>
      <c r="S662" s="33" t="s">
        <v>0</v>
      </c>
      <c r="T662" s="35">
        <v>51</v>
      </c>
      <c r="U662" s="9" t="s">
        <v>0</v>
      </c>
      <c r="V662" s="9"/>
      <c r="W662" s="9" t="s">
        <v>0</v>
      </c>
      <c r="X662" s="9" t="s">
        <v>0</v>
      </c>
      <c r="Y662" s="9" t="s">
        <v>0</v>
      </c>
      <c r="Z662" s="58">
        <v>630</v>
      </c>
    </row>
    <row r="663" spans="1:26" ht="29.45" customHeight="1">
      <c r="A663" s="43" t="s">
        <v>0</v>
      </c>
      <c r="B663" s="43" t="s">
        <v>0</v>
      </c>
      <c r="C663" s="43"/>
      <c r="D663" s="43"/>
      <c r="E663" s="43"/>
      <c r="F663" s="43"/>
      <c r="G663" s="43"/>
      <c r="H663" s="42" t="s">
        <v>116</v>
      </c>
      <c r="I663" s="42"/>
      <c r="J663" s="42"/>
      <c r="K663" s="42"/>
      <c r="L663" s="42"/>
      <c r="M663" s="42"/>
      <c r="N663" s="42"/>
      <c r="O663" s="43" t="s">
        <v>0</v>
      </c>
      <c r="P663" s="43" t="s">
        <v>0</v>
      </c>
      <c r="Q663" s="43"/>
      <c r="R663" s="43"/>
      <c r="S663" s="43" t="s">
        <v>0</v>
      </c>
      <c r="T663" s="43" t="s">
        <v>0</v>
      </c>
      <c r="U663" s="43" t="s">
        <v>0</v>
      </c>
      <c r="V663" s="43"/>
      <c r="W663" s="43" t="s">
        <v>0</v>
      </c>
      <c r="X663" s="44">
        <v>92807</v>
      </c>
      <c r="Y663" s="43" t="s">
        <v>0</v>
      </c>
      <c r="Z663" s="60">
        <v>6496.49</v>
      </c>
    </row>
    <row r="664" spans="1:26" ht="44.25" customHeight="1">
      <c r="A664" s="31" t="s">
        <v>548</v>
      </c>
      <c r="B664" s="31" t="s">
        <v>549</v>
      </c>
      <c r="C664" s="31"/>
      <c r="D664" s="31"/>
      <c r="E664" s="31"/>
      <c r="F664" s="31"/>
      <c r="G664" s="31"/>
      <c r="H664" s="31" t="s">
        <v>550</v>
      </c>
      <c r="I664" s="31"/>
      <c r="J664" s="31"/>
      <c r="K664" s="31"/>
      <c r="L664" s="31"/>
      <c r="M664" s="31"/>
      <c r="N664" s="31"/>
      <c r="O664" s="31" t="s">
        <v>119</v>
      </c>
      <c r="P664" s="35">
        <v>0.06</v>
      </c>
      <c r="Q664" s="33"/>
      <c r="R664" s="33"/>
      <c r="S664" s="33" t="s">
        <v>0</v>
      </c>
      <c r="T664" s="34">
        <v>0.06</v>
      </c>
      <c r="U664" s="33" t="s">
        <v>0</v>
      </c>
      <c r="V664" s="33"/>
      <c r="W664" s="33" t="s">
        <v>0</v>
      </c>
      <c r="X664" s="33" t="s">
        <v>0</v>
      </c>
      <c r="Y664" s="33" t="s">
        <v>0</v>
      </c>
      <c r="Z664" s="58" t="s">
        <v>0</v>
      </c>
    </row>
    <row r="665" spans="1:26" ht="14.85" customHeight="1">
      <c r="A665" s="9" t="s">
        <v>0</v>
      </c>
      <c r="B665" s="9" t="s">
        <v>77</v>
      </c>
      <c r="C665" s="9"/>
      <c r="D665" s="9"/>
      <c r="E665" s="9"/>
      <c r="F665" s="9"/>
      <c r="G665" s="9"/>
      <c r="H665" s="9" t="s">
        <v>78</v>
      </c>
      <c r="I665" s="9"/>
      <c r="J665" s="9"/>
      <c r="K665" s="9"/>
      <c r="L665" s="9"/>
      <c r="M665" s="9"/>
      <c r="N665" s="9"/>
      <c r="O665" s="9" t="s">
        <v>79</v>
      </c>
      <c r="P665" s="33" t="s">
        <v>0</v>
      </c>
      <c r="Q665" s="33"/>
      <c r="R665" s="33"/>
      <c r="S665" s="33" t="s">
        <v>0</v>
      </c>
      <c r="T665" s="39">
        <v>1.6656</v>
      </c>
      <c r="U665" s="33" t="s">
        <v>0</v>
      </c>
      <c r="V665" s="33"/>
      <c r="W665" s="33" t="s">
        <v>0</v>
      </c>
      <c r="X665" s="33" t="s">
        <v>0</v>
      </c>
      <c r="Y665" s="33" t="s">
        <v>0</v>
      </c>
      <c r="Z665" s="59">
        <v>752.7</v>
      </c>
    </row>
    <row r="666" spans="1:26" ht="14.85" customHeight="1">
      <c r="A666" s="9" t="s">
        <v>0</v>
      </c>
      <c r="B666" s="9" t="s">
        <v>359</v>
      </c>
      <c r="C666" s="9"/>
      <c r="D666" s="9"/>
      <c r="E666" s="9"/>
      <c r="F666" s="9"/>
      <c r="G666" s="9"/>
      <c r="H666" s="9" t="s">
        <v>360</v>
      </c>
      <c r="I666" s="9"/>
      <c r="J666" s="9"/>
      <c r="K666" s="9"/>
      <c r="L666" s="9"/>
      <c r="M666" s="9"/>
      <c r="N666" s="9"/>
      <c r="O666" s="9" t="s">
        <v>79</v>
      </c>
      <c r="P666" s="35">
        <v>27.76</v>
      </c>
      <c r="Q666" s="33"/>
      <c r="R666" s="33"/>
      <c r="S666" s="33" t="s">
        <v>0</v>
      </c>
      <c r="T666" s="39">
        <v>1.6656</v>
      </c>
      <c r="U666" s="33" t="s">
        <v>0</v>
      </c>
      <c r="V666" s="33"/>
      <c r="W666" s="33" t="s">
        <v>0</v>
      </c>
      <c r="X666" s="35">
        <v>451.91</v>
      </c>
      <c r="Y666" s="33" t="s">
        <v>0</v>
      </c>
      <c r="Z666" s="58">
        <v>752.7</v>
      </c>
    </row>
    <row r="667" spans="1:26" ht="14.85" customHeight="1">
      <c r="A667" s="9" t="s">
        <v>0</v>
      </c>
      <c r="B667" s="9" t="s">
        <v>82</v>
      </c>
      <c r="C667" s="9"/>
      <c r="D667" s="9"/>
      <c r="E667" s="9"/>
      <c r="F667" s="9"/>
      <c r="G667" s="9"/>
      <c r="H667" s="9" t="s">
        <v>83</v>
      </c>
      <c r="I667" s="9"/>
      <c r="J667" s="9"/>
      <c r="K667" s="9"/>
      <c r="L667" s="9"/>
      <c r="M667" s="9"/>
      <c r="N667" s="9"/>
      <c r="O667" s="9" t="s">
        <v>0</v>
      </c>
      <c r="P667" s="33" t="s">
        <v>0</v>
      </c>
      <c r="Q667" s="33"/>
      <c r="R667" s="33"/>
      <c r="S667" s="33" t="s">
        <v>0</v>
      </c>
      <c r="T667" s="33" t="s">
        <v>0</v>
      </c>
      <c r="U667" s="33" t="s">
        <v>0</v>
      </c>
      <c r="V667" s="33"/>
      <c r="W667" s="33" t="s">
        <v>0</v>
      </c>
      <c r="X667" s="33" t="s">
        <v>0</v>
      </c>
      <c r="Y667" s="33" t="s">
        <v>0</v>
      </c>
      <c r="Z667" s="59">
        <v>54.9</v>
      </c>
    </row>
    <row r="668" spans="1:26" ht="14.85" customHeight="1">
      <c r="A668" s="36" t="s">
        <v>0</v>
      </c>
      <c r="B668" s="36" t="s">
        <v>0</v>
      </c>
      <c r="C668" s="36"/>
      <c r="D668" s="36"/>
      <c r="E668" s="36"/>
      <c r="F668" s="36"/>
      <c r="G668" s="36"/>
      <c r="H668" s="36" t="s">
        <v>84</v>
      </c>
      <c r="I668" s="36"/>
      <c r="J668" s="36"/>
      <c r="K668" s="36"/>
      <c r="L668" s="36"/>
      <c r="M668" s="36"/>
      <c r="N668" s="36"/>
      <c r="O668" s="36" t="s">
        <v>79</v>
      </c>
      <c r="P668" s="37" t="s">
        <v>0</v>
      </c>
      <c r="Q668" s="37"/>
      <c r="R668" s="37"/>
      <c r="S668" s="37" t="s">
        <v>0</v>
      </c>
      <c r="T668" s="45">
        <v>2.1600000000000001E-2</v>
      </c>
      <c r="U668" s="37" t="s">
        <v>0</v>
      </c>
      <c r="V668" s="37"/>
      <c r="W668" s="37" t="s">
        <v>0</v>
      </c>
      <c r="X668" s="37" t="s">
        <v>0</v>
      </c>
      <c r="Y668" s="37" t="s">
        <v>0</v>
      </c>
      <c r="Z668" s="59">
        <v>11.7</v>
      </c>
    </row>
    <row r="669" spans="1:26" ht="29.45" customHeight="1">
      <c r="A669" s="9" t="s">
        <v>0</v>
      </c>
      <c r="B669" s="9" t="s">
        <v>126</v>
      </c>
      <c r="C669" s="9"/>
      <c r="D669" s="9"/>
      <c r="E669" s="9"/>
      <c r="F669" s="9"/>
      <c r="G669" s="9"/>
      <c r="H669" s="9" t="s">
        <v>127</v>
      </c>
      <c r="I669" s="9"/>
      <c r="J669" s="9"/>
      <c r="K669" s="9"/>
      <c r="L669" s="9"/>
      <c r="M669" s="9"/>
      <c r="N669" s="9"/>
      <c r="O669" s="9" t="s">
        <v>87</v>
      </c>
      <c r="P669" s="35">
        <v>0.18</v>
      </c>
      <c r="Q669" s="33"/>
      <c r="R669" s="33"/>
      <c r="S669" s="33" t="s">
        <v>0</v>
      </c>
      <c r="T669" s="39">
        <v>1.0800000000000001E-2</v>
      </c>
      <c r="U669" s="33" t="s">
        <v>0</v>
      </c>
      <c r="V669" s="33"/>
      <c r="W669" s="33" t="s">
        <v>0</v>
      </c>
      <c r="X669" s="35">
        <v>1679.31</v>
      </c>
      <c r="Y669" s="33" t="s">
        <v>0</v>
      </c>
      <c r="Z669" s="58">
        <v>18.14</v>
      </c>
    </row>
    <row r="670" spans="1:26" ht="14.85" customHeight="1">
      <c r="A670" s="9" t="s">
        <v>0</v>
      </c>
      <c r="B670" s="9" t="s">
        <v>124</v>
      </c>
      <c r="C670" s="9"/>
      <c r="D670" s="9"/>
      <c r="E670" s="9"/>
      <c r="F670" s="9"/>
      <c r="G670" s="9"/>
      <c r="H670" s="9" t="s">
        <v>125</v>
      </c>
      <c r="I670" s="9"/>
      <c r="J670" s="9"/>
      <c r="K670" s="9"/>
      <c r="L670" s="9"/>
      <c r="M670" s="9"/>
      <c r="N670" s="9"/>
      <c r="O670" s="9" t="s">
        <v>79</v>
      </c>
      <c r="P670" s="35">
        <v>0.18</v>
      </c>
      <c r="Q670" s="33"/>
      <c r="R670" s="33"/>
      <c r="S670" s="33" t="s">
        <v>0</v>
      </c>
      <c r="T670" s="39">
        <v>1.0800000000000001E-2</v>
      </c>
      <c r="U670" s="33" t="s">
        <v>0</v>
      </c>
      <c r="V670" s="33"/>
      <c r="W670" s="33" t="s">
        <v>0</v>
      </c>
      <c r="X670" s="35">
        <v>620.95000000000005</v>
      </c>
      <c r="Y670" s="33" t="s">
        <v>0</v>
      </c>
      <c r="Z670" s="58">
        <v>6.71</v>
      </c>
    </row>
    <row r="671" spans="1:26" ht="29.45" customHeight="1">
      <c r="A671" s="9" t="s">
        <v>0</v>
      </c>
      <c r="B671" s="9" t="s">
        <v>85</v>
      </c>
      <c r="C671" s="9"/>
      <c r="D671" s="9"/>
      <c r="E671" s="9"/>
      <c r="F671" s="9"/>
      <c r="G671" s="9"/>
      <c r="H671" s="9" t="s">
        <v>86</v>
      </c>
      <c r="I671" s="9"/>
      <c r="J671" s="9"/>
      <c r="K671" s="9"/>
      <c r="L671" s="9"/>
      <c r="M671" s="9"/>
      <c r="N671" s="9"/>
      <c r="O671" s="9" t="s">
        <v>87</v>
      </c>
      <c r="P671" s="35">
        <v>0.18</v>
      </c>
      <c r="Q671" s="33"/>
      <c r="R671" s="33"/>
      <c r="S671" s="33" t="s">
        <v>0</v>
      </c>
      <c r="T671" s="39">
        <v>1.0800000000000001E-2</v>
      </c>
      <c r="U671" s="33" t="s">
        <v>0</v>
      </c>
      <c r="V671" s="33"/>
      <c r="W671" s="33" t="s">
        <v>0</v>
      </c>
      <c r="X671" s="35">
        <v>579.6</v>
      </c>
      <c r="Y671" s="33" t="s">
        <v>0</v>
      </c>
      <c r="Z671" s="58">
        <v>6.26</v>
      </c>
    </row>
    <row r="672" spans="1:26" ht="14.85" customHeight="1">
      <c r="A672" s="9" t="s">
        <v>0</v>
      </c>
      <c r="B672" s="9" t="s">
        <v>88</v>
      </c>
      <c r="C672" s="9"/>
      <c r="D672" s="9"/>
      <c r="E672" s="9"/>
      <c r="F672" s="9"/>
      <c r="G672" s="9"/>
      <c r="H672" s="9" t="s">
        <v>89</v>
      </c>
      <c r="I672" s="9"/>
      <c r="J672" s="9"/>
      <c r="K672" s="9"/>
      <c r="L672" s="9"/>
      <c r="M672" s="9"/>
      <c r="N672" s="9"/>
      <c r="O672" s="9" t="s">
        <v>79</v>
      </c>
      <c r="P672" s="35">
        <v>0.18</v>
      </c>
      <c r="Q672" s="33"/>
      <c r="R672" s="33"/>
      <c r="S672" s="33" t="s">
        <v>0</v>
      </c>
      <c r="T672" s="39">
        <v>1.0800000000000001E-2</v>
      </c>
      <c r="U672" s="33" t="s">
        <v>0</v>
      </c>
      <c r="V672" s="33"/>
      <c r="W672" s="33" t="s">
        <v>0</v>
      </c>
      <c r="X672" s="35">
        <v>462.26</v>
      </c>
      <c r="Y672" s="33" t="s">
        <v>0</v>
      </c>
      <c r="Z672" s="58">
        <v>4.99</v>
      </c>
    </row>
    <row r="673" spans="1:26" ht="29.45" customHeight="1">
      <c r="A673" s="9" t="s">
        <v>0</v>
      </c>
      <c r="B673" s="9" t="s">
        <v>92</v>
      </c>
      <c r="C673" s="9"/>
      <c r="D673" s="9"/>
      <c r="E673" s="9"/>
      <c r="F673" s="9"/>
      <c r="G673" s="9"/>
      <c r="H673" s="9" t="s">
        <v>93</v>
      </c>
      <c r="I673" s="9"/>
      <c r="J673" s="9"/>
      <c r="K673" s="9"/>
      <c r="L673" s="9"/>
      <c r="M673" s="9"/>
      <c r="N673" s="9"/>
      <c r="O673" s="9" t="s">
        <v>87</v>
      </c>
      <c r="P673" s="35">
        <v>14.32</v>
      </c>
      <c r="Q673" s="33"/>
      <c r="R673" s="33"/>
      <c r="S673" s="33" t="s">
        <v>0</v>
      </c>
      <c r="T673" s="39">
        <v>0.85919999999999996</v>
      </c>
      <c r="U673" s="33" t="s">
        <v>0</v>
      </c>
      <c r="V673" s="33"/>
      <c r="W673" s="33" t="s">
        <v>0</v>
      </c>
      <c r="X673" s="35">
        <v>35.5</v>
      </c>
      <c r="Y673" s="33" t="s">
        <v>0</v>
      </c>
      <c r="Z673" s="58">
        <v>30.5</v>
      </c>
    </row>
    <row r="674" spans="1:26" ht="14.85" customHeight="1">
      <c r="A674" s="9" t="s">
        <v>0</v>
      </c>
      <c r="B674" s="9" t="s">
        <v>94</v>
      </c>
      <c r="C674" s="9"/>
      <c r="D674" s="9"/>
      <c r="E674" s="9"/>
      <c r="F674" s="9"/>
      <c r="G674" s="9"/>
      <c r="H674" s="9" t="s">
        <v>95</v>
      </c>
      <c r="I674" s="9"/>
      <c r="J674" s="9"/>
      <c r="K674" s="9"/>
      <c r="L674" s="9"/>
      <c r="M674" s="9"/>
      <c r="N674" s="9"/>
      <c r="O674" s="9" t="s">
        <v>0</v>
      </c>
      <c r="P674" s="33" t="s">
        <v>0</v>
      </c>
      <c r="Q674" s="33"/>
      <c r="R674" s="33"/>
      <c r="S674" s="33" t="s">
        <v>0</v>
      </c>
      <c r="T674" s="33" t="s">
        <v>0</v>
      </c>
      <c r="U674" s="33" t="s">
        <v>0</v>
      </c>
      <c r="V674" s="33"/>
      <c r="W674" s="33" t="s">
        <v>0</v>
      </c>
      <c r="X674" s="33" t="s">
        <v>0</v>
      </c>
      <c r="Y674" s="33" t="s">
        <v>0</v>
      </c>
      <c r="Z674" s="59">
        <v>270.95</v>
      </c>
    </row>
    <row r="675" spans="1:26" ht="14.85" customHeight="1">
      <c r="A675" s="9" t="s">
        <v>0</v>
      </c>
      <c r="B675" s="9" t="s">
        <v>516</v>
      </c>
      <c r="C675" s="9"/>
      <c r="D675" s="9"/>
      <c r="E675" s="9"/>
      <c r="F675" s="9"/>
      <c r="G675" s="9"/>
      <c r="H675" s="9" t="s">
        <v>517</v>
      </c>
      <c r="I675" s="9"/>
      <c r="J675" s="9"/>
      <c r="K675" s="9"/>
      <c r="L675" s="9"/>
      <c r="M675" s="9"/>
      <c r="N675" s="9"/>
      <c r="O675" s="9" t="s">
        <v>518</v>
      </c>
      <c r="P675" s="40">
        <v>0.56799999999999995</v>
      </c>
      <c r="Q675" s="33"/>
      <c r="R675" s="33"/>
      <c r="S675" s="33" t="s">
        <v>0</v>
      </c>
      <c r="T675" s="47">
        <v>3.4079999999999999E-2</v>
      </c>
      <c r="U675" s="33" t="s">
        <v>0</v>
      </c>
      <c r="V675" s="33"/>
      <c r="W675" s="33" t="s">
        <v>0</v>
      </c>
      <c r="X675" s="35">
        <v>7.64</v>
      </c>
      <c r="Y675" s="33" t="s">
        <v>0</v>
      </c>
      <c r="Z675" s="58">
        <v>0.26</v>
      </c>
    </row>
    <row r="676" spans="1:26" ht="44.25" customHeight="1">
      <c r="A676" s="9" t="s">
        <v>0</v>
      </c>
      <c r="B676" s="9" t="s">
        <v>101</v>
      </c>
      <c r="C676" s="9"/>
      <c r="D676" s="9"/>
      <c r="E676" s="9"/>
      <c r="F676" s="9"/>
      <c r="G676" s="9"/>
      <c r="H676" s="9" t="s">
        <v>102</v>
      </c>
      <c r="I676" s="9"/>
      <c r="J676" s="9"/>
      <c r="K676" s="9"/>
      <c r="L676" s="9"/>
      <c r="M676" s="9"/>
      <c r="N676" s="9"/>
      <c r="O676" s="9" t="s">
        <v>103</v>
      </c>
      <c r="P676" s="35">
        <v>1.05</v>
      </c>
      <c r="Q676" s="33"/>
      <c r="R676" s="33"/>
      <c r="S676" s="33" t="s">
        <v>0</v>
      </c>
      <c r="T676" s="40">
        <v>6.3E-2</v>
      </c>
      <c r="U676" s="35">
        <v>155.63</v>
      </c>
      <c r="V676" s="33"/>
      <c r="W676" s="35">
        <v>0.94</v>
      </c>
      <c r="X676" s="35">
        <v>146.29</v>
      </c>
      <c r="Y676" s="33" t="s">
        <v>0</v>
      </c>
      <c r="Z676" s="58">
        <v>9.2200000000000006</v>
      </c>
    </row>
    <row r="677" spans="1:26" ht="29.45" customHeight="1">
      <c r="A677" s="9" t="s">
        <v>0</v>
      </c>
      <c r="B677" s="9" t="s">
        <v>551</v>
      </c>
      <c r="C677" s="9"/>
      <c r="D677" s="9"/>
      <c r="E677" s="9"/>
      <c r="F677" s="9"/>
      <c r="G677" s="9"/>
      <c r="H677" s="9" t="s">
        <v>552</v>
      </c>
      <c r="I677" s="9"/>
      <c r="J677" s="9"/>
      <c r="K677" s="9"/>
      <c r="L677" s="9"/>
      <c r="M677" s="9"/>
      <c r="N677" s="9"/>
      <c r="O677" s="9" t="s">
        <v>132</v>
      </c>
      <c r="P677" s="47">
        <v>2.1800000000000001E-3</v>
      </c>
      <c r="Q677" s="33"/>
      <c r="R677" s="33"/>
      <c r="S677" s="33" t="s">
        <v>0</v>
      </c>
      <c r="T677" s="49">
        <v>1.3080000000000001E-4</v>
      </c>
      <c r="U677" s="35">
        <v>127406</v>
      </c>
      <c r="V677" s="33"/>
      <c r="W677" s="35">
        <v>1.2</v>
      </c>
      <c r="X677" s="35">
        <v>152887.20000000001</v>
      </c>
      <c r="Y677" s="33" t="s">
        <v>0</v>
      </c>
      <c r="Z677" s="58">
        <v>20</v>
      </c>
    </row>
    <row r="678" spans="1:26" ht="44.25" customHeight="1">
      <c r="A678" s="9" t="s">
        <v>0</v>
      </c>
      <c r="B678" s="9" t="s">
        <v>553</v>
      </c>
      <c r="C678" s="9"/>
      <c r="D678" s="9"/>
      <c r="E678" s="9"/>
      <c r="F678" s="9"/>
      <c r="G678" s="9"/>
      <c r="H678" s="9" t="s">
        <v>554</v>
      </c>
      <c r="I678" s="9"/>
      <c r="J678" s="9"/>
      <c r="K678" s="9"/>
      <c r="L678" s="9"/>
      <c r="M678" s="9"/>
      <c r="N678" s="9"/>
      <c r="O678" s="9" t="s">
        <v>132</v>
      </c>
      <c r="P678" s="39">
        <v>5.1499999999999997E-2</v>
      </c>
      <c r="Q678" s="33"/>
      <c r="R678" s="33"/>
      <c r="S678" s="33" t="s">
        <v>0</v>
      </c>
      <c r="T678" s="47">
        <v>3.0899999999999999E-3</v>
      </c>
      <c r="U678" s="35">
        <v>70310.45</v>
      </c>
      <c r="V678" s="33"/>
      <c r="W678" s="35">
        <v>0.74</v>
      </c>
      <c r="X678" s="35">
        <v>52029.73</v>
      </c>
      <c r="Y678" s="33" t="s">
        <v>0</v>
      </c>
      <c r="Z678" s="58">
        <v>160.77000000000001</v>
      </c>
    </row>
    <row r="679" spans="1:26" ht="14.85" customHeight="1">
      <c r="A679" s="9" t="s">
        <v>0</v>
      </c>
      <c r="B679" s="9" t="s">
        <v>555</v>
      </c>
      <c r="C679" s="9"/>
      <c r="D679" s="9"/>
      <c r="E679" s="9"/>
      <c r="F679" s="9"/>
      <c r="G679" s="9"/>
      <c r="H679" s="9" t="s">
        <v>556</v>
      </c>
      <c r="I679" s="9"/>
      <c r="J679" s="9"/>
      <c r="K679" s="9"/>
      <c r="L679" s="9"/>
      <c r="M679" s="9"/>
      <c r="N679" s="9"/>
      <c r="O679" s="9" t="s">
        <v>108</v>
      </c>
      <c r="P679" s="41">
        <v>2.5</v>
      </c>
      <c r="Q679" s="33"/>
      <c r="R679" s="33"/>
      <c r="S679" s="33" t="s">
        <v>0</v>
      </c>
      <c r="T679" s="35">
        <v>0.15</v>
      </c>
      <c r="U679" s="35">
        <v>272.01</v>
      </c>
      <c r="V679" s="33"/>
      <c r="W679" s="35">
        <v>0.93</v>
      </c>
      <c r="X679" s="35">
        <v>252.97</v>
      </c>
      <c r="Y679" s="33" t="s">
        <v>0</v>
      </c>
      <c r="Z679" s="58">
        <v>37.950000000000003</v>
      </c>
    </row>
    <row r="680" spans="1:26" ht="14.85" customHeight="1">
      <c r="A680" s="9" t="s">
        <v>0</v>
      </c>
      <c r="B680" s="9" t="s">
        <v>421</v>
      </c>
      <c r="C680" s="9"/>
      <c r="D680" s="9"/>
      <c r="E680" s="9"/>
      <c r="F680" s="9"/>
      <c r="G680" s="9"/>
      <c r="H680" s="9" t="s">
        <v>422</v>
      </c>
      <c r="I680" s="9"/>
      <c r="J680" s="9"/>
      <c r="K680" s="9"/>
      <c r="L680" s="9"/>
      <c r="M680" s="9"/>
      <c r="N680" s="9"/>
      <c r="O680" s="9" t="s">
        <v>268</v>
      </c>
      <c r="P680" s="41">
        <v>0.5</v>
      </c>
      <c r="Q680" s="33"/>
      <c r="R680" s="33"/>
      <c r="S680" s="33" t="s">
        <v>0</v>
      </c>
      <c r="T680" s="35">
        <v>0.03</v>
      </c>
      <c r="U680" s="35">
        <v>944.69</v>
      </c>
      <c r="V680" s="33"/>
      <c r="W680" s="35">
        <v>1.4</v>
      </c>
      <c r="X680" s="35">
        <v>1322.57</v>
      </c>
      <c r="Y680" s="33" t="s">
        <v>0</v>
      </c>
      <c r="Z680" s="58">
        <v>39.68</v>
      </c>
    </row>
    <row r="681" spans="1:26" ht="29.45" customHeight="1">
      <c r="A681" s="9" t="s">
        <v>0</v>
      </c>
      <c r="B681" s="9" t="s">
        <v>557</v>
      </c>
      <c r="C681" s="9"/>
      <c r="D681" s="9"/>
      <c r="E681" s="9"/>
      <c r="F681" s="9"/>
      <c r="G681" s="9"/>
      <c r="H681" s="9" t="s">
        <v>558</v>
      </c>
      <c r="I681" s="9"/>
      <c r="J681" s="9"/>
      <c r="K681" s="9"/>
      <c r="L681" s="9"/>
      <c r="M681" s="9"/>
      <c r="N681" s="9"/>
      <c r="O681" s="9" t="s">
        <v>255</v>
      </c>
      <c r="P681" s="35">
        <v>0.01</v>
      </c>
      <c r="Q681" s="33"/>
      <c r="R681" s="33"/>
      <c r="S681" s="33" t="s">
        <v>0</v>
      </c>
      <c r="T681" s="39">
        <v>5.9999999999999995E-4</v>
      </c>
      <c r="U681" s="35">
        <v>3658.94</v>
      </c>
      <c r="V681" s="33"/>
      <c r="W681" s="35">
        <v>1.4</v>
      </c>
      <c r="X681" s="35">
        <v>5122.5200000000004</v>
      </c>
      <c r="Y681" s="33" t="s">
        <v>0</v>
      </c>
      <c r="Z681" s="58">
        <v>3.07</v>
      </c>
    </row>
    <row r="682" spans="1:26" ht="14.85" customHeight="1">
      <c r="A682" s="9" t="s">
        <v>0</v>
      </c>
      <c r="B682" s="9" t="s">
        <v>0</v>
      </c>
      <c r="C682" s="9"/>
      <c r="D682" s="9"/>
      <c r="E682" s="9"/>
      <c r="F682" s="9"/>
      <c r="G682" s="9"/>
      <c r="H682" s="42" t="s">
        <v>109</v>
      </c>
      <c r="I682" s="42"/>
      <c r="J682" s="42"/>
      <c r="K682" s="42"/>
      <c r="L682" s="42"/>
      <c r="M682" s="42"/>
      <c r="N682" s="42"/>
      <c r="O682" s="43" t="s">
        <v>0</v>
      </c>
      <c r="P682" s="43" t="s">
        <v>0</v>
      </c>
      <c r="Q682" s="43"/>
      <c r="R682" s="43"/>
      <c r="S682" s="43" t="s">
        <v>0</v>
      </c>
      <c r="T682" s="43" t="s">
        <v>0</v>
      </c>
      <c r="U682" s="43" t="s">
        <v>0</v>
      </c>
      <c r="V682" s="43"/>
      <c r="W682" s="43" t="s">
        <v>0</v>
      </c>
      <c r="X682" s="43" t="s">
        <v>0</v>
      </c>
      <c r="Y682" s="43" t="s">
        <v>0</v>
      </c>
      <c r="Z682" s="60">
        <v>1090.25</v>
      </c>
    </row>
    <row r="683" spans="1:26" ht="29.45" customHeight="1">
      <c r="A683" s="9" t="s">
        <v>559</v>
      </c>
      <c r="B683" s="9" t="s">
        <v>301</v>
      </c>
      <c r="C683" s="9"/>
      <c r="D683" s="9"/>
      <c r="E683" s="9"/>
      <c r="F683" s="9"/>
      <c r="G683" s="9"/>
      <c r="H683" s="9" t="s">
        <v>302</v>
      </c>
      <c r="I683" s="9"/>
      <c r="J683" s="9"/>
      <c r="K683" s="9"/>
      <c r="L683" s="9"/>
      <c r="M683" s="9"/>
      <c r="N683" s="9"/>
      <c r="O683" s="9" t="s">
        <v>113</v>
      </c>
      <c r="P683" s="32">
        <v>2</v>
      </c>
      <c r="Q683" s="33"/>
      <c r="R683" s="33"/>
      <c r="S683" s="33" t="s">
        <v>0</v>
      </c>
      <c r="T683" s="35">
        <v>2</v>
      </c>
      <c r="U683" s="33" t="s">
        <v>0</v>
      </c>
      <c r="V683" s="33"/>
      <c r="W683" s="33" t="s">
        <v>0</v>
      </c>
      <c r="X683" s="33" t="s">
        <v>0</v>
      </c>
      <c r="Y683" s="33" t="s">
        <v>0</v>
      </c>
      <c r="Z683" s="58">
        <v>15.05</v>
      </c>
    </row>
    <row r="684" spans="1:26" ht="14.85" customHeight="1">
      <c r="B684" s="9" t="s">
        <v>0</v>
      </c>
      <c r="C684" s="9"/>
      <c r="D684" s="9"/>
      <c r="E684" s="9"/>
      <c r="F684" s="9"/>
      <c r="G684" s="9"/>
      <c r="H684" s="9" t="s">
        <v>110</v>
      </c>
      <c r="I684" s="9"/>
      <c r="J684" s="9"/>
      <c r="K684" s="9"/>
      <c r="L684" s="9"/>
      <c r="M684" s="9"/>
      <c r="N684" s="9"/>
      <c r="O684" s="9" t="s">
        <v>0</v>
      </c>
      <c r="P684" s="33" t="s">
        <v>0</v>
      </c>
      <c r="Q684" s="33"/>
      <c r="R684" s="33"/>
      <c r="S684" s="33" t="s">
        <v>0</v>
      </c>
      <c r="T684" s="33" t="s">
        <v>0</v>
      </c>
      <c r="U684" s="9" t="s">
        <v>0</v>
      </c>
      <c r="V684" s="9"/>
      <c r="W684" s="9" t="s">
        <v>0</v>
      </c>
      <c r="X684" s="9" t="s">
        <v>0</v>
      </c>
      <c r="Y684" s="9" t="s">
        <v>0</v>
      </c>
      <c r="Z684" s="58">
        <v>764.4</v>
      </c>
    </row>
    <row r="685" spans="1:26" ht="29.45" customHeight="1">
      <c r="B685" s="9" t="s">
        <v>428</v>
      </c>
      <c r="C685" s="9"/>
      <c r="D685" s="9"/>
      <c r="E685" s="9"/>
      <c r="F685" s="9"/>
      <c r="G685" s="9"/>
      <c r="H685" s="9" t="s">
        <v>429</v>
      </c>
      <c r="I685" s="9"/>
      <c r="J685" s="9"/>
      <c r="K685" s="9"/>
      <c r="L685" s="9"/>
      <c r="M685" s="9"/>
      <c r="N685" s="9"/>
      <c r="O685" s="9" t="s">
        <v>113</v>
      </c>
      <c r="P685" s="32">
        <v>97</v>
      </c>
      <c r="Q685" s="33"/>
      <c r="R685" s="33"/>
      <c r="S685" s="33" t="s">
        <v>0</v>
      </c>
      <c r="T685" s="35">
        <v>97</v>
      </c>
      <c r="U685" s="9" t="s">
        <v>0</v>
      </c>
      <c r="V685" s="9"/>
      <c r="W685" s="9" t="s">
        <v>0</v>
      </c>
      <c r="X685" s="9" t="s">
        <v>0</v>
      </c>
      <c r="Y685" s="9" t="s">
        <v>0</v>
      </c>
      <c r="Z685" s="58">
        <v>741.47</v>
      </c>
    </row>
    <row r="686" spans="1:26" ht="29.45" customHeight="1">
      <c r="B686" s="9" t="s">
        <v>430</v>
      </c>
      <c r="C686" s="9"/>
      <c r="D686" s="9"/>
      <c r="E686" s="9"/>
      <c r="F686" s="9"/>
      <c r="G686" s="9"/>
      <c r="H686" s="9" t="s">
        <v>431</v>
      </c>
      <c r="I686" s="9"/>
      <c r="J686" s="9"/>
      <c r="K686" s="9"/>
      <c r="L686" s="9"/>
      <c r="M686" s="9"/>
      <c r="N686" s="9"/>
      <c r="O686" s="9" t="s">
        <v>113</v>
      </c>
      <c r="P686" s="32">
        <v>51</v>
      </c>
      <c r="Q686" s="33"/>
      <c r="R686" s="33"/>
      <c r="S686" s="33" t="s">
        <v>0</v>
      </c>
      <c r="T686" s="35">
        <v>51</v>
      </c>
      <c r="U686" s="9" t="s">
        <v>0</v>
      </c>
      <c r="V686" s="9"/>
      <c r="W686" s="9" t="s">
        <v>0</v>
      </c>
      <c r="X686" s="9" t="s">
        <v>0</v>
      </c>
      <c r="Y686" s="9" t="s">
        <v>0</v>
      </c>
      <c r="Z686" s="58">
        <v>389.84</v>
      </c>
    </row>
    <row r="687" spans="1:26" ht="29.45" customHeight="1">
      <c r="A687" s="43" t="s">
        <v>0</v>
      </c>
      <c r="B687" s="43" t="s">
        <v>0</v>
      </c>
      <c r="C687" s="43"/>
      <c r="D687" s="43"/>
      <c r="E687" s="43"/>
      <c r="F687" s="43"/>
      <c r="G687" s="43"/>
      <c r="H687" s="42" t="s">
        <v>116</v>
      </c>
      <c r="I687" s="42"/>
      <c r="J687" s="42"/>
      <c r="K687" s="42"/>
      <c r="L687" s="42"/>
      <c r="M687" s="42"/>
      <c r="N687" s="42"/>
      <c r="O687" s="43" t="s">
        <v>0</v>
      </c>
      <c r="P687" s="43" t="s">
        <v>0</v>
      </c>
      <c r="Q687" s="43"/>
      <c r="R687" s="43"/>
      <c r="S687" s="43" t="s">
        <v>0</v>
      </c>
      <c r="T687" s="43" t="s">
        <v>0</v>
      </c>
      <c r="U687" s="43" t="s">
        <v>0</v>
      </c>
      <c r="V687" s="43"/>
      <c r="W687" s="43" t="s">
        <v>0</v>
      </c>
      <c r="X687" s="44">
        <v>37276.83</v>
      </c>
      <c r="Y687" s="43" t="s">
        <v>0</v>
      </c>
      <c r="Z687" s="60">
        <v>2236.61</v>
      </c>
    </row>
    <row r="688" spans="1:26" ht="44.25" customHeight="1">
      <c r="A688" s="31" t="s">
        <v>560</v>
      </c>
      <c r="B688" s="31" t="s">
        <v>561</v>
      </c>
      <c r="C688" s="31"/>
      <c r="D688" s="31"/>
      <c r="E688" s="31"/>
      <c r="F688" s="31"/>
      <c r="G688" s="31"/>
      <c r="H688" s="31" t="s">
        <v>562</v>
      </c>
      <c r="I688" s="31"/>
      <c r="J688" s="31"/>
      <c r="K688" s="31"/>
      <c r="L688" s="31"/>
      <c r="M688" s="31"/>
      <c r="N688" s="31"/>
      <c r="O688" s="31" t="s">
        <v>76</v>
      </c>
      <c r="P688" s="32">
        <v>3</v>
      </c>
      <c r="Q688" s="33"/>
      <c r="R688" s="33"/>
      <c r="S688" s="33" t="s">
        <v>0</v>
      </c>
      <c r="T688" s="34">
        <v>3</v>
      </c>
      <c r="U688" s="35">
        <v>546.21</v>
      </c>
      <c r="V688" s="33"/>
      <c r="W688" s="35">
        <v>1.31</v>
      </c>
      <c r="X688" s="35">
        <v>715.54</v>
      </c>
      <c r="Y688" s="33" t="s">
        <v>0</v>
      </c>
      <c r="Z688" s="58">
        <v>2146.62</v>
      </c>
    </row>
    <row r="689" spans="1:26" ht="14.85" customHeight="1">
      <c r="B689" s="9" t="s">
        <v>0</v>
      </c>
      <c r="C689" s="9"/>
      <c r="D689" s="9"/>
      <c r="E689" s="9"/>
      <c r="F689" s="9"/>
      <c r="G689" s="9"/>
      <c r="H689" s="9" t="s">
        <v>0</v>
      </c>
      <c r="I689" s="9"/>
      <c r="J689" s="9"/>
      <c r="K689" s="9"/>
      <c r="L689" s="9"/>
      <c r="M689" s="9"/>
      <c r="N689" s="9"/>
      <c r="O689" s="9" t="s">
        <v>0</v>
      </c>
      <c r="P689" s="33" t="s">
        <v>0</v>
      </c>
      <c r="Q689" s="33"/>
      <c r="R689" s="33"/>
      <c r="S689" s="33" t="s">
        <v>0</v>
      </c>
      <c r="T689" s="33" t="s">
        <v>0</v>
      </c>
      <c r="U689" s="9" t="s">
        <v>0</v>
      </c>
      <c r="V689" s="9"/>
      <c r="W689" s="9" t="s">
        <v>0</v>
      </c>
      <c r="X689" s="9" t="s">
        <v>0</v>
      </c>
      <c r="Y689" s="9" t="s">
        <v>0</v>
      </c>
      <c r="Z689" s="58" t="s">
        <v>0</v>
      </c>
    </row>
    <row r="690" spans="1:26" ht="29.45" customHeight="1">
      <c r="A690" s="43" t="s">
        <v>0</v>
      </c>
      <c r="B690" s="43" t="s">
        <v>0</v>
      </c>
      <c r="C690" s="43"/>
      <c r="D690" s="43"/>
      <c r="E690" s="43"/>
      <c r="F690" s="43"/>
      <c r="G690" s="43"/>
      <c r="H690" s="42" t="s">
        <v>116</v>
      </c>
      <c r="I690" s="42"/>
      <c r="J690" s="42"/>
      <c r="K690" s="42"/>
      <c r="L690" s="42"/>
      <c r="M690" s="42"/>
      <c r="N690" s="42"/>
      <c r="O690" s="43" t="s">
        <v>0</v>
      </c>
      <c r="P690" s="43" t="s">
        <v>0</v>
      </c>
      <c r="Q690" s="43"/>
      <c r="R690" s="43"/>
      <c r="S690" s="43" t="s">
        <v>0</v>
      </c>
      <c r="T690" s="43" t="s">
        <v>0</v>
      </c>
      <c r="U690" s="43" t="s">
        <v>0</v>
      </c>
      <c r="V690" s="43"/>
      <c r="W690" s="43" t="s">
        <v>0</v>
      </c>
      <c r="X690" s="44">
        <v>715.54</v>
      </c>
      <c r="Y690" s="43" t="s">
        <v>0</v>
      </c>
      <c r="Z690" s="60">
        <v>2146.62</v>
      </c>
    </row>
    <row r="691" spans="1:26" ht="73.7" customHeight="1">
      <c r="A691" s="31" t="s">
        <v>563</v>
      </c>
      <c r="B691" s="31" t="s">
        <v>564</v>
      </c>
      <c r="C691" s="31"/>
      <c r="D691" s="31"/>
      <c r="E691" s="31"/>
      <c r="F691" s="31"/>
      <c r="G691" s="31"/>
      <c r="H691" s="31" t="s">
        <v>565</v>
      </c>
      <c r="I691" s="31"/>
      <c r="J691" s="31"/>
      <c r="K691" s="31"/>
      <c r="L691" s="31"/>
      <c r="M691" s="31"/>
      <c r="N691" s="31"/>
      <c r="O691" s="31" t="s">
        <v>119</v>
      </c>
      <c r="P691" s="35">
        <v>0.27</v>
      </c>
      <c r="Q691" s="33"/>
      <c r="R691" s="33"/>
      <c r="S691" s="33" t="s">
        <v>0</v>
      </c>
      <c r="T691" s="34">
        <v>0.27</v>
      </c>
      <c r="U691" s="33" t="s">
        <v>0</v>
      </c>
      <c r="V691" s="33"/>
      <c r="W691" s="33" t="s">
        <v>0</v>
      </c>
      <c r="X691" s="33" t="s">
        <v>0</v>
      </c>
      <c r="Y691" s="33" t="s">
        <v>0</v>
      </c>
      <c r="Z691" s="58" t="s">
        <v>0</v>
      </c>
    </row>
    <row r="692" spans="1:26" ht="14.85" customHeight="1">
      <c r="A692" s="9" t="s">
        <v>0</v>
      </c>
      <c r="B692" s="9" t="s">
        <v>77</v>
      </c>
      <c r="C692" s="9"/>
      <c r="D692" s="9"/>
      <c r="E692" s="9"/>
      <c r="F692" s="9"/>
      <c r="G692" s="9"/>
      <c r="H692" s="9" t="s">
        <v>78</v>
      </c>
      <c r="I692" s="9"/>
      <c r="J692" s="9"/>
      <c r="K692" s="9"/>
      <c r="L692" s="9"/>
      <c r="M692" s="9"/>
      <c r="N692" s="9"/>
      <c r="O692" s="9" t="s">
        <v>79</v>
      </c>
      <c r="P692" s="33" t="s">
        <v>0</v>
      </c>
      <c r="Q692" s="33"/>
      <c r="R692" s="33"/>
      <c r="S692" s="33" t="s">
        <v>0</v>
      </c>
      <c r="T692" s="39">
        <v>3.3048000000000002</v>
      </c>
      <c r="U692" s="33" t="s">
        <v>0</v>
      </c>
      <c r="V692" s="33"/>
      <c r="W692" s="33" t="s">
        <v>0</v>
      </c>
      <c r="X692" s="33" t="s">
        <v>0</v>
      </c>
      <c r="Y692" s="33" t="s">
        <v>0</v>
      </c>
      <c r="Z692" s="59">
        <v>1493.47</v>
      </c>
    </row>
    <row r="693" spans="1:26" ht="14.85" customHeight="1">
      <c r="A693" s="9" t="s">
        <v>0</v>
      </c>
      <c r="B693" s="9" t="s">
        <v>359</v>
      </c>
      <c r="C693" s="9"/>
      <c r="D693" s="9"/>
      <c r="E693" s="9"/>
      <c r="F693" s="9"/>
      <c r="G693" s="9"/>
      <c r="H693" s="9" t="s">
        <v>360</v>
      </c>
      <c r="I693" s="9"/>
      <c r="J693" s="9"/>
      <c r="K693" s="9"/>
      <c r="L693" s="9"/>
      <c r="M693" s="9"/>
      <c r="N693" s="9"/>
      <c r="O693" s="9" t="s">
        <v>79</v>
      </c>
      <c r="P693" s="35">
        <v>12.24</v>
      </c>
      <c r="Q693" s="33"/>
      <c r="R693" s="33"/>
      <c r="S693" s="33" t="s">
        <v>0</v>
      </c>
      <c r="T693" s="39">
        <v>3.3048000000000002</v>
      </c>
      <c r="U693" s="33" t="s">
        <v>0</v>
      </c>
      <c r="V693" s="33"/>
      <c r="W693" s="33" t="s">
        <v>0</v>
      </c>
      <c r="X693" s="35">
        <v>451.91</v>
      </c>
      <c r="Y693" s="33" t="s">
        <v>0</v>
      </c>
      <c r="Z693" s="58">
        <v>1493.47</v>
      </c>
    </row>
    <row r="694" spans="1:26" ht="14.85" customHeight="1">
      <c r="A694" s="9" t="s">
        <v>0</v>
      </c>
      <c r="B694" s="9" t="s">
        <v>82</v>
      </c>
      <c r="C694" s="9"/>
      <c r="D694" s="9"/>
      <c r="E694" s="9"/>
      <c r="F694" s="9"/>
      <c r="G694" s="9"/>
      <c r="H694" s="9" t="s">
        <v>83</v>
      </c>
      <c r="I694" s="9"/>
      <c r="J694" s="9"/>
      <c r="K694" s="9"/>
      <c r="L694" s="9"/>
      <c r="M694" s="9"/>
      <c r="N694" s="9"/>
      <c r="O694" s="9" t="s">
        <v>0</v>
      </c>
      <c r="P694" s="33" t="s">
        <v>0</v>
      </c>
      <c r="Q694" s="33"/>
      <c r="R694" s="33"/>
      <c r="S694" s="33" t="s">
        <v>0</v>
      </c>
      <c r="T694" s="33" t="s">
        <v>0</v>
      </c>
      <c r="U694" s="33" t="s">
        <v>0</v>
      </c>
      <c r="V694" s="33"/>
      <c r="W694" s="33" t="s">
        <v>0</v>
      </c>
      <c r="X694" s="33" t="s">
        <v>0</v>
      </c>
      <c r="Y694" s="33" t="s">
        <v>0</v>
      </c>
      <c r="Z694" s="59">
        <v>81.69</v>
      </c>
    </row>
    <row r="695" spans="1:26" ht="14.85" customHeight="1">
      <c r="A695" s="36" t="s">
        <v>0</v>
      </c>
      <c r="B695" s="36" t="s">
        <v>0</v>
      </c>
      <c r="C695" s="36"/>
      <c r="D695" s="36"/>
      <c r="E695" s="36"/>
      <c r="F695" s="36"/>
      <c r="G695" s="36"/>
      <c r="H695" s="36" t="s">
        <v>84</v>
      </c>
      <c r="I695" s="36"/>
      <c r="J695" s="36"/>
      <c r="K695" s="36"/>
      <c r="L695" s="36"/>
      <c r="M695" s="36"/>
      <c r="N695" s="36"/>
      <c r="O695" s="36" t="s">
        <v>79</v>
      </c>
      <c r="P695" s="37" t="s">
        <v>0</v>
      </c>
      <c r="Q695" s="37"/>
      <c r="R695" s="37"/>
      <c r="S695" s="37" t="s">
        <v>0</v>
      </c>
      <c r="T695" s="52">
        <v>5.3999999999999999E-2</v>
      </c>
      <c r="U695" s="37" t="s">
        <v>0</v>
      </c>
      <c r="V695" s="37"/>
      <c r="W695" s="37" t="s">
        <v>0</v>
      </c>
      <c r="X695" s="37" t="s">
        <v>0</v>
      </c>
      <c r="Y695" s="37" t="s">
        <v>0</v>
      </c>
      <c r="Z695" s="59">
        <v>29.25</v>
      </c>
    </row>
    <row r="696" spans="1:26" ht="29.45" customHeight="1">
      <c r="A696" s="9" t="s">
        <v>0</v>
      </c>
      <c r="B696" s="9" t="s">
        <v>126</v>
      </c>
      <c r="C696" s="9"/>
      <c r="D696" s="9"/>
      <c r="E696" s="9"/>
      <c r="F696" s="9"/>
      <c r="G696" s="9"/>
      <c r="H696" s="9" t="s">
        <v>127</v>
      </c>
      <c r="I696" s="9"/>
      <c r="J696" s="9"/>
      <c r="K696" s="9"/>
      <c r="L696" s="9"/>
      <c r="M696" s="9"/>
      <c r="N696" s="9"/>
      <c r="O696" s="9" t="s">
        <v>87</v>
      </c>
      <c r="P696" s="41">
        <v>0.1</v>
      </c>
      <c r="Q696" s="33"/>
      <c r="R696" s="33"/>
      <c r="S696" s="33" t="s">
        <v>0</v>
      </c>
      <c r="T696" s="40">
        <v>2.7E-2</v>
      </c>
      <c r="U696" s="33" t="s">
        <v>0</v>
      </c>
      <c r="V696" s="33"/>
      <c r="W696" s="33" t="s">
        <v>0</v>
      </c>
      <c r="X696" s="35">
        <v>1679.31</v>
      </c>
      <c r="Y696" s="33" t="s">
        <v>0</v>
      </c>
      <c r="Z696" s="58">
        <v>45.34</v>
      </c>
    </row>
    <row r="697" spans="1:26" ht="14.85" customHeight="1">
      <c r="A697" s="9" t="s">
        <v>0</v>
      </c>
      <c r="B697" s="9" t="s">
        <v>124</v>
      </c>
      <c r="C697" s="9"/>
      <c r="D697" s="9"/>
      <c r="E697" s="9"/>
      <c r="F697" s="9"/>
      <c r="G697" s="9"/>
      <c r="H697" s="9" t="s">
        <v>125</v>
      </c>
      <c r="I697" s="9"/>
      <c r="J697" s="9"/>
      <c r="K697" s="9"/>
      <c r="L697" s="9"/>
      <c r="M697" s="9"/>
      <c r="N697" s="9"/>
      <c r="O697" s="9" t="s">
        <v>79</v>
      </c>
      <c r="P697" s="41">
        <v>0.1</v>
      </c>
      <c r="Q697" s="33"/>
      <c r="R697" s="33"/>
      <c r="S697" s="33" t="s">
        <v>0</v>
      </c>
      <c r="T697" s="40">
        <v>2.7E-2</v>
      </c>
      <c r="U697" s="33" t="s">
        <v>0</v>
      </c>
      <c r="V697" s="33"/>
      <c r="W697" s="33" t="s">
        <v>0</v>
      </c>
      <c r="X697" s="35">
        <v>620.95000000000005</v>
      </c>
      <c r="Y697" s="33" t="s">
        <v>0</v>
      </c>
      <c r="Z697" s="58">
        <v>16.77</v>
      </c>
    </row>
    <row r="698" spans="1:26" ht="29.45" customHeight="1">
      <c r="A698" s="9" t="s">
        <v>0</v>
      </c>
      <c r="B698" s="9" t="s">
        <v>85</v>
      </c>
      <c r="C698" s="9"/>
      <c r="D698" s="9"/>
      <c r="E698" s="9"/>
      <c r="F698" s="9"/>
      <c r="G698" s="9"/>
      <c r="H698" s="9" t="s">
        <v>86</v>
      </c>
      <c r="I698" s="9"/>
      <c r="J698" s="9"/>
      <c r="K698" s="9"/>
      <c r="L698" s="9"/>
      <c r="M698" s="9"/>
      <c r="N698" s="9"/>
      <c r="O698" s="9" t="s">
        <v>87</v>
      </c>
      <c r="P698" s="41">
        <v>0.1</v>
      </c>
      <c r="Q698" s="33"/>
      <c r="R698" s="33"/>
      <c r="S698" s="33" t="s">
        <v>0</v>
      </c>
      <c r="T698" s="40">
        <v>2.7E-2</v>
      </c>
      <c r="U698" s="33" t="s">
        <v>0</v>
      </c>
      <c r="V698" s="33"/>
      <c r="W698" s="33" t="s">
        <v>0</v>
      </c>
      <c r="X698" s="35">
        <v>579.6</v>
      </c>
      <c r="Y698" s="33" t="s">
        <v>0</v>
      </c>
      <c r="Z698" s="58">
        <v>15.65</v>
      </c>
    </row>
    <row r="699" spans="1:26" ht="14.85" customHeight="1">
      <c r="A699" s="9" t="s">
        <v>0</v>
      </c>
      <c r="B699" s="9" t="s">
        <v>88</v>
      </c>
      <c r="C699" s="9"/>
      <c r="D699" s="9"/>
      <c r="E699" s="9"/>
      <c r="F699" s="9"/>
      <c r="G699" s="9"/>
      <c r="H699" s="9" t="s">
        <v>89</v>
      </c>
      <c r="I699" s="9"/>
      <c r="J699" s="9"/>
      <c r="K699" s="9"/>
      <c r="L699" s="9"/>
      <c r="M699" s="9"/>
      <c r="N699" s="9"/>
      <c r="O699" s="9" t="s">
        <v>79</v>
      </c>
      <c r="P699" s="41">
        <v>0.1</v>
      </c>
      <c r="Q699" s="33"/>
      <c r="R699" s="33"/>
      <c r="S699" s="33" t="s">
        <v>0</v>
      </c>
      <c r="T699" s="40">
        <v>2.7E-2</v>
      </c>
      <c r="U699" s="33" t="s">
        <v>0</v>
      </c>
      <c r="V699" s="33"/>
      <c r="W699" s="33" t="s">
        <v>0</v>
      </c>
      <c r="X699" s="35">
        <v>462.26</v>
      </c>
      <c r="Y699" s="33" t="s">
        <v>0</v>
      </c>
      <c r="Z699" s="58">
        <v>12.48</v>
      </c>
    </row>
    <row r="700" spans="1:26" ht="29.45" customHeight="1">
      <c r="A700" s="9" t="s">
        <v>0</v>
      </c>
      <c r="B700" s="9" t="s">
        <v>92</v>
      </c>
      <c r="C700" s="9"/>
      <c r="D700" s="9"/>
      <c r="E700" s="9"/>
      <c r="F700" s="9"/>
      <c r="G700" s="9"/>
      <c r="H700" s="9" t="s">
        <v>93</v>
      </c>
      <c r="I700" s="9"/>
      <c r="J700" s="9"/>
      <c r="K700" s="9"/>
      <c r="L700" s="9"/>
      <c r="M700" s="9"/>
      <c r="N700" s="9"/>
      <c r="O700" s="9" t="s">
        <v>87</v>
      </c>
      <c r="P700" s="35">
        <v>2.16</v>
      </c>
      <c r="Q700" s="33"/>
      <c r="R700" s="33"/>
      <c r="S700" s="33" t="s">
        <v>0</v>
      </c>
      <c r="T700" s="39">
        <v>0.58320000000000005</v>
      </c>
      <c r="U700" s="33" t="s">
        <v>0</v>
      </c>
      <c r="V700" s="33"/>
      <c r="W700" s="33" t="s">
        <v>0</v>
      </c>
      <c r="X700" s="35">
        <v>35.5</v>
      </c>
      <c r="Y700" s="33" t="s">
        <v>0</v>
      </c>
      <c r="Z700" s="58">
        <v>20.7</v>
      </c>
    </row>
    <row r="701" spans="1:26" ht="14.85" customHeight="1">
      <c r="A701" s="9" t="s">
        <v>0</v>
      </c>
      <c r="B701" s="9" t="s">
        <v>94</v>
      </c>
      <c r="C701" s="9"/>
      <c r="D701" s="9"/>
      <c r="E701" s="9"/>
      <c r="F701" s="9"/>
      <c r="G701" s="9"/>
      <c r="H701" s="9" t="s">
        <v>95</v>
      </c>
      <c r="I701" s="9"/>
      <c r="J701" s="9"/>
      <c r="K701" s="9"/>
      <c r="L701" s="9"/>
      <c r="M701" s="9"/>
      <c r="N701" s="9"/>
      <c r="O701" s="9" t="s">
        <v>0</v>
      </c>
      <c r="P701" s="33" t="s">
        <v>0</v>
      </c>
      <c r="Q701" s="33"/>
      <c r="R701" s="33"/>
      <c r="S701" s="33" t="s">
        <v>0</v>
      </c>
      <c r="T701" s="33" t="s">
        <v>0</v>
      </c>
      <c r="U701" s="33" t="s">
        <v>0</v>
      </c>
      <c r="V701" s="33"/>
      <c r="W701" s="33" t="s">
        <v>0</v>
      </c>
      <c r="X701" s="33" t="s">
        <v>0</v>
      </c>
      <c r="Y701" s="33" t="s">
        <v>0</v>
      </c>
      <c r="Z701" s="59">
        <v>120.02</v>
      </c>
    </row>
    <row r="702" spans="1:26" ht="14.85" customHeight="1">
      <c r="A702" s="9" t="s">
        <v>0</v>
      </c>
      <c r="B702" s="9" t="s">
        <v>516</v>
      </c>
      <c r="C702" s="9"/>
      <c r="D702" s="9"/>
      <c r="E702" s="9"/>
      <c r="F702" s="9"/>
      <c r="G702" s="9"/>
      <c r="H702" s="9" t="s">
        <v>517</v>
      </c>
      <c r="I702" s="9"/>
      <c r="J702" s="9"/>
      <c r="K702" s="9"/>
      <c r="L702" s="9"/>
      <c r="M702" s="9"/>
      <c r="N702" s="9"/>
      <c r="O702" s="9" t="s">
        <v>518</v>
      </c>
      <c r="P702" s="39">
        <v>0.44159999999999999</v>
      </c>
      <c r="Q702" s="33"/>
      <c r="R702" s="33"/>
      <c r="S702" s="33" t="s">
        <v>0</v>
      </c>
      <c r="T702" s="46">
        <v>0.119232</v>
      </c>
      <c r="U702" s="33" t="s">
        <v>0</v>
      </c>
      <c r="V702" s="33"/>
      <c r="W702" s="33" t="s">
        <v>0</v>
      </c>
      <c r="X702" s="35">
        <v>7.64</v>
      </c>
      <c r="Y702" s="33" t="s">
        <v>0</v>
      </c>
      <c r="Z702" s="58">
        <v>0.91</v>
      </c>
    </row>
    <row r="703" spans="1:26" ht="59.1" customHeight="1">
      <c r="A703" s="9" t="s">
        <v>0</v>
      </c>
      <c r="B703" s="9" t="s">
        <v>531</v>
      </c>
      <c r="C703" s="9"/>
      <c r="D703" s="9"/>
      <c r="E703" s="9"/>
      <c r="F703" s="9"/>
      <c r="G703" s="9"/>
      <c r="H703" s="9" t="s">
        <v>532</v>
      </c>
      <c r="I703" s="9"/>
      <c r="J703" s="9"/>
      <c r="K703" s="9"/>
      <c r="L703" s="9"/>
      <c r="M703" s="9"/>
      <c r="N703" s="9"/>
      <c r="O703" s="9" t="s">
        <v>108</v>
      </c>
      <c r="P703" s="35">
        <v>13.33</v>
      </c>
      <c r="Q703" s="33"/>
      <c r="R703" s="33"/>
      <c r="S703" s="33" t="s">
        <v>0</v>
      </c>
      <c r="T703" s="39">
        <v>3.5991</v>
      </c>
      <c r="U703" s="35">
        <v>5.87</v>
      </c>
      <c r="V703" s="33"/>
      <c r="W703" s="35">
        <v>0.87</v>
      </c>
      <c r="X703" s="35">
        <v>5.1100000000000003</v>
      </c>
      <c r="Y703" s="33" t="s">
        <v>0</v>
      </c>
      <c r="Z703" s="58">
        <v>18.39</v>
      </c>
    </row>
    <row r="704" spans="1:26" ht="44.25" customHeight="1">
      <c r="A704" s="9" t="s">
        <v>0</v>
      </c>
      <c r="B704" s="9" t="s">
        <v>418</v>
      </c>
      <c r="C704" s="9"/>
      <c r="D704" s="9"/>
      <c r="E704" s="9"/>
      <c r="F704" s="9"/>
      <c r="G704" s="9"/>
      <c r="H704" s="9" t="s">
        <v>419</v>
      </c>
      <c r="I704" s="9"/>
      <c r="J704" s="9"/>
      <c r="K704" s="9"/>
      <c r="L704" s="9"/>
      <c r="M704" s="9"/>
      <c r="N704" s="9"/>
      <c r="O704" s="9" t="s">
        <v>420</v>
      </c>
      <c r="P704" s="35">
        <v>0.55000000000000004</v>
      </c>
      <c r="Q704" s="33"/>
      <c r="R704" s="33"/>
      <c r="S704" s="33" t="s">
        <v>0</v>
      </c>
      <c r="T704" s="39">
        <v>0.14849999999999999</v>
      </c>
      <c r="U704" s="35">
        <v>37.71</v>
      </c>
      <c r="V704" s="33"/>
      <c r="W704" s="35">
        <v>1.95</v>
      </c>
      <c r="X704" s="35">
        <v>73.53</v>
      </c>
      <c r="Y704" s="33" t="s">
        <v>0</v>
      </c>
      <c r="Z704" s="58">
        <v>10.92</v>
      </c>
    </row>
    <row r="705" spans="1:26" ht="44.25" customHeight="1">
      <c r="A705" s="9" t="s">
        <v>0</v>
      </c>
      <c r="B705" s="9" t="s">
        <v>101</v>
      </c>
      <c r="C705" s="9"/>
      <c r="D705" s="9"/>
      <c r="E705" s="9"/>
      <c r="F705" s="9"/>
      <c r="G705" s="9"/>
      <c r="H705" s="9" t="s">
        <v>102</v>
      </c>
      <c r="I705" s="9"/>
      <c r="J705" s="9"/>
      <c r="K705" s="9"/>
      <c r="L705" s="9"/>
      <c r="M705" s="9"/>
      <c r="N705" s="9"/>
      <c r="O705" s="9" t="s">
        <v>103</v>
      </c>
      <c r="P705" s="41">
        <v>1.9</v>
      </c>
      <c r="Q705" s="33"/>
      <c r="R705" s="33"/>
      <c r="S705" s="33" t="s">
        <v>0</v>
      </c>
      <c r="T705" s="40">
        <v>0.51300000000000001</v>
      </c>
      <c r="U705" s="35">
        <v>155.63</v>
      </c>
      <c r="V705" s="33"/>
      <c r="W705" s="35">
        <v>0.94</v>
      </c>
      <c r="X705" s="35">
        <v>146.29</v>
      </c>
      <c r="Y705" s="33" t="s">
        <v>0</v>
      </c>
      <c r="Z705" s="58">
        <v>75.05</v>
      </c>
    </row>
    <row r="706" spans="1:26" ht="29.45" customHeight="1">
      <c r="A706" s="9" t="s">
        <v>0</v>
      </c>
      <c r="B706" s="9" t="s">
        <v>200</v>
      </c>
      <c r="C706" s="9"/>
      <c r="D706" s="9"/>
      <c r="E706" s="9"/>
      <c r="F706" s="9"/>
      <c r="G706" s="9"/>
      <c r="H706" s="9" t="s">
        <v>201</v>
      </c>
      <c r="I706" s="9"/>
      <c r="J706" s="9"/>
      <c r="K706" s="9"/>
      <c r="L706" s="9"/>
      <c r="M706" s="9"/>
      <c r="N706" s="9"/>
      <c r="O706" s="9" t="s">
        <v>103</v>
      </c>
      <c r="P706" s="41">
        <v>0.4</v>
      </c>
      <c r="Q706" s="33"/>
      <c r="R706" s="33"/>
      <c r="S706" s="33" t="s">
        <v>0</v>
      </c>
      <c r="T706" s="40">
        <v>0.108</v>
      </c>
      <c r="U706" s="35">
        <v>79.88</v>
      </c>
      <c r="V706" s="33"/>
      <c r="W706" s="35">
        <v>1.71</v>
      </c>
      <c r="X706" s="35">
        <v>136.59</v>
      </c>
      <c r="Y706" s="33" t="s">
        <v>0</v>
      </c>
      <c r="Z706" s="58">
        <v>14.75</v>
      </c>
    </row>
    <row r="707" spans="1:26" ht="14.85" customHeight="1">
      <c r="A707" s="9" t="s">
        <v>0</v>
      </c>
      <c r="B707" s="9" t="s">
        <v>0</v>
      </c>
      <c r="C707" s="9"/>
      <c r="D707" s="9"/>
      <c r="E707" s="9"/>
      <c r="F707" s="9"/>
      <c r="G707" s="9"/>
      <c r="H707" s="42" t="s">
        <v>109</v>
      </c>
      <c r="I707" s="42"/>
      <c r="J707" s="42"/>
      <c r="K707" s="42"/>
      <c r="L707" s="42"/>
      <c r="M707" s="42"/>
      <c r="N707" s="42"/>
      <c r="O707" s="43" t="s">
        <v>0</v>
      </c>
      <c r="P707" s="43" t="s">
        <v>0</v>
      </c>
      <c r="Q707" s="43"/>
      <c r="R707" s="43"/>
      <c r="S707" s="43" t="s">
        <v>0</v>
      </c>
      <c r="T707" s="43" t="s">
        <v>0</v>
      </c>
      <c r="U707" s="43" t="s">
        <v>0</v>
      </c>
      <c r="V707" s="43"/>
      <c r="W707" s="43" t="s">
        <v>0</v>
      </c>
      <c r="X707" s="43" t="s">
        <v>0</v>
      </c>
      <c r="Y707" s="43" t="s">
        <v>0</v>
      </c>
      <c r="Z707" s="60">
        <v>1724.43</v>
      </c>
    </row>
    <row r="708" spans="1:26" ht="29.45" customHeight="1">
      <c r="A708" s="9" t="s">
        <v>566</v>
      </c>
      <c r="B708" s="9" t="s">
        <v>301</v>
      </c>
      <c r="C708" s="9"/>
      <c r="D708" s="9"/>
      <c r="E708" s="9"/>
      <c r="F708" s="9"/>
      <c r="G708" s="9"/>
      <c r="H708" s="9" t="s">
        <v>302</v>
      </c>
      <c r="I708" s="9"/>
      <c r="J708" s="9"/>
      <c r="K708" s="9"/>
      <c r="L708" s="9"/>
      <c r="M708" s="9"/>
      <c r="N708" s="9"/>
      <c r="O708" s="9" t="s">
        <v>113</v>
      </c>
      <c r="P708" s="32">
        <v>2</v>
      </c>
      <c r="Q708" s="33"/>
      <c r="R708" s="33"/>
      <c r="S708" s="33" t="s">
        <v>0</v>
      </c>
      <c r="T708" s="35">
        <v>2</v>
      </c>
      <c r="U708" s="33" t="s">
        <v>0</v>
      </c>
      <c r="V708" s="33"/>
      <c r="W708" s="33" t="s">
        <v>0</v>
      </c>
      <c r="X708" s="33" t="s">
        <v>0</v>
      </c>
      <c r="Y708" s="33" t="s">
        <v>0</v>
      </c>
      <c r="Z708" s="58">
        <v>29.87</v>
      </c>
    </row>
    <row r="709" spans="1:26" ht="14.85" customHeight="1">
      <c r="B709" s="9" t="s">
        <v>0</v>
      </c>
      <c r="C709" s="9"/>
      <c r="D709" s="9"/>
      <c r="E709" s="9"/>
      <c r="F709" s="9"/>
      <c r="G709" s="9"/>
      <c r="H709" s="9" t="s">
        <v>110</v>
      </c>
      <c r="I709" s="9"/>
      <c r="J709" s="9"/>
      <c r="K709" s="9"/>
      <c r="L709" s="9"/>
      <c r="M709" s="9"/>
      <c r="N709" s="9"/>
      <c r="O709" s="9" t="s">
        <v>0</v>
      </c>
      <c r="P709" s="33" t="s">
        <v>0</v>
      </c>
      <c r="Q709" s="33"/>
      <c r="R709" s="33"/>
      <c r="S709" s="33" t="s">
        <v>0</v>
      </c>
      <c r="T709" s="33" t="s">
        <v>0</v>
      </c>
      <c r="U709" s="9" t="s">
        <v>0</v>
      </c>
      <c r="V709" s="9"/>
      <c r="W709" s="9" t="s">
        <v>0</v>
      </c>
      <c r="X709" s="9" t="s">
        <v>0</v>
      </c>
      <c r="Y709" s="9" t="s">
        <v>0</v>
      </c>
      <c r="Z709" s="58">
        <v>1522.72</v>
      </c>
    </row>
    <row r="710" spans="1:26" ht="29.45" customHeight="1">
      <c r="B710" s="9" t="s">
        <v>428</v>
      </c>
      <c r="C710" s="9"/>
      <c r="D710" s="9"/>
      <c r="E710" s="9"/>
      <c r="F710" s="9"/>
      <c r="G710" s="9"/>
      <c r="H710" s="9" t="s">
        <v>429</v>
      </c>
      <c r="I710" s="9"/>
      <c r="J710" s="9"/>
      <c r="K710" s="9"/>
      <c r="L710" s="9"/>
      <c r="M710" s="9"/>
      <c r="N710" s="9"/>
      <c r="O710" s="9" t="s">
        <v>113</v>
      </c>
      <c r="P710" s="32">
        <v>97</v>
      </c>
      <c r="Q710" s="33"/>
      <c r="R710" s="33"/>
      <c r="S710" s="33" t="s">
        <v>0</v>
      </c>
      <c r="T710" s="35">
        <v>97</v>
      </c>
      <c r="U710" s="9" t="s">
        <v>0</v>
      </c>
      <c r="V710" s="9"/>
      <c r="W710" s="9" t="s">
        <v>0</v>
      </c>
      <c r="X710" s="9" t="s">
        <v>0</v>
      </c>
      <c r="Y710" s="9" t="s">
        <v>0</v>
      </c>
      <c r="Z710" s="58">
        <v>1477.04</v>
      </c>
    </row>
    <row r="711" spans="1:26" ht="29.45" customHeight="1">
      <c r="B711" s="9" t="s">
        <v>430</v>
      </c>
      <c r="C711" s="9"/>
      <c r="D711" s="9"/>
      <c r="E711" s="9"/>
      <c r="F711" s="9"/>
      <c r="G711" s="9"/>
      <c r="H711" s="9" t="s">
        <v>431</v>
      </c>
      <c r="I711" s="9"/>
      <c r="J711" s="9"/>
      <c r="K711" s="9"/>
      <c r="L711" s="9"/>
      <c r="M711" s="9"/>
      <c r="N711" s="9"/>
      <c r="O711" s="9" t="s">
        <v>113</v>
      </c>
      <c r="P711" s="32">
        <v>51</v>
      </c>
      <c r="Q711" s="33"/>
      <c r="R711" s="33"/>
      <c r="S711" s="33" t="s">
        <v>0</v>
      </c>
      <c r="T711" s="35">
        <v>51</v>
      </c>
      <c r="U711" s="9" t="s">
        <v>0</v>
      </c>
      <c r="V711" s="9"/>
      <c r="W711" s="9" t="s">
        <v>0</v>
      </c>
      <c r="X711" s="9" t="s">
        <v>0</v>
      </c>
      <c r="Y711" s="9" t="s">
        <v>0</v>
      </c>
      <c r="Z711" s="58">
        <v>776.59</v>
      </c>
    </row>
    <row r="712" spans="1:26" ht="29.45" customHeight="1">
      <c r="A712" s="43" t="s">
        <v>0</v>
      </c>
      <c r="B712" s="43" t="s">
        <v>0</v>
      </c>
      <c r="C712" s="43"/>
      <c r="D712" s="43"/>
      <c r="E712" s="43"/>
      <c r="F712" s="43"/>
      <c r="G712" s="43"/>
      <c r="H712" s="42" t="s">
        <v>116</v>
      </c>
      <c r="I712" s="42"/>
      <c r="J712" s="42"/>
      <c r="K712" s="42"/>
      <c r="L712" s="42"/>
      <c r="M712" s="42"/>
      <c r="N712" s="42"/>
      <c r="O712" s="43" t="s">
        <v>0</v>
      </c>
      <c r="P712" s="43" t="s">
        <v>0</v>
      </c>
      <c r="Q712" s="43"/>
      <c r="R712" s="43"/>
      <c r="S712" s="43" t="s">
        <v>0</v>
      </c>
      <c r="T712" s="43" t="s">
        <v>0</v>
      </c>
      <c r="U712" s="43" t="s">
        <v>0</v>
      </c>
      <c r="V712" s="43"/>
      <c r="W712" s="43" t="s">
        <v>0</v>
      </c>
      <c r="X712" s="44">
        <v>14844.19</v>
      </c>
      <c r="Y712" s="43" t="s">
        <v>0</v>
      </c>
      <c r="Z712" s="60">
        <v>4007.93</v>
      </c>
    </row>
    <row r="713" spans="1:26" ht="44.25" customHeight="1">
      <c r="A713" s="31" t="s">
        <v>567</v>
      </c>
      <c r="B713" s="31" t="s">
        <v>568</v>
      </c>
      <c r="C713" s="31"/>
      <c r="D713" s="31"/>
      <c r="E713" s="31"/>
      <c r="F713" s="31"/>
      <c r="G713" s="31"/>
      <c r="H713" s="31" t="s">
        <v>569</v>
      </c>
      <c r="I713" s="31"/>
      <c r="J713" s="31"/>
      <c r="K713" s="31"/>
      <c r="L713" s="31"/>
      <c r="M713" s="31"/>
      <c r="N713" s="31"/>
      <c r="O713" s="31" t="s">
        <v>76</v>
      </c>
      <c r="P713" s="32">
        <v>3</v>
      </c>
      <c r="Q713" s="33"/>
      <c r="R713" s="33"/>
      <c r="S713" s="33" t="s">
        <v>0</v>
      </c>
      <c r="T713" s="34">
        <v>3</v>
      </c>
      <c r="U713" s="35">
        <v>512.65</v>
      </c>
      <c r="V713" s="33"/>
      <c r="W713" s="35">
        <v>0.95</v>
      </c>
      <c r="X713" s="35">
        <v>487.02</v>
      </c>
      <c r="Y713" s="33" t="s">
        <v>0</v>
      </c>
      <c r="Z713" s="58">
        <v>1461.06</v>
      </c>
    </row>
    <row r="714" spans="1:26" ht="14.85" customHeight="1">
      <c r="B714" s="9" t="s">
        <v>0</v>
      </c>
      <c r="C714" s="9"/>
      <c r="D714" s="9"/>
      <c r="E714" s="9"/>
      <c r="F714" s="9"/>
      <c r="G714" s="9"/>
      <c r="H714" s="9" t="s">
        <v>0</v>
      </c>
      <c r="I714" s="9"/>
      <c r="J714" s="9"/>
      <c r="K714" s="9"/>
      <c r="L714" s="9"/>
      <c r="M714" s="9"/>
      <c r="N714" s="9"/>
      <c r="O714" s="9" t="s">
        <v>0</v>
      </c>
      <c r="P714" s="33" t="s">
        <v>0</v>
      </c>
      <c r="Q714" s="33"/>
      <c r="R714" s="33"/>
      <c r="S714" s="33" t="s">
        <v>0</v>
      </c>
      <c r="T714" s="33" t="s">
        <v>0</v>
      </c>
      <c r="U714" s="9" t="s">
        <v>0</v>
      </c>
      <c r="V714" s="9"/>
      <c r="W714" s="9" t="s">
        <v>0</v>
      </c>
      <c r="X714" s="9" t="s">
        <v>0</v>
      </c>
      <c r="Y714" s="9" t="s">
        <v>0</v>
      </c>
      <c r="Z714" s="58" t="s">
        <v>0</v>
      </c>
    </row>
    <row r="715" spans="1:26" ht="29.45" customHeight="1">
      <c r="A715" s="43" t="s">
        <v>0</v>
      </c>
      <c r="B715" s="43" t="s">
        <v>0</v>
      </c>
      <c r="C715" s="43"/>
      <c r="D715" s="43"/>
      <c r="E715" s="43"/>
      <c r="F715" s="43"/>
      <c r="G715" s="43"/>
      <c r="H715" s="42" t="s">
        <v>116</v>
      </c>
      <c r="I715" s="42"/>
      <c r="J715" s="42"/>
      <c r="K715" s="42"/>
      <c r="L715" s="42"/>
      <c r="M715" s="42"/>
      <c r="N715" s="42"/>
      <c r="O715" s="43" t="s">
        <v>0</v>
      </c>
      <c r="P715" s="43" t="s">
        <v>0</v>
      </c>
      <c r="Q715" s="43"/>
      <c r="R715" s="43"/>
      <c r="S715" s="43" t="s">
        <v>0</v>
      </c>
      <c r="T715" s="43" t="s">
        <v>0</v>
      </c>
      <c r="U715" s="43" t="s">
        <v>0</v>
      </c>
      <c r="V715" s="43"/>
      <c r="W715" s="43" t="s">
        <v>0</v>
      </c>
      <c r="X715" s="44">
        <v>487.02</v>
      </c>
      <c r="Y715" s="43" t="s">
        <v>0</v>
      </c>
      <c r="Z715" s="60">
        <v>1461.06</v>
      </c>
    </row>
    <row r="716" spans="1:26" ht="29.45" customHeight="1">
      <c r="A716" s="31" t="s">
        <v>570</v>
      </c>
      <c r="B716" s="31" t="s">
        <v>571</v>
      </c>
      <c r="C716" s="31"/>
      <c r="D716" s="31"/>
      <c r="E716" s="31"/>
      <c r="F716" s="31"/>
      <c r="G716" s="31"/>
      <c r="H716" s="31" t="s">
        <v>572</v>
      </c>
      <c r="I716" s="31"/>
      <c r="J716" s="31"/>
      <c r="K716" s="31"/>
      <c r="L716" s="31"/>
      <c r="M716" s="31"/>
      <c r="N716" s="31"/>
      <c r="O716" s="31" t="s">
        <v>573</v>
      </c>
      <c r="P716" s="35">
        <v>0.02</v>
      </c>
      <c r="Q716" s="33"/>
      <c r="R716" s="33"/>
      <c r="S716" s="33" t="s">
        <v>0</v>
      </c>
      <c r="T716" s="34">
        <v>0.02</v>
      </c>
      <c r="U716" s="35">
        <v>36432.39</v>
      </c>
      <c r="V716" s="33"/>
      <c r="W716" s="35">
        <v>1.23</v>
      </c>
      <c r="X716" s="35">
        <v>44811.839999999997</v>
      </c>
      <c r="Y716" s="33" t="s">
        <v>0</v>
      </c>
      <c r="Z716" s="58">
        <v>896.24</v>
      </c>
    </row>
    <row r="717" spans="1:26" ht="14.85" customHeight="1">
      <c r="B717" s="9" t="s">
        <v>0</v>
      </c>
      <c r="C717" s="9"/>
      <c r="D717" s="9"/>
      <c r="E717" s="9"/>
      <c r="F717" s="9"/>
      <c r="G717" s="9"/>
      <c r="H717" s="9" t="s">
        <v>0</v>
      </c>
      <c r="I717" s="9"/>
      <c r="J717" s="9"/>
      <c r="K717" s="9"/>
      <c r="L717" s="9"/>
      <c r="M717" s="9"/>
      <c r="N717" s="9"/>
      <c r="O717" s="9" t="s">
        <v>0</v>
      </c>
      <c r="P717" s="33" t="s">
        <v>0</v>
      </c>
      <c r="Q717" s="33"/>
      <c r="R717" s="33"/>
      <c r="S717" s="33" t="s">
        <v>0</v>
      </c>
      <c r="T717" s="33" t="s">
        <v>0</v>
      </c>
      <c r="U717" s="9" t="s">
        <v>0</v>
      </c>
      <c r="V717" s="9"/>
      <c r="W717" s="9" t="s">
        <v>0</v>
      </c>
      <c r="X717" s="9" t="s">
        <v>0</v>
      </c>
      <c r="Y717" s="9" t="s">
        <v>0</v>
      </c>
      <c r="Z717" s="58" t="s">
        <v>0</v>
      </c>
    </row>
    <row r="718" spans="1:26" ht="29.45" customHeight="1">
      <c r="A718" s="43" t="s">
        <v>0</v>
      </c>
      <c r="B718" s="43" t="s">
        <v>0</v>
      </c>
      <c r="C718" s="43"/>
      <c r="D718" s="43"/>
      <c r="E718" s="43"/>
      <c r="F718" s="43"/>
      <c r="G718" s="43"/>
      <c r="H718" s="42" t="s">
        <v>116</v>
      </c>
      <c r="I718" s="42"/>
      <c r="J718" s="42"/>
      <c r="K718" s="42"/>
      <c r="L718" s="42"/>
      <c r="M718" s="42"/>
      <c r="N718" s="42"/>
      <c r="O718" s="43" t="s">
        <v>0</v>
      </c>
      <c r="P718" s="43" t="s">
        <v>0</v>
      </c>
      <c r="Q718" s="43"/>
      <c r="R718" s="43"/>
      <c r="S718" s="43" t="s">
        <v>0</v>
      </c>
      <c r="T718" s="43" t="s">
        <v>0</v>
      </c>
      <c r="U718" s="43" t="s">
        <v>0</v>
      </c>
      <c r="V718" s="43"/>
      <c r="W718" s="43" t="s">
        <v>0</v>
      </c>
      <c r="X718" s="44">
        <v>44812</v>
      </c>
      <c r="Y718" s="43" t="s">
        <v>0</v>
      </c>
      <c r="Z718" s="60">
        <v>896.24</v>
      </c>
    </row>
    <row r="719" spans="1:26" ht="29.45" customHeight="1">
      <c r="A719" s="31" t="s">
        <v>574</v>
      </c>
      <c r="B719" s="31" t="s">
        <v>575</v>
      </c>
      <c r="C719" s="31"/>
      <c r="D719" s="31"/>
      <c r="E719" s="31"/>
      <c r="F719" s="31"/>
      <c r="G719" s="31"/>
      <c r="H719" s="31" t="s">
        <v>576</v>
      </c>
      <c r="I719" s="31"/>
      <c r="J719" s="31"/>
      <c r="K719" s="31"/>
      <c r="L719" s="31"/>
      <c r="M719" s="31"/>
      <c r="N719" s="31"/>
      <c r="O719" s="31" t="s">
        <v>573</v>
      </c>
      <c r="P719" s="40">
        <v>3.2000000000000001E-2</v>
      </c>
      <c r="Q719" s="33"/>
      <c r="R719" s="33"/>
      <c r="S719" s="33" t="s">
        <v>0</v>
      </c>
      <c r="T719" s="48">
        <v>3.2000000000000001E-2</v>
      </c>
      <c r="U719" s="35">
        <v>66583.47</v>
      </c>
      <c r="V719" s="33"/>
      <c r="W719" s="35">
        <v>1.23</v>
      </c>
      <c r="X719" s="35">
        <v>81897.67</v>
      </c>
      <c r="Y719" s="33" t="s">
        <v>0</v>
      </c>
      <c r="Z719" s="58">
        <v>2620.73</v>
      </c>
    </row>
    <row r="720" spans="1:26" ht="14.85" customHeight="1">
      <c r="B720" s="9" t="s">
        <v>0</v>
      </c>
      <c r="C720" s="9"/>
      <c r="D720" s="9"/>
      <c r="E720" s="9"/>
      <c r="F720" s="9"/>
      <c r="G720" s="9"/>
      <c r="H720" s="9" t="s">
        <v>0</v>
      </c>
      <c r="I720" s="9"/>
      <c r="J720" s="9"/>
      <c r="K720" s="9"/>
      <c r="L720" s="9"/>
      <c r="M720" s="9"/>
      <c r="N720" s="9"/>
      <c r="O720" s="9" t="s">
        <v>0</v>
      </c>
      <c r="P720" s="33" t="s">
        <v>0</v>
      </c>
      <c r="Q720" s="33"/>
      <c r="R720" s="33"/>
      <c r="S720" s="33" t="s">
        <v>0</v>
      </c>
      <c r="T720" s="33" t="s">
        <v>0</v>
      </c>
      <c r="U720" s="9" t="s">
        <v>0</v>
      </c>
      <c r="V720" s="9"/>
      <c r="W720" s="9" t="s">
        <v>0</v>
      </c>
      <c r="X720" s="9" t="s">
        <v>0</v>
      </c>
      <c r="Y720" s="9" t="s">
        <v>0</v>
      </c>
      <c r="Z720" s="58" t="s">
        <v>0</v>
      </c>
    </row>
    <row r="721" spans="1:26" ht="29.45" customHeight="1">
      <c r="A721" s="43" t="s">
        <v>0</v>
      </c>
      <c r="B721" s="43" t="s">
        <v>0</v>
      </c>
      <c r="C721" s="43"/>
      <c r="D721" s="43"/>
      <c r="E721" s="43"/>
      <c r="F721" s="43"/>
      <c r="G721" s="43"/>
      <c r="H721" s="42" t="s">
        <v>116</v>
      </c>
      <c r="I721" s="42"/>
      <c r="J721" s="42"/>
      <c r="K721" s="42"/>
      <c r="L721" s="42"/>
      <c r="M721" s="42"/>
      <c r="N721" s="42"/>
      <c r="O721" s="43" t="s">
        <v>0</v>
      </c>
      <c r="P721" s="43" t="s">
        <v>0</v>
      </c>
      <c r="Q721" s="43"/>
      <c r="R721" s="43"/>
      <c r="S721" s="43" t="s">
        <v>0</v>
      </c>
      <c r="T721" s="43" t="s">
        <v>0</v>
      </c>
      <c r="U721" s="43" t="s">
        <v>0</v>
      </c>
      <c r="V721" s="43"/>
      <c r="W721" s="43" t="s">
        <v>0</v>
      </c>
      <c r="X721" s="44">
        <v>81897.81</v>
      </c>
      <c r="Y721" s="43" t="s">
        <v>0</v>
      </c>
      <c r="Z721" s="60">
        <v>2620.73</v>
      </c>
    </row>
    <row r="722" spans="1:26" ht="14.85" customHeight="1">
      <c r="A722" s="31" t="s">
        <v>577</v>
      </c>
      <c r="B722" s="31" t="s">
        <v>578</v>
      </c>
      <c r="C722" s="31"/>
      <c r="D722" s="31"/>
      <c r="E722" s="31"/>
      <c r="F722" s="31"/>
      <c r="G722" s="31"/>
      <c r="H722" s="31" t="s">
        <v>579</v>
      </c>
      <c r="I722" s="31"/>
      <c r="J722" s="31"/>
      <c r="K722" s="31"/>
      <c r="L722" s="31"/>
      <c r="M722" s="31"/>
      <c r="N722" s="31"/>
      <c r="O722" s="31" t="s">
        <v>76</v>
      </c>
      <c r="P722" s="32">
        <v>1</v>
      </c>
      <c r="Q722" s="33"/>
      <c r="R722" s="33"/>
      <c r="S722" s="33" t="s">
        <v>0</v>
      </c>
      <c r="T722" s="34">
        <v>1</v>
      </c>
      <c r="U722" s="33" t="s">
        <v>0</v>
      </c>
      <c r="V722" s="33"/>
      <c r="W722" s="33" t="s">
        <v>0</v>
      </c>
      <c r="X722" s="33" t="s">
        <v>0</v>
      </c>
      <c r="Y722" s="33" t="s">
        <v>0</v>
      </c>
      <c r="Z722" s="58" t="s">
        <v>0</v>
      </c>
    </row>
    <row r="723" spans="1:26" ht="14.85" customHeight="1">
      <c r="A723" s="9" t="s">
        <v>0</v>
      </c>
      <c r="B723" s="9" t="s">
        <v>77</v>
      </c>
      <c r="C723" s="9"/>
      <c r="D723" s="9"/>
      <c r="E723" s="9"/>
      <c r="F723" s="9"/>
      <c r="G723" s="9"/>
      <c r="H723" s="9" t="s">
        <v>78</v>
      </c>
      <c r="I723" s="9"/>
      <c r="J723" s="9"/>
      <c r="K723" s="9"/>
      <c r="L723" s="9"/>
      <c r="M723" s="9"/>
      <c r="N723" s="9"/>
      <c r="O723" s="9" t="s">
        <v>79</v>
      </c>
      <c r="P723" s="33" t="s">
        <v>0</v>
      </c>
      <c r="Q723" s="33"/>
      <c r="R723" s="33"/>
      <c r="S723" s="33" t="s">
        <v>0</v>
      </c>
      <c r="T723" s="35">
        <v>5.15</v>
      </c>
      <c r="U723" s="33" t="s">
        <v>0</v>
      </c>
      <c r="V723" s="33"/>
      <c r="W723" s="33" t="s">
        <v>0</v>
      </c>
      <c r="X723" s="33" t="s">
        <v>0</v>
      </c>
      <c r="Y723" s="33" t="s">
        <v>0</v>
      </c>
      <c r="Z723" s="59">
        <v>2194.11</v>
      </c>
    </row>
    <row r="724" spans="1:26" ht="14.85" customHeight="1">
      <c r="A724" s="9" t="s">
        <v>0</v>
      </c>
      <c r="B724" s="9" t="s">
        <v>580</v>
      </c>
      <c r="C724" s="9"/>
      <c r="D724" s="9"/>
      <c r="E724" s="9"/>
      <c r="F724" s="9"/>
      <c r="G724" s="9"/>
      <c r="H724" s="9" t="s">
        <v>581</v>
      </c>
      <c r="I724" s="9"/>
      <c r="J724" s="9"/>
      <c r="K724" s="9"/>
      <c r="L724" s="9"/>
      <c r="M724" s="9"/>
      <c r="N724" s="9"/>
      <c r="O724" s="9" t="s">
        <v>79</v>
      </c>
      <c r="P724" s="35">
        <v>5.15</v>
      </c>
      <c r="Q724" s="33"/>
      <c r="R724" s="33"/>
      <c r="S724" s="33" t="s">
        <v>0</v>
      </c>
      <c r="T724" s="35">
        <v>5.15</v>
      </c>
      <c r="U724" s="33" t="s">
        <v>0</v>
      </c>
      <c r="V724" s="33"/>
      <c r="W724" s="33" t="s">
        <v>0</v>
      </c>
      <c r="X724" s="35">
        <v>426.04</v>
      </c>
      <c r="Y724" s="33" t="s">
        <v>0</v>
      </c>
      <c r="Z724" s="58">
        <v>2194.11</v>
      </c>
    </row>
    <row r="725" spans="1:26" ht="14.85" customHeight="1">
      <c r="A725" s="9" t="s">
        <v>0</v>
      </c>
      <c r="B725" s="9" t="s">
        <v>82</v>
      </c>
      <c r="C725" s="9"/>
      <c r="D725" s="9"/>
      <c r="E725" s="9"/>
      <c r="F725" s="9"/>
      <c r="G725" s="9"/>
      <c r="H725" s="9" t="s">
        <v>83</v>
      </c>
      <c r="I725" s="9"/>
      <c r="J725" s="9"/>
      <c r="K725" s="9"/>
      <c r="L725" s="9"/>
      <c r="M725" s="9"/>
      <c r="N725" s="9"/>
      <c r="O725" s="9" t="s">
        <v>0</v>
      </c>
      <c r="P725" s="33" t="s">
        <v>0</v>
      </c>
      <c r="Q725" s="33"/>
      <c r="R725" s="33"/>
      <c r="S725" s="33" t="s">
        <v>0</v>
      </c>
      <c r="T725" s="33" t="s">
        <v>0</v>
      </c>
      <c r="U725" s="33" t="s">
        <v>0</v>
      </c>
      <c r="V725" s="33"/>
      <c r="W725" s="33" t="s">
        <v>0</v>
      </c>
      <c r="X725" s="33" t="s">
        <v>0</v>
      </c>
      <c r="Y725" s="33" t="s">
        <v>0</v>
      </c>
      <c r="Z725" s="59">
        <v>106.27</v>
      </c>
    </row>
    <row r="726" spans="1:26" ht="14.85" customHeight="1">
      <c r="A726" s="36" t="s">
        <v>0</v>
      </c>
      <c r="B726" s="36" t="s">
        <v>0</v>
      </c>
      <c r="C726" s="36"/>
      <c r="D726" s="36"/>
      <c r="E726" s="36"/>
      <c r="F726" s="36"/>
      <c r="G726" s="36"/>
      <c r="H726" s="36" t="s">
        <v>84</v>
      </c>
      <c r="I726" s="36"/>
      <c r="J726" s="36"/>
      <c r="K726" s="36"/>
      <c r="L726" s="36"/>
      <c r="M726" s="36"/>
      <c r="N726" s="36"/>
      <c r="O726" s="36" t="s">
        <v>79</v>
      </c>
      <c r="P726" s="37" t="s">
        <v>0</v>
      </c>
      <c r="Q726" s="37"/>
      <c r="R726" s="37"/>
      <c r="S726" s="37" t="s">
        <v>0</v>
      </c>
      <c r="T726" s="38">
        <v>7.0000000000000007E-2</v>
      </c>
      <c r="U726" s="37" t="s">
        <v>0</v>
      </c>
      <c r="V726" s="37"/>
      <c r="W726" s="37" t="s">
        <v>0</v>
      </c>
      <c r="X726" s="37" t="s">
        <v>0</v>
      </c>
      <c r="Y726" s="37" t="s">
        <v>0</v>
      </c>
      <c r="Z726" s="59">
        <v>38.71</v>
      </c>
    </row>
    <row r="727" spans="1:26" ht="29.45" customHeight="1">
      <c r="A727" s="9" t="s">
        <v>0</v>
      </c>
      <c r="B727" s="9" t="s">
        <v>126</v>
      </c>
      <c r="C727" s="9"/>
      <c r="D727" s="9"/>
      <c r="E727" s="9"/>
      <c r="F727" s="9"/>
      <c r="G727" s="9"/>
      <c r="H727" s="9" t="s">
        <v>127</v>
      </c>
      <c r="I727" s="9"/>
      <c r="J727" s="9"/>
      <c r="K727" s="9"/>
      <c r="L727" s="9"/>
      <c r="M727" s="9"/>
      <c r="N727" s="9"/>
      <c r="O727" s="9" t="s">
        <v>87</v>
      </c>
      <c r="P727" s="35">
        <v>0.04</v>
      </c>
      <c r="Q727" s="33"/>
      <c r="R727" s="33"/>
      <c r="S727" s="33" t="s">
        <v>0</v>
      </c>
      <c r="T727" s="35">
        <v>0.04</v>
      </c>
      <c r="U727" s="33" t="s">
        <v>0</v>
      </c>
      <c r="V727" s="33"/>
      <c r="W727" s="33" t="s">
        <v>0</v>
      </c>
      <c r="X727" s="35">
        <v>1679.31</v>
      </c>
      <c r="Y727" s="33" t="s">
        <v>0</v>
      </c>
      <c r="Z727" s="58">
        <v>67.17</v>
      </c>
    </row>
    <row r="728" spans="1:26" ht="14.85" customHeight="1">
      <c r="A728" s="9" t="s">
        <v>0</v>
      </c>
      <c r="B728" s="9" t="s">
        <v>124</v>
      </c>
      <c r="C728" s="9"/>
      <c r="D728" s="9"/>
      <c r="E728" s="9"/>
      <c r="F728" s="9"/>
      <c r="G728" s="9"/>
      <c r="H728" s="9" t="s">
        <v>125</v>
      </c>
      <c r="I728" s="9"/>
      <c r="J728" s="9"/>
      <c r="K728" s="9"/>
      <c r="L728" s="9"/>
      <c r="M728" s="9"/>
      <c r="N728" s="9"/>
      <c r="O728" s="9" t="s">
        <v>79</v>
      </c>
      <c r="P728" s="35">
        <v>0.04</v>
      </c>
      <c r="Q728" s="33"/>
      <c r="R728" s="33"/>
      <c r="S728" s="33" t="s">
        <v>0</v>
      </c>
      <c r="T728" s="35">
        <v>0.04</v>
      </c>
      <c r="U728" s="33" t="s">
        <v>0</v>
      </c>
      <c r="V728" s="33"/>
      <c r="W728" s="33" t="s">
        <v>0</v>
      </c>
      <c r="X728" s="35">
        <v>620.95000000000005</v>
      </c>
      <c r="Y728" s="33" t="s">
        <v>0</v>
      </c>
      <c r="Z728" s="58">
        <v>24.84</v>
      </c>
    </row>
    <row r="729" spans="1:26" ht="29.45" customHeight="1">
      <c r="A729" s="9" t="s">
        <v>0</v>
      </c>
      <c r="B729" s="9" t="s">
        <v>85</v>
      </c>
      <c r="C729" s="9"/>
      <c r="D729" s="9"/>
      <c r="E729" s="9"/>
      <c r="F729" s="9"/>
      <c r="G729" s="9"/>
      <c r="H729" s="9" t="s">
        <v>86</v>
      </c>
      <c r="I729" s="9"/>
      <c r="J729" s="9"/>
      <c r="K729" s="9"/>
      <c r="L729" s="9"/>
      <c r="M729" s="9"/>
      <c r="N729" s="9"/>
      <c r="O729" s="9" t="s">
        <v>87</v>
      </c>
      <c r="P729" s="35">
        <v>0.03</v>
      </c>
      <c r="Q729" s="33"/>
      <c r="R729" s="33"/>
      <c r="S729" s="33" t="s">
        <v>0</v>
      </c>
      <c r="T729" s="35">
        <v>0.03</v>
      </c>
      <c r="U729" s="33" t="s">
        <v>0</v>
      </c>
      <c r="V729" s="33"/>
      <c r="W729" s="33" t="s">
        <v>0</v>
      </c>
      <c r="X729" s="35">
        <v>579.6</v>
      </c>
      <c r="Y729" s="33" t="s">
        <v>0</v>
      </c>
      <c r="Z729" s="58">
        <v>17.39</v>
      </c>
    </row>
    <row r="730" spans="1:26" ht="14.85" customHeight="1">
      <c r="A730" s="9" t="s">
        <v>0</v>
      </c>
      <c r="B730" s="9" t="s">
        <v>88</v>
      </c>
      <c r="C730" s="9"/>
      <c r="D730" s="9"/>
      <c r="E730" s="9"/>
      <c r="F730" s="9"/>
      <c r="G730" s="9"/>
      <c r="H730" s="9" t="s">
        <v>89</v>
      </c>
      <c r="I730" s="9"/>
      <c r="J730" s="9"/>
      <c r="K730" s="9"/>
      <c r="L730" s="9"/>
      <c r="M730" s="9"/>
      <c r="N730" s="9"/>
      <c r="O730" s="9" t="s">
        <v>79</v>
      </c>
      <c r="P730" s="35">
        <v>0.03</v>
      </c>
      <c r="Q730" s="33"/>
      <c r="R730" s="33"/>
      <c r="S730" s="33" t="s">
        <v>0</v>
      </c>
      <c r="T730" s="35">
        <v>0.03</v>
      </c>
      <c r="U730" s="33" t="s">
        <v>0</v>
      </c>
      <c r="V730" s="33"/>
      <c r="W730" s="33" t="s">
        <v>0</v>
      </c>
      <c r="X730" s="35">
        <v>462.26</v>
      </c>
      <c r="Y730" s="33" t="s">
        <v>0</v>
      </c>
      <c r="Z730" s="58">
        <v>13.87</v>
      </c>
    </row>
    <row r="731" spans="1:26" ht="29.45" customHeight="1">
      <c r="A731" s="9" t="s">
        <v>0</v>
      </c>
      <c r="B731" s="9" t="s">
        <v>92</v>
      </c>
      <c r="C731" s="9"/>
      <c r="D731" s="9"/>
      <c r="E731" s="9"/>
      <c r="F731" s="9"/>
      <c r="G731" s="9"/>
      <c r="H731" s="9" t="s">
        <v>93</v>
      </c>
      <c r="I731" s="9"/>
      <c r="J731" s="9"/>
      <c r="K731" s="9"/>
      <c r="L731" s="9"/>
      <c r="M731" s="9"/>
      <c r="N731" s="9"/>
      <c r="O731" s="9" t="s">
        <v>87</v>
      </c>
      <c r="P731" s="41">
        <v>0.2</v>
      </c>
      <c r="Q731" s="33"/>
      <c r="R731" s="33"/>
      <c r="S731" s="33" t="s">
        <v>0</v>
      </c>
      <c r="T731" s="35">
        <v>0.2</v>
      </c>
      <c r="U731" s="33" t="s">
        <v>0</v>
      </c>
      <c r="V731" s="33"/>
      <c r="W731" s="33" t="s">
        <v>0</v>
      </c>
      <c r="X731" s="35">
        <v>35.5</v>
      </c>
      <c r="Y731" s="33" t="s">
        <v>0</v>
      </c>
      <c r="Z731" s="58">
        <v>7.1</v>
      </c>
    </row>
    <row r="732" spans="1:26" ht="14.85" customHeight="1">
      <c r="A732" s="9" t="s">
        <v>0</v>
      </c>
      <c r="B732" s="9" t="s">
        <v>582</v>
      </c>
      <c r="C732" s="9"/>
      <c r="D732" s="9"/>
      <c r="E732" s="9"/>
      <c r="F732" s="9"/>
      <c r="G732" s="9"/>
      <c r="H732" s="9" t="s">
        <v>583</v>
      </c>
      <c r="I732" s="9"/>
      <c r="J732" s="9"/>
      <c r="K732" s="9"/>
      <c r="L732" s="9"/>
      <c r="M732" s="9"/>
      <c r="N732" s="9"/>
      <c r="O732" s="9" t="s">
        <v>87</v>
      </c>
      <c r="P732" s="35">
        <v>0.46</v>
      </c>
      <c r="Q732" s="33"/>
      <c r="R732" s="33"/>
      <c r="S732" s="33" t="s">
        <v>0</v>
      </c>
      <c r="T732" s="35">
        <v>0.46</v>
      </c>
      <c r="U732" s="35">
        <v>23.89</v>
      </c>
      <c r="V732" s="33"/>
      <c r="W732" s="35">
        <v>1.33</v>
      </c>
      <c r="X732" s="35">
        <v>31.77</v>
      </c>
      <c r="Y732" s="33" t="s">
        <v>0</v>
      </c>
      <c r="Z732" s="58">
        <v>14.61</v>
      </c>
    </row>
    <row r="733" spans="1:26" ht="14.85" customHeight="1">
      <c r="A733" s="9" t="s">
        <v>0</v>
      </c>
      <c r="B733" s="9" t="s">
        <v>94</v>
      </c>
      <c r="C733" s="9"/>
      <c r="D733" s="9"/>
      <c r="E733" s="9"/>
      <c r="F733" s="9"/>
      <c r="G733" s="9"/>
      <c r="H733" s="9" t="s">
        <v>95</v>
      </c>
      <c r="I733" s="9"/>
      <c r="J733" s="9"/>
      <c r="K733" s="9"/>
      <c r="L733" s="9"/>
      <c r="M733" s="9"/>
      <c r="N733" s="9"/>
      <c r="O733" s="9" t="s">
        <v>0</v>
      </c>
      <c r="P733" s="33" t="s">
        <v>0</v>
      </c>
      <c r="Q733" s="33"/>
      <c r="R733" s="33"/>
      <c r="S733" s="33" t="s">
        <v>0</v>
      </c>
      <c r="T733" s="33" t="s">
        <v>0</v>
      </c>
      <c r="U733" s="33" t="s">
        <v>0</v>
      </c>
      <c r="V733" s="33"/>
      <c r="W733" s="33" t="s">
        <v>0</v>
      </c>
      <c r="X733" s="33" t="s">
        <v>0</v>
      </c>
      <c r="Y733" s="33" t="s">
        <v>0</v>
      </c>
      <c r="Z733" s="59">
        <v>589.42999999999995</v>
      </c>
    </row>
    <row r="734" spans="1:26" ht="44.25" customHeight="1">
      <c r="A734" s="9" t="s">
        <v>0</v>
      </c>
      <c r="B734" s="9" t="s">
        <v>101</v>
      </c>
      <c r="C734" s="9"/>
      <c r="D734" s="9"/>
      <c r="E734" s="9"/>
      <c r="F734" s="9"/>
      <c r="G734" s="9"/>
      <c r="H734" s="9" t="s">
        <v>102</v>
      </c>
      <c r="I734" s="9"/>
      <c r="J734" s="9"/>
      <c r="K734" s="9"/>
      <c r="L734" s="9"/>
      <c r="M734" s="9"/>
      <c r="N734" s="9"/>
      <c r="O734" s="9" t="s">
        <v>103</v>
      </c>
      <c r="P734" s="35">
        <v>0.12</v>
      </c>
      <c r="Q734" s="33"/>
      <c r="R734" s="33"/>
      <c r="S734" s="33" t="s">
        <v>0</v>
      </c>
      <c r="T734" s="35">
        <v>0.12</v>
      </c>
      <c r="U734" s="35">
        <v>155.63</v>
      </c>
      <c r="V734" s="33"/>
      <c r="W734" s="35">
        <v>0.94</v>
      </c>
      <c r="X734" s="35">
        <v>146.29</v>
      </c>
      <c r="Y734" s="33" t="s">
        <v>0</v>
      </c>
      <c r="Z734" s="58">
        <v>17.55</v>
      </c>
    </row>
    <row r="735" spans="1:26" ht="59.1" customHeight="1">
      <c r="A735" s="9" t="s">
        <v>0</v>
      </c>
      <c r="B735" s="9" t="s">
        <v>584</v>
      </c>
      <c r="C735" s="9"/>
      <c r="D735" s="9"/>
      <c r="E735" s="9"/>
      <c r="F735" s="9"/>
      <c r="G735" s="9"/>
      <c r="H735" s="9" t="s">
        <v>585</v>
      </c>
      <c r="I735" s="9"/>
      <c r="J735" s="9"/>
      <c r="K735" s="9"/>
      <c r="L735" s="9"/>
      <c r="M735" s="9"/>
      <c r="N735" s="9"/>
      <c r="O735" s="9" t="s">
        <v>103</v>
      </c>
      <c r="P735" s="39">
        <v>0.23780000000000001</v>
      </c>
      <c r="Q735" s="33"/>
      <c r="R735" s="33"/>
      <c r="S735" s="33" t="s">
        <v>0</v>
      </c>
      <c r="T735" s="39">
        <v>0.23780000000000001</v>
      </c>
      <c r="U735" s="35">
        <v>154.5</v>
      </c>
      <c r="V735" s="33"/>
      <c r="W735" s="35">
        <v>1.07</v>
      </c>
      <c r="X735" s="35">
        <v>165.32</v>
      </c>
      <c r="Y735" s="33" t="s">
        <v>0</v>
      </c>
      <c r="Z735" s="58">
        <v>39.31</v>
      </c>
    </row>
    <row r="736" spans="1:26" ht="29.45" customHeight="1">
      <c r="A736" s="9" t="s">
        <v>0</v>
      </c>
      <c r="B736" s="9" t="s">
        <v>586</v>
      </c>
      <c r="C736" s="9"/>
      <c r="D736" s="9"/>
      <c r="E736" s="9"/>
      <c r="F736" s="9"/>
      <c r="G736" s="9"/>
      <c r="H736" s="9" t="s">
        <v>587</v>
      </c>
      <c r="I736" s="9"/>
      <c r="J736" s="9"/>
      <c r="K736" s="9"/>
      <c r="L736" s="9"/>
      <c r="M736" s="9"/>
      <c r="N736" s="9"/>
      <c r="O736" s="9" t="s">
        <v>132</v>
      </c>
      <c r="P736" s="40">
        <v>7.0000000000000001E-3</v>
      </c>
      <c r="Q736" s="33"/>
      <c r="R736" s="33"/>
      <c r="S736" s="33" t="s">
        <v>0</v>
      </c>
      <c r="T736" s="40">
        <v>7.0000000000000001E-3</v>
      </c>
      <c r="U736" s="35">
        <v>69176.5</v>
      </c>
      <c r="V736" s="33"/>
      <c r="W736" s="35">
        <v>0.7</v>
      </c>
      <c r="X736" s="35">
        <v>48423.55</v>
      </c>
      <c r="Y736" s="33" t="s">
        <v>0</v>
      </c>
      <c r="Z736" s="58">
        <v>338.96</v>
      </c>
    </row>
    <row r="737" spans="1:26" ht="14.85" customHeight="1">
      <c r="A737" s="9" t="s">
        <v>0</v>
      </c>
      <c r="B737" s="9" t="s">
        <v>588</v>
      </c>
      <c r="C737" s="9"/>
      <c r="D737" s="9"/>
      <c r="E737" s="9"/>
      <c r="F737" s="9"/>
      <c r="G737" s="9"/>
      <c r="H737" s="9" t="s">
        <v>589</v>
      </c>
      <c r="I737" s="9"/>
      <c r="J737" s="9"/>
      <c r="K737" s="9"/>
      <c r="L737" s="9"/>
      <c r="M737" s="9"/>
      <c r="N737" s="9"/>
      <c r="O737" s="9" t="s">
        <v>132</v>
      </c>
      <c r="P737" s="47">
        <v>1.0000000000000001E-5</v>
      </c>
      <c r="Q737" s="33"/>
      <c r="R737" s="33"/>
      <c r="S737" s="33" t="s">
        <v>0</v>
      </c>
      <c r="T737" s="47">
        <v>1.0000000000000001E-5</v>
      </c>
      <c r="U737" s="33" t="s">
        <v>0</v>
      </c>
      <c r="V737" s="33"/>
      <c r="W737" s="33" t="s">
        <v>0</v>
      </c>
      <c r="X737" s="35">
        <v>93293.83</v>
      </c>
      <c r="Y737" s="33" t="s">
        <v>0</v>
      </c>
      <c r="Z737" s="58">
        <v>0.93</v>
      </c>
    </row>
    <row r="738" spans="1:26" ht="14.85" customHeight="1">
      <c r="A738" s="9" t="s">
        <v>0</v>
      </c>
      <c r="B738" s="9" t="s">
        <v>590</v>
      </c>
      <c r="C738" s="9"/>
      <c r="D738" s="9"/>
      <c r="E738" s="9"/>
      <c r="F738" s="9"/>
      <c r="G738" s="9"/>
      <c r="H738" s="9" t="s">
        <v>591</v>
      </c>
      <c r="I738" s="9"/>
      <c r="J738" s="9"/>
      <c r="K738" s="9"/>
      <c r="L738" s="9"/>
      <c r="M738" s="9"/>
      <c r="N738" s="9"/>
      <c r="O738" s="9" t="s">
        <v>132</v>
      </c>
      <c r="P738" s="47">
        <v>2.0000000000000002E-5</v>
      </c>
      <c r="Q738" s="33"/>
      <c r="R738" s="33"/>
      <c r="S738" s="33" t="s">
        <v>0</v>
      </c>
      <c r="T738" s="47">
        <v>2.0000000000000002E-5</v>
      </c>
      <c r="U738" s="35">
        <v>146734.48000000001</v>
      </c>
      <c r="V738" s="33"/>
      <c r="W738" s="35">
        <v>1.52</v>
      </c>
      <c r="X738" s="35">
        <v>223036.41</v>
      </c>
      <c r="Y738" s="33" t="s">
        <v>0</v>
      </c>
      <c r="Z738" s="58">
        <v>4.46</v>
      </c>
    </row>
    <row r="739" spans="1:26" ht="14.85" customHeight="1">
      <c r="A739" s="9" t="s">
        <v>0</v>
      </c>
      <c r="B739" s="9" t="s">
        <v>592</v>
      </c>
      <c r="C739" s="9"/>
      <c r="D739" s="9"/>
      <c r="E739" s="9"/>
      <c r="F739" s="9"/>
      <c r="G739" s="9"/>
      <c r="H739" s="9" t="s">
        <v>593</v>
      </c>
      <c r="I739" s="9"/>
      <c r="J739" s="9"/>
      <c r="K739" s="9"/>
      <c r="L739" s="9"/>
      <c r="M739" s="9"/>
      <c r="N739" s="9"/>
      <c r="O739" s="9" t="s">
        <v>132</v>
      </c>
      <c r="P739" s="47">
        <v>1.0000000000000001E-5</v>
      </c>
      <c r="Q739" s="33"/>
      <c r="R739" s="33"/>
      <c r="S739" s="33" t="s">
        <v>0</v>
      </c>
      <c r="T739" s="47">
        <v>1.0000000000000001E-5</v>
      </c>
      <c r="U739" s="33" t="s">
        <v>0</v>
      </c>
      <c r="V739" s="33"/>
      <c r="W739" s="33" t="s">
        <v>0</v>
      </c>
      <c r="X739" s="35">
        <v>152219.82</v>
      </c>
      <c r="Y739" s="33" t="s">
        <v>0</v>
      </c>
      <c r="Z739" s="58">
        <v>1.52</v>
      </c>
    </row>
    <row r="740" spans="1:26" ht="14.85" customHeight="1">
      <c r="A740" s="9" t="s">
        <v>0</v>
      </c>
      <c r="B740" s="9" t="s">
        <v>594</v>
      </c>
      <c r="C740" s="9"/>
      <c r="D740" s="9"/>
      <c r="E740" s="9"/>
      <c r="F740" s="9"/>
      <c r="G740" s="9"/>
      <c r="H740" s="9" t="s">
        <v>595</v>
      </c>
      <c r="I740" s="9"/>
      <c r="J740" s="9"/>
      <c r="K740" s="9"/>
      <c r="L740" s="9"/>
      <c r="M740" s="9"/>
      <c r="N740" s="9"/>
      <c r="O740" s="9" t="s">
        <v>103</v>
      </c>
      <c r="P740" s="35">
        <v>0.01</v>
      </c>
      <c r="Q740" s="33"/>
      <c r="R740" s="33"/>
      <c r="S740" s="33" t="s">
        <v>0</v>
      </c>
      <c r="T740" s="35">
        <v>0.01</v>
      </c>
      <c r="U740" s="35">
        <v>60.6</v>
      </c>
      <c r="V740" s="33"/>
      <c r="W740" s="35">
        <v>1.82</v>
      </c>
      <c r="X740" s="35">
        <v>110.29</v>
      </c>
      <c r="Y740" s="33" t="s">
        <v>0</v>
      </c>
      <c r="Z740" s="58">
        <v>1.1000000000000001</v>
      </c>
    </row>
    <row r="741" spans="1:26" ht="29.45" customHeight="1">
      <c r="A741" s="9" t="s">
        <v>0</v>
      </c>
      <c r="B741" s="9" t="s">
        <v>596</v>
      </c>
      <c r="C741" s="9"/>
      <c r="D741" s="9"/>
      <c r="E741" s="9"/>
      <c r="F741" s="9"/>
      <c r="G741" s="9"/>
      <c r="H741" s="9" t="s">
        <v>597</v>
      </c>
      <c r="I741" s="9"/>
      <c r="J741" s="9"/>
      <c r="K741" s="9"/>
      <c r="L741" s="9"/>
      <c r="M741" s="9"/>
      <c r="N741" s="9"/>
      <c r="O741" s="9" t="s">
        <v>76</v>
      </c>
      <c r="P741" s="32">
        <v>10</v>
      </c>
      <c r="Q741" s="33"/>
      <c r="R741" s="33"/>
      <c r="S741" s="33" t="s">
        <v>0</v>
      </c>
      <c r="T741" s="35">
        <v>10</v>
      </c>
      <c r="U741" s="35">
        <v>19.739999999999998</v>
      </c>
      <c r="V741" s="33"/>
      <c r="W741" s="35">
        <v>0.94</v>
      </c>
      <c r="X741" s="35">
        <v>18.559999999999999</v>
      </c>
      <c r="Y741" s="33" t="s">
        <v>0</v>
      </c>
      <c r="Z741" s="58">
        <v>185.6</v>
      </c>
    </row>
    <row r="742" spans="1:26" ht="14.85" customHeight="1">
      <c r="A742" s="9" t="s">
        <v>0</v>
      </c>
      <c r="B742" s="9" t="s">
        <v>0</v>
      </c>
      <c r="C742" s="9"/>
      <c r="D742" s="9"/>
      <c r="E742" s="9"/>
      <c r="F742" s="9"/>
      <c r="G742" s="9"/>
      <c r="H742" s="42" t="s">
        <v>109</v>
      </c>
      <c r="I742" s="42"/>
      <c r="J742" s="42"/>
      <c r="K742" s="42"/>
      <c r="L742" s="42"/>
      <c r="M742" s="42"/>
      <c r="N742" s="42"/>
      <c r="O742" s="43" t="s">
        <v>0</v>
      </c>
      <c r="P742" s="43" t="s">
        <v>0</v>
      </c>
      <c r="Q742" s="43"/>
      <c r="R742" s="43"/>
      <c r="S742" s="43" t="s">
        <v>0</v>
      </c>
      <c r="T742" s="43" t="s">
        <v>0</v>
      </c>
      <c r="U742" s="43" t="s">
        <v>0</v>
      </c>
      <c r="V742" s="43"/>
      <c r="W742" s="43" t="s">
        <v>0</v>
      </c>
      <c r="X742" s="43" t="s">
        <v>0</v>
      </c>
      <c r="Y742" s="43" t="s">
        <v>0</v>
      </c>
      <c r="Z742" s="60">
        <v>2928.52</v>
      </c>
    </row>
    <row r="743" spans="1:26" ht="29.45" customHeight="1">
      <c r="A743" s="9" t="s">
        <v>598</v>
      </c>
      <c r="B743" s="9" t="s">
        <v>301</v>
      </c>
      <c r="C743" s="9"/>
      <c r="D743" s="9"/>
      <c r="E743" s="9"/>
      <c r="F743" s="9"/>
      <c r="G743" s="9"/>
      <c r="H743" s="9" t="s">
        <v>302</v>
      </c>
      <c r="I743" s="9"/>
      <c r="J743" s="9"/>
      <c r="K743" s="9"/>
      <c r="L743" s="9"/>
      <c r="M743" s="9"/>
      <c r="N743" s="9"/>
      <c r="O743" s="9" t="s">
        <v>113</v>
      </c>
      <c r="P743" s="32">
        <v>2</v>
      </c>
      <c r="Q743" s="33"/>
      <c r="R743" s="33"/>
      <c r="S743" s="33" t="s">
        <v>0</v>
      </c>
      <c r="T743" s="35">
        <v>2</v>
      </c>
      <c r="U743" s="33" t="s">
        <v>0</v>
      </c>
      <c r="V743" s="33"/>
      <c r="W743" s="33" t="s">
        <v>0</v>
      </c>
      <c r="X743" s="33" t="s">
        <v>0</v>
      </c>
      <c r="Y743" s="33" t="s">
        <v>0</v>
      </c>
      <c r="Z743" s="58">
        <v>43.88</v>
      </c>
    </row>
    <row r="744" spans="1:26" ht="14.85" customHeight="1">
      <c r="B744" s="9" t="s">
        <v>0</v>
      </c>
      <c r="C744" s="9"/>
      <c r="D744" s="9"/>
      <c r="E744" s="9"/>
      <c r="F744" s="9"/>
      <c r="G744" s="9"/>
      <c r="H744" s="9" t="s">
        <v>110</v>
      </c>
      <c r="I744" s="9"/>
      <c r="J744" s="9"/>
      <c r="K744" s="9"/>
      <c r="L744" s="9"/>
      <c r="M744" s="9"/>
      <c r="N744" s="9"/>
      <c r="O744" s="9" t="s">
        <v>0</v>
      </c>
      <c r="P744" s="33" t="s">
        <v>0</v>
      </c>
      <c r="Q744" s="33"/>
      <c r="R744" s="33"/>
      <c r="S744" s="33" t="s">
        <v>0</v>
      </c>
      <c r="T744" s="33" t="s">
        <v>0</v>
      </c>
      <c r="U744" s="9" t="s">
        <v>0</v>
      </c>
      <c r="V744" s="9"/>
      <c r="W744" s="9" t="s">
        <v>0</v>
      </c>
      <c r="X744" s="9" t="s">
        <v>0</v>
      </c>
      <c r="Y744" s="9" t="s">
        <v>0</v>
      </c>
      <c r="Z744" s="58">
        <v>2232.8200000000002</v>
      </c>
    </row>
    <row r="745" spans="1:26" ht="29.45" customHeight="1">
      <c r="B745" s="9" t="s">
        <v>441</v>
      </c>
      <c r="C745" s="9"/>
      <c r="D745" s="9"/>
      <c r="E745" s="9"/>
      <c r="F745" s="9"/>
      <c r="G745" s="9"/>
      <c r="H745" s="9" t="s">
        <v>442</v>
      </c>
      <c r="I745" s="9"/>
      <c r="J745" s="9"/>
      <c r="K745" s="9"/>
      <c r="L745" s="9"/>
      <c r="M745" s="9"/>
      <c r="N745" s="9"/>
      <c r="O745" s="9" t="s">
        <v>113</v>
      </c>
      <c r="P745" s="32">
        <v>90</v>
      </c>
      <c r="Q745" s="33"/>
      <c r="R745" s="33"/>
      <c r="S745" s="33" t="s">
        <v>0</v>
      </c>
      <c r="T745" s="35">
        <v>90</v>
      </c>
      <c r="U745" s="9" t="s">
        <v>0</v>
      </c>
      <c r="V745" s="9"/>
      <c r="W745" s="9" t="s">
        <v>0</v>
      </c>
      <c r="X745" s="9" t="s">
        <v>0</v>
      </c>
      <c r="Y745" s="9" t="s">
        <v>0</v>
      </c>
      <c r="Z745" s="58">
        <v>2009.54</v>
      </c>
    </row>
    <row r="746" spans="1:26" ht="29.45" customHeight="1">
      <c r="B746" s="9" t="s">
        <v>443</v>
      </c>
      <c r="C746" s="9"/>
      <c r="D746" s="9"/>
      <c r="E746" s="9"/>
      <c r="F746" s="9"/>
      <c r="G746" s="9"/>
      <c r="H746" s="9" t="s">
        <v>444</v>
      </c>
      <c r="I746" s="9"/>
      <c r="J746" s="9"/>
      <c r="K746" s="9"/>
      <c r="L746" s="9"/>
      <c r="M746" s="9"/>
      <c r="N746" s="9"/>
      <c r="O746" s="9" t="s">
        <v>113</v>
      </c>
      <c r="P746" s="32">
        <v>46</v>
      </c>
      <c r="Q746" s="33"/>
      <c r="R746" s="33"/>
      <c r="S746" s="33" t="s">
        <v>0</v>
      </c>
      <c r="T746" s="35">
        <v>46</v>
      </c>
      <c r="U746" s="9" t="s">
        <v>0</v>
      </c>
      <c r="V746" s="9"/>
      <c r="W746" s="9" t="s">
        <v>0</v>
      </c>
      <c r="X746" s="9" t="s">
        <v>0</v>
      </c>
      <c r="Y746" s="9" t="s">
        <v>0</v>
      </c>
      <c r="Z746" s="58">
        <v>1027.0999999999999</v>
      </c>
    </row>
    <row r="747" spans="1:26" ht="29.45" customHeight="1">
      <c r="A747" s="43" t="s">
        <v>0</v>
      </c>
      <c r="B747" s="43" t="s">
        <v>0</v>
      </c>
      <c r="C747" s="43"/>
      <c r="D747" s="43"/>
      <c r="E747" s="43"/>
      <c r="F747" s="43"/>
      <c r="G747" s="43"/>
      <c r="H747" s="42" t="s">
        <v>116</v>
      </c>
      <c r="I747" s="42"/>
      <c r="J747" s="42"/>
      <c r="K747" s="42"/>
      <c r="L747" s="42"/>
      <c r="M747" s="42"/>
      <c r="N747" s="42"/>
      <c r="O747" s="43" t="s">
        <v>0</v>
      </c>
      <c r="P747" s="43" t="s">
        <v>0</v>
      </c>
      <c r="Q747" s="43"/>
      <c r="R747" s="43"/>
      <c r="S747" s="43" t="s">
        <v>0</v>
      </c>
      <c r="T747" s="43" t="s">
        <v>0</v>
      </c>
      <c r="U747" s="43" t="s">
        <v>0</v>
      </c>
      <c r="V747" s="43"/>
      <c r="W747" s="43" t="s">
        <v>0</v>
      </c>
      <c r="X747" s="44">
        <v>6009.04</v>
      </c>
      <c r="Y747" s="43" t="s">
        <v>0</v>
      </c>
      <c r="Z747" s="60">
        <v>6009.04</v>
      </c>
    </row>
    <row r="748" spans="1:26" ht="29.45" customHeight="1">
      <c r="A748" s="31" t="s">
        <v>599</v>
      </c>
      <c r="B748" s="31" t="s">
        <v>600</v>
      </c>
      <c r="C748" s="31"/>
      <c r="D748" s="31"/>
      <c r="E748" s="31"/>
      <c r="F748" s="31"/>
      <c r="G748" s="31"/>
      <c r="H748" s="31" t="s">
        <v>601</v>
      </c>
      <c r="I748" s="31"/>
      <c r="J748" s="31"/>
      <c r="K748" s="31"/>
      <c r="L748" s="31"/>
      <c r="M748" s="31"/>
      <c r="N748" s="31"/>
      <c r="O748" s="31" t="s">
        <v>76</v>
      </c>
      <c r="P748" s="32">
        <v>1</v>
      </c>
      <c r="Q748" s="33"/>
      <c r="R748" s="33"/>
      <c r="S748" s="33" t="s">
        <v>0</v>
      </c>
      <c r="T748" s="34">
        <v>1</v>
      </c>
      <c r="U748" s="35">
        <v>5188.78</v>
      </c>
      <c r="V748" s="33"/>
      <c r="W748" s="35">
        <v>1.4</v>
      </c>
      <c r="X748" s="35">
        <v>7264.29</v>
      </c>
      <c r="Y748" s="33" t="s">
        <v>0</v>
      </c>
      <c r="Z748" s="58">
        <v>7264.29</v>
      </c>
    </row>
    <row r="749" spans="1:26" ht="14.85" customHeight="1">
      <c r="B749" s="9" t="s">
        <v>0</v>
      </c>
      <c r="C749" s="9"/>
      <c r="D749" s="9"/>
      <c r="E749" s="9"/>
      <c r="F749" s="9"/>
      <c r="G749" s="9"/>
      <c r="H749" s="9" t="s">
        <v>0</v>
      </c>
      <c r="I749" s="9"/>
      <c r="J749" s="9"/>
      <c r="K749" s="9"/>
      <c r="L749" s="9"/>
      <c r="M749" s="9"/>
      <c r="N749" s="9"/>
      <c r="O749" s="9" t="s">
        <v>0</v>
      </c>
      <c r="P749" s="33" t="s">
        <v>0</v>
      </c>
      <c r="Q749" s="33"/>
      <c r="R749" s="33"/>
      <c r="S749" s="33" t="s">
        <v>0</v>
      </c>
      <c r="T749" s="33" t="s">
        <v>0</v>
      </c>
      <c r="U749" s="9" t="s">
        <v>0</v>
      </c>
      <c r="V749" s="9"/>
      <c r="W749" s="9" t="s">
        <v>0</v>
      </c>
      <c r="X749" s="9" t="s">
        <v>0</v>
      </c>
      <c r="Y749" s="9" t="s">
        <v>0</v>
      </c>
      <c r="Z749" s="58" t="s">
        <v>0</v>
      </c>
    </row>
    <row r="750" spans="1:26" ht="29.45" customHeight="1">
      <c r="A750" s="43" t="s">
        <v>0</v>
      </c>
      <c r="B750" s="43" t="s">
        <v>0</v>
      </c>
      <c r="C750" s="43"/>
      <c r="D750" s="43"/>
      <c r="E750" s="43"/>
      <c r="F750" s="43"/>
      <c r="G750" s="43"/>
      <c r="H750" s="42" t="s">
        <v>116</v>
      </c>
      <c r="I750" s="42"/>
      <c r="J750" s="42"/>
      <c r="K750" s="42"/>
      <c r="L750" s="42"/>
      <c r="M750" s="42"/>
      <c r="N750" s="42"/>
      <c r="O750" s="43" t="s">
        <v>0</v>
      </c>
      <c r="P750" s="43" t="s">
        <v>0</v>
      </c>
      <c r="Q750" s="43"/>
      <c r="R750" s="43"/>
      <c r="S750" s="43" t="s">
        <v>0</v>
      </c>
      <c r="T750" s="43" t="s">
        <v>0</v>
      </c>
      <c r="U750" s="43" t="s">
        <v>0</v>
      </c>
      <c r="V750" s="43"/>
      <c r="W750" s="43" t="s">
        <v>0</v>
      </c>
      <c r="X750" s="44">
        <v>7264.29</v>
      </c>
      <c r="Y750" s="43" t="s">
        <v>0</v>
      </c>
      <c r="Z750" s="60">
        <v>7264.29</v>
      </c>
    </row>
    <row r="751" spans="1:26" ht="59.1" customHeight="1">
      <c r="A751" s="31" t="s">
        <v>602</v>
      </c>
      <c r="B751" s="31" t="s">
        <v>514</v>
      </c>
      <c r="C751" s="31"/>
      <c r="D751" s="31"/>
      <c r="E751" s="31"/>
      <c r="F751" s="31"/>
      <c r="G751" s="31"/>
      <c r="H751" s="31" t="s">
        <v>515</v>
      </c>
      <c r="I751" s="31"/>
      <c r="J751" s="31"/>
      <c r="K751" s="31"/>
      <c r="L751" s="31"/>
      <c r="M751" s="31"/>
      <c r="N751" s="31"/>
      <c r="O751" s="31" t="s">
        <v>119</v>
      </c>
      <c r="P751" s="41">
        <v>0.3</v>
      </c>
      <c r="Q751" s="33"/>
      <c r="R751" s="33"/>
      <c r="S751" s="33" t="s">
        <v>0</v>
      </c>
      <c r="T751" s="34">
        <v>0.3</v>
      </c>
      <c r="U751" s="33" t="s">
        <v>0</v>
      </c>
      <c r="V751" s="33"/>
      <c r="W751" s="33" t="s">
        <v>0</v>
      </c>
      <c r="X751" s="33" t="s">
        <v>0</v>
      </c>
      <c r="Y751" s="33" t="s">
        <v>0</v>
      </c>
      <c r="Z751" s="58" t="s">
        <v>0</v>
      </c>
    </row>
    <row r="752" spans="1:26" ht="14.85" customHeight="1">
      <c r="A752" s="9" t="s">
        <v>0</v>
      </c>
      <c r="B752" s="9" t="s">
        <v>77</v>
      </c>
      <c r="C752" s="9"/>
      <c r="D752" s="9"/>
      <c r="E752" s="9"/>
      <c r="F752" s="9"/>
      <c r="G752" s="9"/>
      <c r="H752" s="9" t="s">
        <v>78</v>
      </c>
      <c r="I752" s="9"/>
      <c r="J752" s="9"/>
      <c r="K752" s="9"/>
      <c r="L752" s="9"/>
      <c r="M752" s="9"/>
      <c r="N752" s="9"/>
      <c r="O752" s="9" t="s">
        <v>79</v>
      </c>
      <c r="P752" s="33" t="s">
        <v>0</v>
      </c>
      <c r="Q752" s="33"/>
      <c r="R752" s="33"/>
      <c r="S752" s="33" t="s">
        <v>0</v>
      </c>
      <c r="T752" s="40">
        <v>5.7119999999999997</v>
      </c>
      <c r="U752" s="33" t="s">
        <v>0</v>
      </c>
      <c r="V752" s="33"/>
      <c r="W752" s="33" t="s">
        <v>0</v>
      </c>
      <c r="X752" s="33" t="s">
        <v>0</v>
      </c>
      <c r="Y752" s="33" t="s">
        <v>0</v>
      </c>
      <c r="Z752" s="59">
        <v>2581.31</v>
      </c>
    </row>
    <row r="753" spans="1:26" ht="14.85" customHeight="1">
      <c r="A753" s="9" t="s">
        <v>0</v>
      </c>
      <c r="B753" s="9" t="s">
        <v>359</v>
      </c>
      <c r="C753" s="9"/>
      <c r="D753" s="9"/>
      <c r="E753" s="9"/>
      <c r="F753" s="9"/>
      <c r="G753" s="9"/>
      <c r="H753" s="9" t="s">
        <v>360</v>
      </c>
      <c r="I753" s="9"/>
      <c r="J753" s="9"/>
      <c r="K753" s="9"/>
      <c r="L753" s="9"/>
      <c r="M753" s="9"/>
      <c r="N753" s="9"/>
      <c r="O753" s="9" t="s">
        <v>79</v>
      </c>
      <c r="P753" s="35">
        <v>19.04</v>
      </c>
      <c r="Q753" s="33"/>
      <c r="R753" s="33"/>
      <c r="S753" s="33" t="s">
        <v>0</v>
      </c>
      <c r="T753" s="40">
        <v>5.7119999999999997</v>
      </c>
      <c r="U753" s="33" t="s">
        <v>0</v>
      </c>
      <c r="V753" s="33"/>
      <c r="W753" s="33" t="s">
        <v>0</v>
      </c>
      <c r="X753" s="35">
        <v>451.91</v>
      </c>
      <c r="Y753" s="33" t="s">
        <v>0</v>
      </c>
      <c r="Z753" s="58">
        <v>2581.31</v>
      </c>
    </row>
    <row r="754" spans="1:26" ht="14.85" customHeight="1">
      <c r="A754" s="9" t="s">
        <v>0</v>
      </c>
      <c r="B754" s="9" t="s">
        <v>82</v>
      </c>
      <c r="C754" s="9"/>
      <c r="D754" s="9"/>
      <c r="E754" s="9"/>
      <c r="F754" s="9"/>
      <c r="G754" s="9"/>
      <c r="H754" s="9" t="s">
        <v>83</v>
      </c>
      <c r="I754" s="9"/>
      <c r="J754" s="9"/>
      <c r="K754" s="9"/>
      <c r="L754" s="9"/>
      <c r="M754" s="9"/>
      <c r="N754" s="9"/>
      <c r="O754" s="9" t="s">
        <v>0</v>
      </c>
      <c r="P754" s="33" t="s">
        <v>0</v>
      </c>
      <c r="Q754" s="33"/>
      <c r="R754" s="33"/>
      <c r="S754" s="33" t="s">
        <v>0</v>
      </c>
      <c r="T754" s="33" t="s">
        <v>0</v>
      </c>
      <c r="U754" s="33" t="s">
        <v>0</v>
      </c>
      <c r="V754" s="33"/>
      <c r="W754" s="33" t="s">
        <v>0</v>
      </c>
      <c r="X754" s="33" t="s">
        <v>0</v>
      </c>
      <c r="Y754" s="33" t="s">
        <v>0</v>
      </c>
      <c r="Z754" s="59">
        <v>83.99</v>
      </c>
    </row>
    <row r="755" spans="1:26" ht="14.85" customHeight="1">
      <c r="A755" s="36" t="s">
        <v>0</v>
      </c>
      <c r="B755" s="36" t="s">
        <v>0</v>
      </c>
      <c r="C755" s="36"/>
      <c r="D755" s="36"/>
      <c r="E755" s="36"/>
      <c r="F755" s="36"/>
      <c r="G755" s="36"/>
      <c r="H755" s="36" t="s">
        <v>84</v>
      </c>
      <c r="I755" s="36"/>
      <c r="J755" s="36"/>
      <c r="K755" s="36"/>
      <c r="L755" s="36"/>
      <c r="M755" s="36"/>
      <c r="N755" s="36"/>
      <c r="O755" s="36" t="s">
        <v>79</v>
      </c>
      <c r="P755" s="37" t="s">
        <v>0</v>
      </c>
      <c r="Q755" s="37"/>
      <c r="R755" s="37"/>
      <c r="S755" s="37" t="s">
        <v>0</v>
      </c>
      <c r="T755" s="52">
        <v>5.3999999999999999E-2</v>
      </c>
      <c r="U755" s="37" t="s">
        <v>0</v>
      </c>
      <c r="V755" s="37"/>
      <c r="W755" s="37" t="s">
        <v>0</v>
      </c>
      <c r="X755" s="37" t="s">
        <v>0</v>
      </c>
      <c r="Y755" s="37" t="s">
        <v>0</v>
      </c>
      <c r="Z755" s="59">
        <v>29.25</v>
      </c>
    </row>
    <row r="756" spans="1:26" ht="29.45" customHeight="1">
      <c r="A756" s="9" t="s">
        <v>0</v>
      </c>
      <c r="B756" s="9" t="s">
        <v>126</v>
      </c>
      <c r="C756" s="9"/>
      <c r="D756" s="9"/>
      <c r="E756" s="9"/>
      <c r="F756" s="9"/>
      <c r="G756" s="9"/>
      <c r="H756" s="9" t="s">
        <v>127</v>
      </c>
      <c r="I756" s="9"/>
      <c r="J756" s="9"/>
      <c r="K756" s="9"/>
      <c r="L756" s="9"/>
      <c r="M756" s="9"/>
      <c r="N756" s="9"/>
      <c r="O756" s="9" t="s">
        <v>87</v>
      </c>
      <c r="P756" s="35">
        <v>0.09</v>
      </c>
      <c r="Q756" s="33"/>
      <c r="R756" s="33"/>
      <c r="S756" s="33" t="s">
        <v>0</v>
      </c>
      <c r="T756" s="40">
        <v>2.7E-2</v>
      </c>
      <c r="U756" s="33" t="s">
        <v>0</v>
      </c>
      <c r="V756" s="33"/>
      <c r="W756" s="33" t="s">
        <v>0</v>
      </c>
      <c r="X756" s="35">
        <v>1679.31</v>
      </c>
      <c r="Y756" s="33" t="s">
        <v>0</v>
      </c>
      <c r="Z756" s="58">
        <v>45.34</v>
      </c>
    </row>
    <row r="757" spans="1:26" ht="14.85" customHeight="1">
      <c r="A757" s="9" t="s">
        <v>0</v>
      </c>
      <c r="B757" s="9" t="s">
        <v>124</v>
      </c>
      <c r="C757" s="9"/>
      <c r="D757" s="9"/>
      <c r="E757" s="9"/>
      <c r="F757" s="9"/>
      <c r="G757" s="9"/>
      <c r="H757" s="9" t="s">
        <v>125</v>
      </c>
      <c r="I757" s="9"/>
      <c r="J757" s="9"/>
      <c r="K757" s="9"/>
      <c r="L757" s="9"/>
      <c r="M757" s="9"/>
      <c r="N757" s="9"/>
      <c r="O757" s="9" t="s">
        <v>79</v>
      </c>
      <c r="P757" s="35">
        <v>0.09</v>
      </c>
      <c r="Q757" s="33"/>
      <c r="R757" s="33"/>
      <c r="S757" s="33" t="s">
        <v>0</v>
      </c>
      <c r="T757" s="40">
        <v>2.7E-2</v>
      </c>
      <c r="U757" s="33" t="s">
        <v>0</v>
      </c>
      <c r="V757" s="33"/>
      <c r="W757" s="33" t="s">
        <v>0</v>
      </c>
      <c r="X757" s="35">
        <v>620.95000000000005</v>
      </c>
      <c r="Y757" s="33" t="s">
        <v>0</v>
      </c>
      <c r="Z757" s="58">
        <v>16.77</v>
      </c>
    </row>
    <row r="758" spans="1:26" ht="29.45" customHeight="1">
      <c r="A758" s="9" t="s">
        <v>0</v>
      </c>
      <c r="B758" s="9" t="s">
        <v>85</v>
      </c>
      <c r="C758" s="9"/>
      <c r="D758" s="9"/>
      <c r="E758" s="9"/>
      <c r="F758" s="9"/>
      <c r="G758" s="9"/>
      <c r="H758" s="9" t="s">
        <v>86</v>
      </c>
      <c r="I758" s="9"/>
      <c r="J758" s="9"/>
      <c r="K758" s="9"/>
      <c r="L758" s="9"/>
      <c r="M758" s="9"/>
      <c r="N758" s="9"/>
      <c r="O758" s="9" t="s">
        <v>87</v>
      </c>
      <c r="P758" s="35">
        <v>0.09</v>
      </c>
      <c r="Q758" s="33"/>
      <c r="R758" s="33"/>
      <c r="S758" s="33" t="s">
        <v>0</v>
      </c>
      <c r="T758" s="40">
        <v>2.7E-2</v>
      </c>
      <c r="U758" s="33" t="s">
        <v>0</v>
      </c>
      <c r="V758" s="33"/>
      <c r="W758" s="33" t="s">
        <v>0</v>
      </c>
      <c r="X758" s="35">
        <v>579.6</v>
      </c>
      <c r="Y758" s="33" t="s">
        <v>0</v>
      </c>
      <c r="Z758" s="58">
        <v>15.65</v>
      </c>
    </row>
    <row r="759" spans="1:26" ht="14.85" customHeight="1">
      <c r="A759" s="9" t="s">
        <v>0</v>
      </c>
      <c r="B759" s="9" t="s">
        <v>88</v>
      </c>
      <c r="C759" s="9"/>
      <c r="D759" s="9"/>
      <c r="E759" s="9"/>
      <c r="F759" s="9"/>
      <c r="G759" s="9"/>
      <c r="H759" s="9" t="s">
        <v>89</v>
      </c>
      <c r="I759" s="9"/>
      <c r="J759" s="9"/>
      <c r="K759" s="9"/>
      <c r="L759" s="9"/>
      <c r="M759" s="9"/>
      <c r="N759" s="9"/>
      <c r="O759" s="9" t="s">
        <v>79</v>
      </c>
      <c r="P759" s="35">
        <v>0.09</v>
      </c>
      <c r="Q759" s="33"/>
      <c r="R759" s="33"/>
      <c r="S759" s="33" t="s">
        <v>0</v>
      </c>
      <c r="T759" s="40">
        <v>2.7E-2</v>
      </c>
      <c r="U759" s="33" t="s">
        <v>0</v>
      </c>
      <c r="V759" s="33"/>
      <c r="W759" s="33" t="s">
        <v>0</v>
      </c>
      <c r="X759" s="35">
        <v>462.26</v>
      </c>
      <c r="Y759" s="33" t="s">
        <v>0</v>
      </c>
      <c r="Z759" s="58">
        <v>12.48</v>
      </c>
    </row>
    <row r="760" spans="1:26" ht="29.45" customHeight="1">
      <c r="A760" s="9" t="s">
        <v>0</v>
      </c>
      <c r="B760" s="9" t="s">
        <v>92</v>
      </c>
      <c r="C760" s="9"/>
      <c r="D760" s="9"/>
      <c r="E760" s="9"/>
      <c r="F760" s="9"/>
      <c r="G760" s="9"/>
      <c r="H760" s="9" t="s">
        <v>93</v>
      </c>
      <c r="I760" s="9"/>
      <c r="J760" s="9"/>
      <c r="K760" s="9"/>
      <c r="L760" s="9"/>
      <c r="M760" s="9"/>
      <c r="N760" s="9"/>
      <c r="O760" s="9" t="s">
        <v>87</v>
      </c>
      <c r="P760" s="35">
        <v>2.16</v>
      </c>
      <c r="Q760" s="33"/>
      <c r="R760" s="33"/>
      <c r="S760" s="33" t="s">
        <v>0</v>
      </c>
      <c r="T760" s="40">
        <v>0.64800000000000002</v>
      </c>
      <c r="U760" s="33" t="s">
        <v>0</v>
      </c>
      <c r="V760" s="33"/>
      <c r="W760" s="33" t="s">
        <v>0</v>
      </c>
      <c r="X760" s="35">
        <v>35.5</v>
      </c>
      <c r="Y760" s="33" t="s">
        <v>0</v>
      </c>
      <c r="Z760" s="58">
        <v>23</v>
      </c>
    </row>
    <row r="761" spans="1:26" ht="14.85" customHeight="1">
      <c r="A761" s="9" t="s">
        <v>0</v>
      </c>
      <c r="B761" s="9" t="s">
        <v>94</v>
      </c>
      <c r="C761" s="9"/>
      <c r="D761" s="9"/>
      <c r="E761" s="9"/>
      <c r="F761" s="9"/>
      <c r="G761" s="9"/>
      <c r="H761" s="9" t="s">
        <v>95</v>
      </c>
      <c r="I761" s="9"/>
      <c r="J761" s="9"/>
      <c r="K761" s="9"/>
      <c r="L761" s="9"/>
      <c r="M761" s="9"/>
      <c r="N761" s="9"/>
      <c r="O761" s="9" t="s">
        <v>0</v>
      </c>
      <c r="P761" s="33" t="s">
        <v>0</v>
      </c>
      <c r="Q761" s="33"/>
      <c r="R761" s="33"/>
      <c r="S761" s="33" t="s">
        <v>0</v>
      </c>
      <c r="T761" s="33" t="s">
        <v>0</v>
      </c>
      <c r="U761" s="33" t="s">
        <v>0</v>
      </c>
      <c r="V761" s="33"/>
      <c r="W761" s="33" t="s">
        <v>0</v>
      </c>
      <c r="X761" s="33" t="s">
        <v>0</v>
      </c>
      <c r="Y761" s="33" t="s">
        <v>0</v>
      </c>
      <c r="Z761" s="59">
        <v>53.15</v>
      </c>
    </row>
    <row r="762" spans="1:26" ht="14.85" customHeight="1">
      <c r="A762" s="9" t="s">
        <v>0</v>
      </c>
      <c r="B762" s="9" t="s">
        <v>516</v>
      </c>
      <c r="C762" s="9"/>
      <c r="D762" s="9"/>
      <c r="E762" s="9"/>
      <c r="F762" s="9"/>
      <c r="G762" s="9"/>
      <c r="H762" s="9" t="s">
        <v>517</v>
      </c>
      <c r="I762" s="9"/>
      <c r="J762" s="9"/>
      <c r="K762" s="9"/>
      <c r="L762" s="9"/>
      <c r="M762" s="9"/>
      <c r="N762" s="9"/>
      <c r="O762" s="9" t="s">
        <v>518</v>
      </c>
      <c r="P762" s="39">
        <v>0.61919999999999997</v>
      </c>
      <c r="Q762" s="33"/>
      <c r="R762" s="33"/>
      <c r="S762" s="33" t="s">
        <v>0</v>
      </c>
      <c r="T762" s="47">
        <v>0.18576000000000001</v>
      </c>
      <c r="U762" s="33" t="s">
        <v>0</v>
      </c>
      <c r="V762" s="33"/>
      <c r="W762" s="33" t="s">
        <v>0</v>
      </c>
      <c r="X762" s="35">
        <v>7.64</v>
      </c>
      <c r="Y762" s="33" t="s">
        <v>0</v>
      </c>
      <c r="Z762" s="58">
        <v>1.42</v>
      </c>
    </row>
    <row r="763" spans="1:26" ht="44.25" customHeight="1">
      <c r="A763" s="9" t="s">
        <v>0</v>
      </c>
      <c r="B763" s="9" t="s">
        <v>101</v>
      </c>
      <c r="C763" s="9"/>
      <c r="D763" s="9"/>
      <c r="E763" s="9"/>
      <c r="F763" s="9"/>
      <c r="G763" s="9"/>
      <c r="H763" s="9" t="s">
        <v>102</v>
      </c>
      <c r="I763" s="9"/>
      <c r="J763" s="9"/>
      <c r="K763" s="9"/>
      <c r="L763" s="9"/>
      <c r="M763" s="9"/>
      <c r="N763" s="9"/>
      <c r="O763" s="9" t="s">
        <v>103</v>
      </c>
      <c r="P763" s="35">
        <v>0.96</v>
      </c>
      <c r="Q763" s="33"/>
      <c r="R763" s="33"/>
      <c r="S763" s="33" t="s">
        <v>0</v>
      </c>
      <c r="T763" s="40">
        <v>0.28799999999999998</v>
      </c>
      <c r="U763" s="35">
        <v>155.63</v>
      </c>
      <c r="V763" s="33"/>
      <c r="W763" s="35">
        <v>0.94</v>
      </c>
      <c r="X763" s="35">
        <v>146.29</v>
      </c>
      <c r="Y763" s="33" t="s">
        <v>0</v>
      </c>
      <c r="Z763" s="58">
        <v>42.13</v>
      </c>
    </row>
    <row r="764" spans="1:26" ht="14.85" customHeight="1">
      <c r="A764" s="9" t="s">
        <v>0</v>
      </c>
      <c r="B764" s="9" t="s">
        <v>519</v>
      </c>
      <c r="C764" s="9"/>
      <c r="D764" s="9"/>
      <c r="E764" s="9"/>
      <c r="F764" s="9"/>
      <c r="G764" s="9"/>
      <c r="H764" s="9" t="s">
        <v>520</v>
      </c>
      <c r="I764" s="9"/>
      <c r="J764" s="9"/>
      <c r="K764" s="9"/>
      <c r="L764" s="9"/>
      <c r="M764" s="9"/>
      <c r="N764" s="9"/>
      <c r="O764" s="9" t="s">
        <v>103</v>
      </c>
      <c r="P764" s="41">
        <v>0.2</v>
      </c>
      <c r="Q764" s="33"/>
      <c r="R764" s="33"/>
      <c r="S764" s="33" t="s">
        <v>0</v>
      </c>
      <c r="T764" s="35">
        <v>0.06</v>
      </c>
      <c r="U764" s="35">
        <v>160.07</v>
      </c>
      <c r="V764" s="33"/>
      <c r="W764" s="35">
        <v>1</v>
      </c>
      <c r="X764" s="35">
        <v>160.07</v>
      </c>
      <c r="Y764" s="33" t="s">
        <v>0</v>
      </c>
      <c r="Z764" s="58">
        <v>9.6</v>
      </c>
    </row>
    <row r="765" spans="1:26" ht="14.85" customHeight="1">
      <c r="A765" s="9" t="s">
        <v>0</v>
      </c>
      <c r="B765" s="9" t="s">
        <v>0</v>
      </c>
      <c r="C765" s="9"/>
      <c r="D765" s="9"/>
      <c r="E765" s="9"/>
      <c r="F765" s="9"/>
      <c r="G765" s="9"/>
      <c r="H765" s="42" t="s">
        <v>109</v>
      </c>
      <c r="I765" s="42"/>
      <c r="J765" s="42"/>
      <c r="K765" s="42"/>
      <c r="L765" s="42"/>
      <c r="M765" s="42"/>
      <c r="N765" s="42"/>
      <c r="O765" s="43" t="s">
        <v>0</v>
      </c>
      <c r="P765" s="43" t="s">
        <v>0</v>
      </c>
      <c r="Q765" s="43"/>
      <c r="R765" s="43"/>
      <c r="S765" s="43" t="s">
        <v>0</v>
      </c>
      <c r="T765" s="43" t="s">
        <v>0</v>
      </c>
      <c r="U765" s="43" t="s">
        <v>0</v>
      </c>
      <c r="V765" s="43"/>
      <c r="W765" s="43" t="s">
        <v>0</v>
      </c>
      <c r="X765" s="43" t="s">
        <v>0</v>
      </c>
      <c r="Y765" s="43" t="s">
        <v>0</v>
      </c>
      <c r="Z765" s="60">
        <v>2747.7</v>
      </c>
    </row>
    <row r="766" spans="1:26" ht="29.45" customHeight="1">
      <c r="A766" s="9" t="s">
        <v>603</v>
      </c>
      <c r="B766" s="9" t="s">
        <v>301</v>
      </c>
      <c r="C766" s="9"/>
      <c r="D766" s="9"/>
      <c r="E766" s="9"/>
      <c r="F766" s="9"/>
      <c r="G766" s="9"/>
      <c r="H766" s="9" t="s">
        <v>302</v>
      </c>
      <c r="I766" s="9"/>
      <c r="J766" s="9"/>
      <c r="K766" s="9"/>
      <c r="L766" s="9"/>
      <c r="M766" s="9"/>
      <c r="N766" s="9"/>
      <c r="O766" s="9" t="s">
        <v>113</v>
      </c>
      <c r="P766" s="32">
        <v>2</v>
      </c>
      <c r="Q766" s="33"/>
      <c r="R766" s="33"/>
      <c r="S766" s="33" t="s">
        <v>0</v>
      </c>
      <c r="T766" s="35">
        <v>2</v>
      </c>
      <c r="U766" s="33" t="s">
        <v>0</v>
      </c>
      <c r="V766" s="33"/>
      <c r="W766" s="33" t="s">
        <v>0</v>
      </c>
      <c r="X766" s="33" t="s">
        <v>0</v>
      </c>
      <c r="Y766" s="33" t="s">
        <v>0</v>
      </c>
      <c r="Z766" s="58">
        <v>51.63</v>
      </c>
    </row>
    <row r="767" spans="1:26" ht="14.85" customHeight="1">
      <c r="B767" s="9" t="s">
        <v>0</v>
      </c>
      <c r="C767" s="9"/>
      <c r="D767" s="9"/>
      <c r="E767" s="9"/>
      <c r="F767" s="9"/>
      <c r="G767" s="9"/>
      <c r="H767" s="9" t="s">
        <v>110</v>
      </c>
      <c r="I767" s="9"/>
      <c r="J767" s="9"/>
      <c r="K767" s="9"/>
      <c r="L767" s="9"/>
      <c r="M767" s="9"/>
      <c r="N767" s="9"/>
      <c r="O767" s="9" t="s">
        <v>0</v>
      </c>
      <c r="P767" s="33" t="s">
        <v>0</v>
      </c>
      <c r="Q767" s="33"/>
      <c r="R767" s="33"/>
      <c r="S767" s="33" t="s">
        <v>0</v>
      </c>
      <c r="T767" s="33" t="s">
        <v>0</v>
      </c>
      <c r="U767" s="9" t="s">
        <v>0</v>
      </c>
      <c r="V767" s="9"/>
      <c r="W767" s="9" t="s">
        <v>0</v>
      </c>
      <c r="X767" s="9" t="s">
        <v>0</v>
      </c>
      <c r="Y767" s="9" t="s">
        <v>0</v>
      </c>
      <c r="Z767" s="58">
        <v>2610.56</v>
      </c>
    </row>
    <row r="768" spans="1:26" ht="29.45" customHeight="1">
      <c r="B768" s="9" t="s">
        <v>428</v>
      </c>
      <c r="C768" s="9"/>
      <c r="D768" s="9"/>
      <c r="E768" s="9"/>
      <c r="F768" s="9"/>
      <c r="G768" s="9"/>
      <c r="H768" s="9" t="s">
        <v>429</v>
      </c>
      <c r="I768" s="9"/>
      <c r="J768" s="9"/>
      <c r="K768" s="9"/>
      <c r="L768" s="9"/>
      <c r="M768" s="9"/>
      <c r="N768" s="9"/>
      <c r="O768" s="9" t="s">
        <v>113</v>
      </c>
      <c r="P768" s="32">
        <v>97</v>
      </c>
      <c r="Q768" s="33"/>
      <c r="R768" s="33"/>
      <c r="S768" s="33" t="s">
        <v>0</v>
      </c>
      <c r="T768" s="35">
        <v>97</v>
      </c>
      <c r="U768" s="9" t="s">
        <v>0</v>
      </c>
      <c r="V768" s="9"/>
      <c r="W768" s="9" t="s">
        <v>0</v>
      </c>
      <c r="X768" s="9" t="s">
        <v>0</v>
      </c>
      <c r="Y768" s="9" t="s">
        <v>0</v>
      </c>
      <c r="Z768" s="58">
        <v>2532.2399999999998</v>
      </c>
    </row>
    <row r="769" spans="1:26" ht="29.45" customHeight="1">
      <c r="B769" s="9" t="s">
        <v>430</v>
      </c>
      <c r="C769" s="9"/>
      <c r="D769" s="9"/>
      <c r="E769" s="9"/>
      <c r="F769" s="9"/>
      <c r="G769" s="9"/>
      <c r="H769" s="9" t="s">
        <v>431</v>
      </c>
      <c r="I769" s="9"/>
      <c r="J769" s="9"/>
      <c r="K769" s="9"/>
      <c r="L769" s="9"/>
      <c r="M769" s="9"/>
      <c r="N769" s="9"/>
      <c r="O769" s="9" t="s">
        <v>113</v>
      </c>
      <c r="P769" s="32">
        <v>51</v>
      </c>
      <c r="Q769" s="33"/>
      <c r="R769" s="33"/>
      <c r="S769" s="33" t="s">
        <v>0</v>
      </c>
      <c r="T769" s="35">
        <v>51</v>
      </c>
      <c r="U769" s="9" t="s">
        <v>0</v>
      </c>
      <c r="V769" s="9"/>
      <c r="W769" s="9" t="s">
        <v>0</v>
      </c>
      <c r="X769" s="9" t="s">
        <v>0</v>
      </c>
      <c r="Y769" s="9" t="s">
        <v>0</v>
      </c>
      <c r="Z769" s="58">
        <v>1331.39</v>
      </c>
    </row>
    <row r="770" spans="1:26" ht="29.45" customHeight="1">
      <c r="A770" s="43" t="s">
        <v>0</v>
      </c>
      <c r="B770" s="43" t="s">
        <v>0</v>
      </c>
      <c r="C770" s="43"/>
      <c r="D770" s="43"/>
      <c r="E770" s="43"/>
      <c r="F770" s="43"/>
      <c r="G770" s="43"/>
      <c r="H770" s="42" t="s">
        <v>116</v>
      </c>
      <c r="I770" s="42"/>
      <c r="J770" s="42"/>
      <c r="K770" s="42"/>
      <c r="L770" s="42"/>
      <c r="M770" s="42"/>
      <c r="N770" s="42"/>
      <c r="O770" s="43" t="s">
        <v>0</v>
      </c>
      <c r="P770" s="43" t="s">
        <v>0</v>
      </c>
      <c r="Q770" s="43"/>
      <c r="R770" s="43"/>
      <c r="S770" s="43" t="s">
        <v>0</v>
      </c>
      <c r="T770" s="43" t="s">
        <v>0</v>
      </c>
      <c r="U770" s="43" t="s">
        <v>0</v>
      </c>
      <c r="V770" s="43"/>
      <c r="W770" s="43" t="s">
        <v>0</v>
      </c>
      <c r="X770" s="44">
        <v>22209.87</v>
      </c>
      <c r="Y770" s="43" t="s">
        <v>0</v>
      </c>
      <c r="Z770" s="60">
        <v>6662.96</v>
      </c>
    </row>
    <row r="771" spans="1:26" ht="44.25" customHeight="1">
      <c r="A771" s="31" t="s">
        <v>604</v>
      </c>
      <c r="B771" s="31" t="s">
        <v>523</v>
      </c>
      <c r="C771" s="31"/>
      <c r="D771" s="31"/>
      <c r="E771" s="31"/>
      <c r="F771" s="31"/>
      <c r="G771" s="31"/>
      <c r="H771" s="31" t="s">
        <v>524</v>
      </c>
      <c r="I771" s="31"/>
      <c r="J771" s="31"/>
      <c r="K771" s="31"/>
      <c r="L771" s="31"/>
      <c r="M771" s="31"/>
      <c r="N771" s="31"/>
      <c r="O771" s="31" t="s">
        <v>108</v>
      </c>
      <c r="P771" s="32">
        <v>30</v>
      </c>
      <c r="Q771" s="33"/>
      <c r="R771" s="33"/>
      <c r="S771" s="33" t="s">
        <v>0</v>
      </c>
      <c r="T771" s="34">
        <v>30</v>
      </c>
      <c r="U771" s="35">
        <v>12.11</v>
      </c>
      <c r="V771" s="33"/>
      <c r="W771" s="35">
        <v>1.04</v>
      </c>
      <c r="X771" s="35">
        <v>12.59</v>
      </c>
      <c r="Y771" s="33" t="s">
        <v>0</v>
      </c>
      <c r="Z771" s="58">
        <v>377.7</v>
      </c>
    </row>
    <row r="772" spans="1:26" ht="14.85" customHeight="1">
      <c r="B772" s="9" t="s">
        <v>0</v>
      </c>
      <c r="C772" s="9"/>
      <c r="D772" s="9"/>
      <c r="E772" s="9"/>
      <c r="F772" s="9"/>
      <c r="G772" s="9"/>
      <c r="H772" s="9" t="s">
        <v>0</v>
      </c>
      <c r="I772" s="9"/>
      <c r="J772" s="9"/>
      <c r="K772" s="9"/>
      <c r="L772" s="9"/>
      <c r="M772" s="9"/>
      <c r="N772" s="9"/>
      <c r="O772" s="9" t="s">
        <v>0</v>
      </c>
      <c r="P772" s="33" t="s">
        <v>0</v>
      </c>
      <c r="Q772" s="33"/>
      <c r="R772" s="33"/>
      <c r="S772" s="33" t="s">
        <v>0</v>
      </c>
      <c r="T772" s="33" t="s">
        <v>0</v>
      </c>
      <c r="U772" s="9" t="s">
        <v>0</v>
      </c>
      <c r="V772" s="9"/>
      <c r="W772" s="9" t="s">
        <v>0</v>
      </c>
      <c r="X772" s="9" t="s">
        <v>0</v>
      </c>
      <c r="Y772" s="9" t="s">
        <v>0</v>
      </c>
      <c r="Z772" s="58" t="s">
        <v>0</v>
      </c>
    </row>
    <row r="773" spans="1:26" ht="29.45" customHeight="1">
      <c r="A773" s="43" t="s">
        <v>0</v>
      </c>
      <c r="B773" s="43" t="s">
        <v>0</v>
      </c>
      <c r="C773" s="43"/>
      <c r="D773" s="43"/>
      <c r="E773" s="43"/>
      <c r="F773" s="43"/>
      <c r="G773" s="43"/>
      <c r="H773" s="42" t="s">
        <v>116</v>
      </c>
      <c r="I773" s="42"/>
      <c r="J773" s="42"/>
      <c r="K773" s="42"/>
      <c r="L773" s="42"/>
      <c r="M773" s="42"/>
      <c r="N773" s="42"/>
      <c r="O773" s="43" t="s">
        <v>0</v>
      </c>
      <c r="P773" s="43" t="s">
        <v>0</v>
      </c>
      <c r="Q773" s="43"/>
      <c r="R773" s="43"/>
      <c r="S773" s="43" t="s">
        <v>0</v>
      </c>
      <c r="T773" s="43" t="s">
        <v>0</v>
      </c>
      <c r="U773" s="43" t="s">
        <v>0</v>
      </c>
      <c r="V773" s="43"/>
      <c r="W773" s="43" t="s">
        <v>0</v>
      </c>
      <c r="X773" s="44">
        <v>12.59</v>
      </c>
      <c r="Y773" s="43" t="s">
        <v>0</v>
      </c>
      <c r="Z773" s="60">
        <v>377.7</v>
      </c>
    </row>
    <row r="774" spans="1:26" ht="73.7" customHeight="1">
      <c r="A774" s="31" t="s">
        <v>605</v>
      </c>
      <c r="B774" s="31" t="s">
        <v>529</v>
      </c>
      <c r="C774" s="31"/>
      <c r="D774" s="31"/>
      <c r="E774" s="31"/>
      <c r="F774" s="31"/>
      <c r="G774" s="31"/>
      <c r="H774" s="31" t="s">
        <v>530</v>
      </c>
      <c r="I774" s="31"/>
      <c r="J774" s="31"/>
      <c r="K774" s="31"/>
      <c r="L774" s="31"/>
      <c r="M774" s="31"/>
      <c r="N774" s="31"/>
      <c r="O774" s="31" t="s">
        <v>119</v>
      </c>
      <c r="P774" s="41">
        <v>0.3</v>
      </c>
      <c r="Q774" s="33"/>
      <c r="R774" s="33"/>
      <c r="S774" s="33" t="s">
        <v>0</v>
      </c>
      <c r="T774" s="34">
        <v>0.3</v>
      </c>
      <c r="U774" s="33" t="s">
        <v>0</v>
      </c>
      <c r="V774" s="33"/>
      <c r="W774" s="33" t="s">
        <v>0</v>
      </c>
      <c r="X774" s="33" t="s">
        <v>0</v>
      </c>
      <c r="Y774" s="33" t="s">
        <v>0</v>
      </c>
      <c r="Z774" s="58" t="s">
        <v>0</v>
      </c>
    </row>
    <row r="775" spans="1:26" ht="14.85" customHeight="1">
      <c r="A775" s="9" t="s">
        <v>0</v>
      </c>
      <c r="B775" s="9" t="s">
        <v>77</v>
      </c>
      <c r="C775" s="9"/>
      <c r="D775" s="9"/>
      <c r="E775" s="9"/>
      <c r="F775" s="9"/>
      <c r="G775" s="9"/>
      <c r="H775" s="9" t="s">
        <v>78</v>
      </c>
      <c r="I775" s="9"/>
      <c r="J775" s="9"/>
      <c r="K775" s="9"/>
      <c r="L775" s="9"/>
      <c r="M775" s="9"/>
      <c r="N775" s="9"/>
      <c r="O775" s="9" t="s">
        <v>79</v>
      </c>
      <c r="P775" s="33" t="s">
        <v>0</v>
      </c>
      <c r="Q775" s="33"/>
      <c r="R775" s="33"/>
      <c r="S775" s="33" t="s">
        <v>0</v>
      </c>
      <c r="T775" s="40">
        <v>1.347</v>
      </c>
      <c r="U775" s="33" t="s">
        <v>0</v>
      </c>
      <c r="V775" s="33"/>
      <c r="W775" s="33" t="s">
        <v>0</v>
      </c>
      <c r="X775" s="33" t="s">
        <v>0</v>
      </c>
      <c r="Y775" s="33" t="s">
        <v>0</v>
      </c>
      <c r="Z775" s="59">
        <v>608.72</v>
      </c>
    </row>
    <row r="776" spans="1:26" ht="14.85" customHeight="1">
      <c r="A776" s="9" t="s">
        <v>0</v>
      </c>
      <c r="B776" s="9" t="s">
        <v>359</v>
      </c>
      <c r="C776" s="9"/>
      <c r="D776" s="9"/>
      <c r="E776" s="9"/>
      <c r="F776" s="9"/>
      <c r="G776" s="9"/>
      <c r="H776" s="9" t="s">
        <v>360</v>
      </c>
      <c r="I776" s="9"/>
      <c r="J776" s="9"/>
      <c r="K776" s="9"/>
      <c r="L776" s="9"/>
      <c r="M776" s="9"/>
      <c r="N776" s="9"/>
      <c r="O776" s="9" t="s">
        <v>79</v>
      </c>
      <c r="P776" s="35">
        <v>4.49</v>
      </c>
      <c r="Q776" s="33"/>
      <c r="R776" s="33"/>
      <c r="S776" s="33" t="s">
        <v>0</v>
      </c>
      <c r="T776" s="40">
        <v>1.347</v>
      </c>
      <c r="U776" s="33" t="s">
        <v>0</v>
      </c>
      <c r="V776" s="33"/>
      <c r="W776" s="33" t="s">
        <v>0</v>
      </c>
      <c r="X776" s="35">
        <v>451.91</v>
      </c>
      <c r="Y776" s="33" t="s">
        <v>0</v>
      </c>
      <c r="Z776" s="58">
        <v>608.72</v>
      </c>
    </row>
    <row r="777" spans="1:26" ht="14.85" customHeight="1">
      <c r="A777" s="9" t="s">
        <v>0</v>
      </c>
      <c r="B777" s="9" t="s">
        <v>82</v>
      </c>
      <c r="C777" s="9"/>
      <c r="D777" s="9"/>
      <c r="E777" s="9"/>
      <c r="F777" s="9"/>
      <c r="G777" s="9"/>
      <c r="H777" s="9" t="s">
        <v>83</v>
      </c>
      <c r="I777" s="9"/>
      <c r="J777" s="9"/>
      <c r="K777" s="9"/>
      <c r="L777" s="9"/>
      <c r="M777" s="9"/>
      <c r="N777" s="9"/>
      <c r="O777" s="9" t="s">
        <v>0</v>
      </c>
      <c r="P777" s="33" t="s">
        <v>0</v>
      </c>
      <c r="Q777" s="33"/>
      <c r="R777" s="33"/>
      <c r="S777" s="33" t="s">
        <v>0</v>
      </c>
      <c r="T777" s="33" t="s">
        <v>0</v>
      </c>
      <c r="U777" s="33" t="s">
        <v>0</v>
      </c>
      <c r="V777" s="33"/>
      <c r="W777" s="33" t="s">
        <v>0</v>
      </c>
      <c r="X777" s="33" t="s">
        <v>0</v>
      </c>
      <c r="Y777" s="33" t="s">
        <v>0</v>
      </c>
      <c r="Z777" s="59">
        <v>6.78</v>
      </c>
    </row>
    <row r="778" spans="1:26" ht="14.85" customHeight="1">
      <c r="A778" s="36" t="s">
        <v>0</v>
      </c>
      <c r="B778" s="36" t="s">
        <v>0</v>
      </c>
      <c r="C778" s="36"/>
      <c r="D778" s="36"/>
      <c r="E778" s="36"/>
      <c r="F778" s="36"/>
      <c r="G778" s="36"/>
      <c r="H778" s="36" t="s">
        <v>84</v>
      </c>
      <c r="I778" s="36"/>
      <c r="J778" s="36"/>
      <c r="K778" s="36"/>
      <c r="L778" s="36"/>
      <c r="M778" s="36"/>
      <c r="N778" s="36"/>
      <c r="O778" s="36" t="s">
        <v>79</v>
      </c>
      <c r="P778" s="37" t="s">
        <v>0</v>
      </c>
      <c r="Q778" s="37"/>
      <c r="R778" s="37"/>
      <c r="S778" s="37" t="s">
        <v>0</v>
      </c>
      <c r="T778" s="52">
        <v>6.0000000000000001E-3</v>
      </c>
      <c r="U778" s="37" t="s">
        <v>0</v>
      </c>
      <c r="V778" s="37"/>
      <c r="W778" s="37" t="s">
        <v>0</v>
      </c>
      <c r="X778" s="37" t="s">
        <v>0</v>
      </c>
      <c r="Y778" s="37" t="s">
        <v>0</v>
      </c>
      <c r="Z778" s="59">
        <v>3.25</v>
      </c>
    </row>
    <row r="779" spans="1:26" ht="29.45" customHeight="1">
      <c r="A779" s="9" t="s">
        <v>0</v>
      </c>
      <c r="B779" s="9" t="s">
        <v>126</v>
      </c>
      <c r="C779" s="9"/>
      <c r="D779" s="9"/>
      <c r="E779" s="9"/>
      <c r="F779" s="9"/>
      <c r="G779" s="9"/>
      <c r="H779" s="9" t="s">
        <v>127</v>
      </c>
      <c r="I779" s="9"/>
      <c r="J779" s="9"/>
      <c r="K779" s="9"/>
      <c r="L779" s="9"/>
      <c r="M779" s="9"/>
      <c r="N779" s="9"/>
      <c r="O779" s="9" t="s">
        <v>87</v>
      </c>
      <c r="P779" s="35">
        <v>0.01</v>
      </c>
      <c r="Q779" s="33"/>
      <c r="R779" s="33"/>
      <c r="S779" s="33" t="s">
        <v>0</v>
      </c>
      <c r="T779" s="40">
        <v>3.0000000000000001E-3</v>
      </c>
      <c r="U779" s="33" t="s">
        <v>0</v>
      </c>
      <c r="V779" s="33"/>
      <c r="W779" s="33" t="s">
        <v>0</v>
      </c>
      <c r="X779" s="35">
        <v>1679.31</v>
      </c>
      <c r="Y779" s="33" t="s">
        <v>0</v>
      </c>
      <c r="Z779" s="58">
        <v>5.04</v>
      </c>
    </row>
    <row r="780" spans="1:26" ht="14.85" customHeight="1">
      <c r="A780" s="9" t="s">
        <v>0</v>
      </c>
      <c r="B780" s="9" t="s">
        <v>124</v>
      </c>
      <c r="C780" s="9"/>
      <c r="D780" s="9"/>
      <c r="E780" s="9"/>
      <c r="F780" s="9"/>
      <c r="G780" s="9"/>
      <c r="H780" s="9" t="s">
        <v>125</v>
      </c>
      <c r="I780" s="9"/>
      <c r="J780" s="9"/>
      <c r="K780" s="9"/>
      <c r="L780" s="9"/>
      <c r="M780" s="9"/>
      <c r="N780" s="9"/>
      <c r="O780" s="9" t="s">
        <v>79</v>
      </c>
      <c r="P780" s="35">
        <v>0.01</v>
      </c>
      <c r="Q780" s="33"/>
      <c r="R780" s="33"/>
      <c r="S780" s="33" t="s">
        <v>0</v>
      </c>
      <c r="T780" s="40">
        <v>3.0000000000000001E-3</v>
      </c>
      <c r="U780" s="33" t="s">
        <v>0</v>
      </c>
      <c r="V780" s="33"/>
      <c r="W780" s="33" t="s">
        <v>0</v>
      </c>
      <c r="X780" s="35">
        <v>620.95000000000005</v>
      </c>
      <c r="Y780" s="33" t="s">
        <v>0</v>
      </c>
      <c r="Z780" s="58">
        <v>1.86</v>
      </c>
    </row>
    <row r="781" spans="1:26" ht="29.45" customHeight="1">
      <c r="A781" s="9" t="s">
        <v>0</v>
      </c>
      <c r="B781" s="9" t="s">
        <v>85</v>
      </c>
      <c r="C781" s="9"/>
      <c r="D781" s="9"/>
      <c r="E781" s="9"/>
      <c r="F781" s="9"/>
      <c r="G781" s="9"/>
      <c r="H781" s="9" t="s">
        <v>86</v>
      </c>
      <c r="I781" s="9"/>
      <c r="J781" s="9"/>
      <c r="K781" s="9"/>
      <c r="L781" s="9"/>
      <c r="M781" s="9"/>
      <c r="N781" s="9"/>
      <c r="O781" s="9" t="s">
        <v>87</v>
      </c>
      <c r="P781" s="35">
        <v>0.01</v>
      </c>
      <c r="Q781" s="33"/>
      <c r="R781" s="33"/>
      <c r="S781" s="33" t="s">
        <v>0</v>
      </c>
      <c r="T781" s="40">
        <v>3.0000000000000001E-3</v>
      </c>
      <c r="U781" s="33" t="s">
        <v>0</v>
      </c>
      <c r="V781" s="33"/>
      <c r="W781" s="33" t="s">
        <v>0</v>
      </c>
      <c r="X781" s="35">
        <v>579.6</v>
      </c>
      <c r="Y781" s="33" t="s">
        <v>0</v>
      </c>
      <c r="Z781" s="58">
        <v>1.74</v>
      </c>
    </row>
    <row r="782" spans="1:26" ht="14.85" customHeight="1">
      <c r="A782" s="9" t="s">
        <v>0</v>
      </c>
      <c r="B782" s="9" t="s">
        <v>88</v>
      </c>
      <c r="C782" s="9"/>
      <c r="D782" s="9"/>
      <c r="E782" s="9"/>
      <c r="F782" s="9"/>
      <c r="G782" s="9"/>
      <c r="H782" s="9" t="s">
        <v>89</v>
      </c>
      <c r="I782" s="9"/>
      <c r="J782" s="9"/>
      <c r="K782" s="9"/>
      <c r="L782" s="9"/>
      <c r="M782" s="9"/>
      <c r="N782" s="9"/>
      <c r="O782" s="9" t="s">
        <v>79</v>
      </c>
      <c r="P782" s="35">
        <v>0.01</v>
      </c>
      <c r="Q782" s="33"/>
      <c r="R782" s="33"/>
      <c r="S782" s="33" t="s">
        <v>0</v>
      </c>
      <c r="T782" s="40">
        <v>3.0000000000000001E-3</v>
      </c>
      <c r="U782" s="33" t="s">
        <v>0</v>
      </c>
      <c r="V782" s="33"/>
      <c r="W782" s="33" t="s">
        <v>0</v>
      </c>
      <c r="X782" s="35">
        <v>462.26</v>
      </c>
      <c r="Y782" s="33" t="s">
        <v>0</v>
      </c>
      <c r="Z782" s="58">
        <v>1.39</v>
      </c>
    </row>
    <row r="783" spans="1:26" ht="14.85" customHeight="1">
      <c r="A783" s="9" t="s">
        <v>0</v>
      </c>
      <c r="B783" s="9" t="s">
        <v>94</v>
      </c>
      <c r="C783" s="9"/>
      <c r="D783" s="9"/>
      <c r="E783" s="9"/>
      <c r="F783" s="9"/>
      <c r="G783" s="9"/>
      <c r="H783" s="9" t="s">
        <v>95</v>
      </c>
      <c r="I783" s="9"/>
      <c r="J783" s="9"/>
      <c r="K783" s="9"/>
      <c r="L783" s="9"/>
      <c r="M783" s="9"/>
      <c r="N783" s="9"/>
      <c r="O783" s="9" t="s">
        <v>0</v>
      </c>
      <c r="P783" s="33" t="s">
        <v>0</v>
      </c>
      <c r="Q783" s="33"/>
      <c r="R783" s="33"/>
      <c r="S783" s="33" t="s">
        <v>0</v>
      </c>
      <c r="T783" s="33" t="s">
        <v>0</v>
      </c>
      <c r="U783" s="33" t="s">
        <v>0</v>
      </c>
      <c r="V783" s="33"/>
      <c r="W783" s="33" t="s">
        <v>0</v>
      </c>
      <c r="X783" s="33" t="s">
        <v>0</v>
      </c>
      <c r="Y783" s="33" t="s">
        <v>0</v>
      </c>
      <c r="Z783" s="59">
        <v>47.85</v>
      </c>
    </row>
    <row r="784" spans="1:26" ht="59.1" customHeight="1">
      <c r="A784" s="9" t="s">
        <v>0</v>
      </c>
      <c r="B784" s="9" t="s">
        <v>531</v>
      </c>
      <c r="C784" s="9"/>
      <c r="D784" s="9"/>
      <c r="E784" s="9"/>
      <c r="F784" s="9"/>
      <c r="G784" s="9"/>
      <c r="H784" s="9" t="s">
        <v>532</v>
      </c>
      <c r="I784" s="9"/>
      <c r="J784" s="9"/>
      <c r="K784" s="9"/>
      <c r="L784" s="9"/>
      <c r="M784" s="9"/>
      <c r="N784" s="9"/>
      <c r="O784" s="9" t="s">
        <v>108</v>
      </c>
      <c r="P784" s="35">
        <v>13.33</v>
      </c>
      <c r="Q784" s="33"/>
      <c r="R784" s="33"/>
      <c r="S784" s="33" t="s">
        <v>0</v>
      </c>
      <c r="T784" s="40">
        <v>3.9990000000000001</v>
      </c>
      <c r="U784" s="35">
        <v>5.87</v>
      </c>
      <c r="V784" s="33"/>
      <c r="W784" s="35">
        <v>0.87</v>
      </c>
      <c r="X784" s="35">
        <v>5.1100000000000003</v>
      </c>
      <c r="Y784" s="33" t="s">
        <v>0</v>
      </c>
      <c r="Z784" s="58">
        <v>20.43</v>
      </c>
    </row>
    <row r="785" spans="1:26" ht="14.85" customHeight="1">
      <c r="A785" s="9" t="s">
        <v>0</v>
      </c>
      <c r="B785" s="9" t="s">
        <v>533</v>
      </c>
      <c r="C785" s="9"/>
      <c r="D785" s="9"/>
      <c r="E785" s="9"/>
      <c r="F785" s="9"/>
      <c r="G785" s="9"/>
      <c r="H785" s="9" t="s">
        <v>534</v>
      </c>
      <c r="I785" s="9"/>
      <c r="J785" s="9"/>
      <c r="K785" s="9"/>
      <c r="L785" s="9"/>
      <c r="M785" s="9"/>
      <c r="N785" s="9"/>
      <c r="O785" s="9" t="s">
        <v>132</v>
      </c>
      <c r="P785" s="47">
        <v>4.2999999999999999E-4</v>
      </c>
      <c r="Q785" s="33"/>
      <c r="R785" s="33"/>
      <c r="S785" s="33" t="s">
        <v>0</v>
      </c>
      <c r="T785" s="46">
        <v>1.2899999999999999E-4</v>
      </c>
      <c r="U785" s="35">
        <v>43821.53</v>
      </c>
      <c r="V785" s="33"/>
      <c r="W785" s="35">
        <v>1.65</v>
      </c>
      <c r="X785" s="35">
        <v>72305.52</v>
      </c>
      <c r="Y785" s="33" t="s">
        <v>0</v>
      </c>
      <c r="Z785" s="58">
        <v>9.33</v>
      </c>
    </row>
    <row r="786" spans="1:26" ht="29.45" customHeight="1">
      <c r="A786" s="9" t="s">
        <v>0</v>
      </c>
      <c r="B786" s="9" t="s">
        <v>200</v>
      </c>
      <c r="C786" s="9"/>
      <c r="D786" s="9"/>
      <c r="E786" s="9"/>
      <c r="F786" s="9"/>
      <c r="G786" s="9"/>
      <c r="H786" s="9" t="s">
        <v>201</v>
      </c>
      <c r="I786" s="9"/>
      <c r="J786" s="9"/>
      <c r="K786" s="9"/>
      <c r="L786" s="9"/>
      <c r="M786" s="9"/>
      <c r="N786" s="9"/>
      <c r="O786" s="9" t="s">
        <v>103</v>
      </c>
      <c r="P786" s="35">
        <v>0.02</v>
      </c>
      <c r="Q786" s="33"/>
      <c r="R786" s="33"/>
      <c r="S786" s="33" t="s">
        <v>0</v>
      </c>
      <c r="T786" s="40">
        <v>6.0000000000000001E-3</v>
      </c>
      <c r="U786" s="35">
        <v>79.88</v>
      </c>
      <c r="V786" s="33"/>
      <c r="W786" s="35">
        <v>1.71</v>
      </c>
      <c r="X786" s="35">
        <v>136.59</v>
      </c>
      <c r="Y786" s="33" t="s">
        <v>0</v>
      </c>
      <c r="Z786" s="58">
        <v>0.82</v>
      </c>
    </row>
    <row r="787" spans="1:26" ht="14.85" customHeight="1">
      <c r="A787" s="9" t="s">
        <v>0</v>
      </c>
      <c r="B787" s="9" t="s">
        <v>535</v>
      </c>
      <c r="C787" s="9"/>
      <c r="D787" s="9"/>
      <c r="E787" s="9"/>
      <c r="F787" s="9"/>
      <c r="G787" s="9"/>
      <c r="H787" s="9" t="s">
        <v>536</v>
      </c>
      <c r="I787" s="9"/>
      <c r="J787" s="9"/>
      <c r="K787" s="9"/>
      <c r="L787" s="9"/>
      <c r="M787" s="9"/>
      <c r="N787" s="9"/>
      <c r="O787" s="9" t="s">
        <v>207</v>
      </c>
      <c r="P787" s="35">
        <v>0.05</v>
      </c>
      <c r="Q787" s="33"/>
      <c r="R787" s="33"/>
      <c r="S787" s="33" t="s">
        <v>0</v>
      </c>
      <c r="T787" s="40">
        <v>1.4999999999999999E-2</v>
      </c>
      <c r="U787" s="35">
        <v>412.93</v>
      </c>
      <c r="V787" s="33"/>
      <c r="W787" s="35">
        <v>1.3</v>
      </c>
      <c r="X787" s="35">
        <v>536.80999999999995</v>
      </c>
      <c r="Y787" s="33" t="s">
        <v>0</v>
      </c>
      <c r="Z787" s="58">
        <v>8.0500000000000007</v>
      </c>
    </row>
    <row r="788" spans="1:26" ht="14.85" customHeight="1">
      <c r="A788" s="9" t="s">
        <v>0</v>
      </c>
      <c r="B788" s="9" t="s">
        <v>537</v>
      </c>
      <c r="C788" s="9"/>
      <c r="D788" s="9"/>
      <c r="E788" s="9"/>
      <c r="F788" s="9"/>
      <c r="G788" s="9"/>
      <c r="H788" s="9" t="s">
        <v>538</v>
      </c>
      <c r="I788" s="9"/>
      <c r="J788" s="9"/>
      <c r="K788" s="9"/>
      <c r="L788" s="9"/>
      <c r="M788" s="9"/>
      <c r="N788" s="9"/>
      <c r="O788" s="9" t="s">
        <v>255</v>
      </c>
      <c r="P788" s="39">
        <v>1.2200000000000001E-2</v>
      </c>
      <c r="Q788" s="33"/>
      <c r="R788" s="33"/>
      <c r="S788" s="33" t="s">
        <v>0</v>
      </c>
      <c r="T788" s="47">
        <v>3.6600000000000001E-3</v>
      </c>
      <c r="U788" s="35">
        <v>1481.45</v>
      </c>
      <c r="V788" s="33"/>
      <c r="W788" s="35">
        <v>1.7</v>
      </c>
      <c r="X788" s="35">
        <v>2518.4699999999998</v>
      </c>
      <c r="Y788" s="33" t="s">
        <v>0</v>
      </c>
      <c r="Z788" s="58">
        <v>9.2200000000000006</v>
      </c>
    </row>
    <row r="789" spans="1:26" ht="14.85" customHeight="1">
      <c r="A789" s="9" t="s">
        <v>0</v>
      </c>
      <c r="B789" s="9" t="s">
        <v>0</v>
      </c>
      <c r="C789" s="9"/>
      <c r="D789" s="9"/>
      <c r="E789" s="9"/>
      <c r="F789" s="9"/>
      <c r="G789" s="9"/>
      <c r="H789" s="42" t="s">
        <v>109</v>
      </c>
      <c r="I789" s="42"/>
      <c r="J789" s="42"/>
      <c r="K789" s="42"/>
      <c r="L789" s="42"/>
      <c r="M789" s="42"/>
      <c r="N789" s="42"/>
      <c r="O789" s="43" t="s">
        <v>0</v>
      </c>
      <c r="P789" s="43" t="s">
        <v>0</v>
      </c>
      <c r="Q789" s="43"/>
      <c r="R789" s="43"/>
      <c r="S789" s="43" t="s">
        <v>0</v>
      </c>
      <c r="T789" s="43" t="s">
        <v>0</v>
      </c>
      <c r="U789" s="43" t="s">
        <v>0</v>
      </c>
      <c r="V789" s="43"/>
      <c r="W789" s="43" t="s">
        <v>0</v>
      </c>
      <c r="X789" s="43" t="s">
        <v>0</v>
      </c>
      <c r="Y789" s="43" t="s">
        <v>0</v>
      </c>
      <c r="Z789" s="60">
        <v>666.6</v>
      </c>
    </row>
    <row r="790" spans="1:26" ht="29.45" customHeight="1">
      <c r="A790" s="9" t="s">
        <v>606</v>
      </c>
      <c r="B790" s="9" t="s">
        <v>301</v>
      </c>
      <c r="C790" s="9"/>
      <c r="D790" s="9"/>
      <c r="E790" s="9"/>
      <c r="F790" s="9"/>
      <c r="G790" s="9"/>
      <c r="H790" s="9" t="s">
        <v>302</v>
      </c>
      <c r="I790" s="9"/>
      <c r="J790" s="9"/>
      <c r="K790" s="9"/>
      <c r="L790" s="9"/>
      <c r="M790" s="9"/>
      <c r="N790" s="9"/>
      <c r="O790" s="9" t="s">
        <v>113</v>
      </c>
      <c r="P790" s="32">
        <v>2</v>
      </c>
      <c r="Q790" s="33"/>
      <c r="R790" s="33"/>
      <c r="S790" s="33" t="s">
        <v>0</v>
      </c>
      <c r="T790" s="35">
        <v>2</v>
      </c>
      <c r="U790" s="33" t="s">
        <v>0</v>
      </c>
      <c r="V790" s="33"/>
      <c r="W790" s="33" t="s">
        <v>0</v>
      </c>
      <c r="X790" s="33" t="s">
        <v>0</v>
      </c>
      <c r="Y790" s="33" t="s">
        <v>0</v>
      </c>
      <c r="Z790" s="58">
        <v>12.17</v>
      </c>
    </row>
    <row r="791" spans="1:26" ht="14.85" customHeight="1">
      <c r="B791" s="9" t="s">
        <v>0</v>
      </c>
      <c r="C791" s="9"/>
      <c r="D791" s="9"/>
      <c r="E791" s="9"/>
      <c r="F791" s="9"/>
      <c r="G791" s="9"/>
      <c r="H791" s="9" t="s">
        <v>110</v>
      </c>
      <c r="I791" s="9"/>
      <c r="J791" s="9"/>
      <c r="K791" s="9"/>
      <c r="L791" s="9"/>
      <c r="M791" s="9"/>
      <c r="N791" s="9"/>
      <c r="O791" s="9" t="s">
        <v>0</v>
      </c>
      <c r="P791" s="33" t="s">
        <v>0</v>
      </c>
      <c r="Q791" s="33"/>
      <c r="R791" s="33"/>
      <c r="S791" s="33" t="s">
        <v>0</v>
      </c>
      <c r="T791" s="33" t="s">
        <v>0</v>
      </c>
      <c r="U791" s="9" t="s">
        <v>0</v>
      </c>
      <c r="V791" s="9"/>
      <c r="W791" s="9" t="s">
        <v>0</v>
      </c>
      <c r="X791" s="9" t="s">
        <v>0</v>
      </c>
      <c r="Y791" s="9" t="s">
        <v>0</v>
      </c>
      <c r="Z791" s="58">
        <v>611.97</v>
      </c>
    </row>
    <row r="792" spans="1:26" ht="29.45" customHeight="1">
      <c r="B792" s="9" t="s">
        <v>428</v>
      </c>
      <c r="C792" s="9"/>
      <c r="D792" s="9"/>
      <c r="E792" s="9"/>
      <c r="F792" s="9"/>
      <c r="G792" s="9"/>
      <c r="H792" s="9" t="s">
        <v>429</v>
      </c>
      <c r="I792" s="9"/>
      <c r="J792" s="9"/>
      <c r="K792" s="9"/>
      <c r="L792" s="9"/>
      <c r="M792" s="9"/>
      <c r="N792" s="9"/>
      <c r="O792" s="9" t="s">
        <v>113</v>
      </c>
      <c r="P792" s="32">
        <v>97</v>
      </c>
      <c r="Q792" s="33"/>
      <c r="R792" s="33"/>
      <c r="S792" s="33" t="s">
        <v>0</v>
      </c>
      <c r="T792" s="35">
        <v>97</v>
      </c>
      <c r="U792" s="9" t="s">
        <v>0</v>
      </c>
      <c r="V792" s="9"/>
      <c r="W792" s="9" t="s">
        <v>0</v>
      </c>
      <c r="X792" s="9" t="s">
        <v>0</v>
      </c>
      <c r="Y792" s="9" t="s">
        <v>0</v>
      </c>
      <c r="Z792" s="58">
        <v>593.61</v>
      </c>
    </row>
    <row r="793" spans="1:26" ht="29.45" customHeight="1">
      <c r="B793" s="9" t="s">
        <v>430</v>
      </c>
      <c r="C793" s="9"/>
      <c r="D793" s="9"/>
      <c r="E793" s="9"/>
      <c r="F793" s="9"/>
      <c r="G793" s="9"/>
      <c r="H793" s="9" t="s">
        <v>431</v>
      </c>
      <c r="I793" s="9"/>
      <c r="J793" s="9"/>
      <c r="K793" s="9"/>
      <c r="L793" s="9"/>
      <c r="M793" s="9"/>
      <c r="N793" s="9"/>
      <c r="O793" s="9" t="s">
        <v>113</v>
      </c>
      <c r="P793" s="32">
        <v>51</v>
      </c>
      <c r="Q793" s="33"/>
      <c r="R793" s="33"/>
      <c r="S793" s="33" t="s">
        <v>0</v>
      </c>
      <c r="T793" s="35">
        <v>51</v>
      </c>
      <c r="U793" s="9" t="s">
        <v>0</v>
      </c>
      <c r="V793" s="9"/>
      <c r="W793" s="9" t="s">
        <v>0</v>
      </c>
      <c r="X793" s="9" t="s">
        <v>0</v>
      </c>
      <c r="Y793" s="9" t="s">
        <v>0</v>
      </c>
      <c r="Z793" s="58">
        <v>312.10000000000002</v>
      </c>
    </row>
    <row r="794" spans="1:26" ht="29.45" customHeight="1">
      <c r="A794" s="43" t="s">
        <v>0</v>
      </c>
      <c r="B794" s="43" t="s">
        <v>0</v>
      </c>
      <c r="C794" s="43"/>
      <c r="D794" s="43"/>
      <c r="E794" s="43"/>
      <c r="F794" s="43"/>
      <c r="G794" s="43"/>
      <c r="H794" s="42" t="s">
        <v>116</v>
      </c>
      <c r="I794" s="42"/>
      <c r="J794" s="42"/>
      <c r="K794" s="42"/>
      <c r="L794" s="42"/>
      <c r="M794" s="42"/>
      <c r="N794" s="42"/>
      <c r="O794" s="43" t="s">
        <v>0</v>
      </c>
      <c r="P794" s="43" t="s">
        <v>0</v>
      </c>
      <c r="Q794" s="43"/>
      <c r="R794" s="43"/>
      <c r="S794" s="43" t="s">
        <v>0</v>
      </c>
      <c r="T794" s="43" t="s">
        <v>0</v>
      </c>
      <c r="U794" s="43" t="s">
        <v>0</v>
      </c>
      <c r="V794" s="43"/>
      <c r="W794" s="43" t="s">
        <v>0</v>
      </c>
      <c r="X794" s="44">
        <v>5281.6</v>
      </c>
      <c r="Y794" s="43" t="s">
        <v>0</v>
      </c>
      <c r="Z794" s="60">
        <v>1584.48</v>
      </c>
    </row>
    <row r="795" spans="1:26" ht="44.25" customHeight="1">
      <c r="A795" s="31" t="s">
        <v>607</v>
      </c>
      <c r="B795" s="31" t="s">
        <v>608</v>
      </c>
      <c r="C795" s="31"/>
      <c r="D795" s="31"/>
      <c r="E795" s="31"/>
      <c r="F795" s="31"/>
      <c r="G795" s="31"/>
      <c r="H795" s="31" t="s">
        <v>609</v>
      </c>
      <c r="I795" s="31"/>
      <c r="J795" s="31"/>
      <c r="K795" s="31"/>
      <c r="L795" s="31"/>
      <c r="M795" s="31"/>
      <c r="N795" s="31"/>
      <c r="O795" s="31" t="s">
        <v>573</v>
      </c>
      <c r="P795" s="35">
        <v>0.03</v>
      </c>
      <c r="Q795" s="33"/>
      <c r="R795" s="33"/>
      <c r="S795" s="33" t="s">
        <v>0</v>
      </c>
      <c r="T795" s="34">
        <v>0.03</v>
      </c>
      <c r="U795" s="33" t="s">
        <v>0</v>
      </c>
      <c r="V795" s="33"/>
      <c r="W795" s="33" t="s">
        <v>0</v>
      </c>
      <c r="X795" s="35">
        <v>63068.21</v>
      </c>
      <c r="Y795" s="33" t="s">
        <v>0</v>
      </c>
      <c r="Z795" s="58">
        <v>1892.05</v>
      </c>
    </row>
    <row r="796" spans="1:26" ht="14.85" customHeight="1">
      <c r="B796" s="9" t="s">
        <v>0</v>
      </c>
      <c r="C796" s="9"/>
      <c r="D796" s="9"/>
      <c r="E796" s="9"/>
      <c r="F796" s="9"/>
      <c r="G796" s="9"/>
      <c r="H796" s="9" t="s">
        <v>0</v>
      </c>
      <c r="I796" s="9"/>
      <c r="J796" s="9"/>
      <c r="K796" s="9"/>
      <c r="L796" s="9"/>
      <c r="M796" s="9"/>
      <c r="N796" s="9"/>
      <c r="O796" s="9" t="s">
        <v>0</v>
      </c>
      <c r="P796" s="33" t="s">
        <v>0</v>
      </c>
      <c r="Q796" s="33"/>
      <c r="R796" s="33"/>
      <c r="S796" s="33" t="s">
        <v>0</v>
      </c>
      <c r="T796" s="33" t="s">
        <v>0</v>
      </c>
      <c r="U796" s="9" t="s">
        <v>0</v>
      </c>
      <c r="V796" s="9"/>
      <c r="W796" s="9" t="s">
        <v>0</v>
      </c>
      <c r="X796" s="9" t="s">
        <v>0</v>
      </c>
      <c r="Y796" s="9" t="s">
        <v>0</v>
      </c>
      <c r="Z796" s="58" t="s">
        <v>0</v>
      </c>
    </row>
    <row r="797" spans="1:26" ht="29.45" customHeight="1">
      <c r="A797" s="43" t="s">
        <v>0</v>
      </c>
      <c r="B797" s="43" t="s">
        <v>0</v>
      </c>
      <c r="C797" s="43"/>
      <c r="D797" s="43"/>
      <c r="E797" s="43"/>
      <c r="F797" s="43"/>
      <c r="G797" s="43"/>
      <c r="H797" s="42" t="s">
        <v>116</v>
      </c>
      <c r="I797" s="42"/>
      <c r="J797" s="42"/>
      <c r="K797" s="42"/>
      <c r="L797" s="42"/>
      <c r="M797" s="42"/>
      <c r="N797" s="42"/>
      <c r="O797" s="43" t="s">
        <v>0</v>
      </c>
      <c r="P797" s="43" t="s">
        <v>0</v>
      </c>
      <c r="Q797" s="43"/>
      <c r="R797" s="43"/>
      <c r="S797" s="43" t="s">
        <v>0</v>
      </c>
      <c r="T797" s="43" t="s">
        <v>0</v>
      </c>
      <c r="U797" s="43" t="s">
        <v>0</v>
      </c>
      <c r="V797" s="43"/>
      <c r="W797" s="43" t="s">
        <v>0</v>
      </c>
      <c r="X797" s="44">
        <v>63068.33</v>
      </c>
      <c r="Y797" s="43" t="s">
        <v>0</v>
      </c>
      <c r="Z797" s="60">
        <v>1892.05</v>
      </c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61"/>
    </row>
    <row r="799" spans="1:26" ht="14.85" customHeight="1">
      <c r="B799" s="9" t="s">
        <v>0</v>
      </c>
      <c r="C799" s="9"/>
      <c r="D799" s="9"/>
      <c r="E799" s="9"/>
      <c r="F799" s="9"/>
      <c r="G799" s="9"/>
      <c r="H799" s="9" t="s">
        <v>610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 t="s">
        <v>0</v>
      </c>
      <c r="U799" s="9" t="s">
        <v>0</v>
      </c>
      <c r="V799" s="9"/>
      <c r="W799" s="9"/>
      <c r="X799" s="9"/>
      <c r="Y799" s="9"/>
      <c r="Z799" s="58">
        <v>34077.06</v>
      </c>
    </row>
    <row r="800" spans="1:26" ht="14.85" customHeight="1">
      <c r="B800" s="36" t="s">
        <v>0</v>
      </c>
      <c r="C800" s="36"/>
      <c r="D800" s="36"/>
      <c r="E800" s="36"/>
      <c r="F800" s="36"/>
      <c r="G800" s="36"/>
      <c r="H800" s="36" t="s">
        <v>232</v>
      </c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 t="s">
        <v>0</v>
      </c>
      <c r="U800" s="36" t="s">
        <v>0</v>
      </c>
      <c r="V800" s="36"/>
      <c r="W800" s="36"/>
      <c r="X800" s="36"/>
      <c r="Y800" s="36"/>
      <c r="Z800" s="62" t="s">
        <v>0</v>
      </c>
    </row>
    <row r="801" spans="1:26" ht="14.85" customHeight="1">
      <c r="B801" s="9" t="s">
        <v>0</v>
      </c>
      <c r="C801" s="9"/>
      <c r="D801" s="9"/>
      <c r="E801" s="9"/>
      <c r="F801" s="9"/>
      <c r="G801" s="9"/>
      <c r="H801" s="9" t="s">
        <v>233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 t="s">
        <v>0</v>
      </c>
      <c r="U801" s="9" t="s">
        <v>0</v>
      </c>
      <c r="V801" s="9"/>
      <c r="W801" s="9"/>
      <c r="X801" s="9"/>
      <c r="Y801" s="9"/>
      <c r="Z801" s="58">
        <v>11509.22</v>
      </c>
    </row>
    <row r="802" spans="1:26" ht="14.85" customHeight="1">
      <c r="B802" s="9" t="s">
        <v>0</v>
      </c>
      <c r="C802" s="9"/>
      <c r="D802" s="9"/>
      <c r="E802" s="9"/>
      <c r="F802" s="9"/>
      <c r="G802" s="9"/>
      <c r="H802" s="9" t="s">
        <v>234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 t="s">
        <v>0</v>
      </c>
      <c r="U802" s="9" t="s">
        <v>0</v>
      </c>
      <c r="V802" s="9"/>
      <c r="W802" s="9"/>
      <c r="X802" s="9"/>
      <c r="Y802" s="9"/>
      <c r="Z802" s="58">
        <v>441.62</v>
      </c>
    </row>
    <row r="803" spans="1:26" ht="14.85" customHeight="1">
      <c r="B803" s="9" t="s">
        <v>0</v>
      </c>
      <c r="C803" s="9"/>
      <c r="D803" s="9"/>
      <c r="E803" s="9"/>
      <c r="F803" s="9"/>
      <c r="G803" s="9"/>
      <c r="H803" s="9" t="s">
        <v>235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 t="s">
        <v>0</v>
      </c>
      <c r="U803" s="9" t="s">
        <v>0</v>
      </c>
      <c r="V803" s="9"/>
      <c r="W803" s="9"/>
      <c r="X803" s="9"/>
      <c r="Y803" s="9"/>
      <c r="Z803" s="58">
        <v>153.97999999999999</v>
      </c>
    </row>
    <row r="804" spans="1:26" ht="14.85" customHeight="1">
      <c r="B804" s="9" t="s">
        <v>0</v>
      </c>
      <c r="C804" s="9"/>
      <c r="D804" s="9"/>
      <c r="E804" s="9"/>
      <c r="F804" s="9"/>
      <c r="G804" s="9"/>
      <c r="H804" s="9" t="s">
        <v>236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 t="s">
        <v>0</v>
      </c>
      <c r="U804" s="9" t="s">
        <v>0</v>
      </c>
      <c r="V804" s="9"/>
      <c r="W804" s="9"/>
      <c r="X804" s="9"/>
      <c r="Y804" s="9"/>
      <c r="Z804" s="58">
        <v>21972.240000000002</v>
      </c>
    </row>
    <row r="805" spans="1:26" ht="14.85" customHeight="1">
      <c r="B805" s="9" t="s">
        <v>0</v>
      </c>
      <c r="C805" s="9"/>
      <c r="D805" s="9"/>
      <c r="E805" s="9"/>
      <c r="F805" s="9"/>
      <c r="G805" s="9"/>
      <c r="H805" s="9" t="s">
        <v>237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 t="s">
        <v>0</v>
      </c>
      <c r="U805" s="9" t="s">
        <v>0</v>
      </c>
      <c r="V805" s="9"/>
      <c r="W805" s="9"/>
      <c r="X805" s="9"/>
      <c r="Y805" s="9"/>
      <c r="Z805" s="58">
        <v>11663.2</v>
      </c>
    </row>
    <row r="806" spans="1:26" ht="14.85" customHeight="1">
      <c r="B806" s="9" t="s">
        <v>0</v>
      </c>
      <c r="C806" s="9"/>
      <c r="D806" s="9"/>
      <c r="E806" s="9"/>
      <c r="F806" s="9"/>
      <c r="G806" s="9"/>
      <c r="H806" s="9" t="s">
        <v>238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 t="s">
        <v>0</v>
      </c>
      <c r="U806" s="9" t="s">
        <v>0</v>
      </c>
      <c r="V806" s="9"/>
      <c r="W806" s="9"/>
      <c r="X806" s="9"/>
      <c r="Y806" s="9"/>
      <c r="Z806" s="58">
        <v>11157.01</v>
      </c>
    </row>
    <row r="807" spans="1:26" ht="14.85" customHeight="1">
      <c r="B807" s="9" t="s">
        <v>0</v>
      </c>
      <c r="C807" s="9"/>
      <c r="D807" s="9"/>
      <c r="E807" s="9"/>
      <c r="F807" s="9"/>
      <c r="G807" s="9"/>
      <c r="H807" s="9" t="s">
        <v>239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 t="s">
        <v>0</v>
      </c>
      <c r="U807" s="9" t="s">
        <v>0</v>
      </c>
      <c r="V807" s="9"/>
      <c r="W807" s="9"/>
      <c r="X807" s="9"/>
      <c r="Y807" s="9"/>
      <c r="Z807" s="58">
        <v>5836.59</v>
      </c>
    </row>
    <row r="808" spans="1:26" ht="14.85" customHeight="1">
      <c r="B808" s="31" t="s">
        <v>0</v>
      </c>
      <c r="C808" s="31"/>
      <c r="D808" s="31"/>
      <c r="E808" s="31"/>
      <c r="F808" s="31"/>
      <c r="G808" s="31"/>
      <c r="H808" s="31" t="s">
        <v>611</v>
      </c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 t="s">
        <v>0</v>
      </c>
      <c r="U808" s="31" t="s">
        <v>0</v>
      </c>
      <c r="V808" s="31"/>
      <c r="W808" s="31"/>
      <c r="X808" s="31"/>
      <c r="Y808" s="31"/>
      <c r="Z808" s="59">
        <v>51070.66</v>
      </c>
    </row>
    <row r="809" spans="1:26" ht="14.85" customHeight="1">
      <c r="B809" s="36" t="s">
        <v>0</v>
      </c>
      <c r="C809" s="36"/>
      <c r="D809" s="36"/>
      <c r="E809" s="36"/>
      <c r="F809" s="36"/>
      <c r="G809" s="36"/>
      <c r="H809" s="36" t="s">
        <v>232</v>
      </c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 t="s">
        <v>0</v>
      </c>
      <c r="U809" s="36" t="s">
        <v>0</v>
      </c>
      <c r="V809" s="36"/>
      <c r="W809" s="36"/>
      <c r="X809" s="36"/>
      <c r="Y809" s="36"/>
      <c r="Z809" s="62" t="s">
        <v>0</v>
      </c>
    </row>
    <row r="810" spans="1:26" ht="14.85" customHeight="1">
      <c r="B810" s="9" t="s">
        <v>0</v>
      </c>
      <c r="C810" s="9"/>
      <c r="D810" s="9"/>
      <c r="E810" s="9"/>
      <c r="F810" s="9"/>
      <c r="G810" s="9"/>
      <c r="H810" s="9" t="s">
        <v>241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33" t="s">
        <v>612</v>
      </c>
      <c r="U810" s="9" t="s">
        <v>0</v>
      </c>
      <c r="V810" s="9"/>
      <c r="W810" s="9"/>
      <c r="X810" s="9"/>
      <c r="Y810" s="9"/>
      <c r="Z810" s="58" t="s">
        <v>0</v>
      </c>
    </row>
    <row r="811" spans="1:26" ht="14.85" customHeight="1">
      <c r="B811" s="9" t="s">
        <v>0</v>
      </c>
      <c r="C811" s="9"/>
      <c r="D811" s="9"/>
      <c r="E811" s="9"/>
      <c r="F811" s="9"/>
      <c r="G811" s="9"/>
      <c r="H811" s="9" t="s">
        <v>243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33" t="s">
        <v>613</v>
      </c>
      <c r="U811" s="9" t="s">
        <v>0</v>
      </c>
      <c r="V811" s="9"/>
      <c r="W811" s="9"/>
      <c r="X811" s="9"/>
      <c r="Y811" s="9"/>
      <c r="Z811" s="58" t="s">
        <v>0</v>
      </c>
    </row>
    <row r="813" spans="1:26" ht="14.85" customHeight="1">
      <c r="A813" s="30" t="s">
        <v>614</v>
      </c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59.1" customHeight="1">
      <c r="A814" s="31" t="s">
        <v>615</v>
      </c>
      <c r="B814" s="31" t="s">
        <v>616</v>
      </c>
      <c r="C814" s="31"/>
      <c r="D814" s="31"/>
      <c r="E814" s="31"/>
      <c r="F814" s="31"/>
      <c r="G814" s="31"/>
      <c r="H814" s="31" t="s">
        <v>617</v>
      </c>
      <c r="I814" s="31"/>
      <c r="J814" s="31"/>
      <c r="K814" s="31"/>
      <c r="L814" s="31"/>
      <c r="M814" s="31"/>
      <c r="N814" s="31"/>
      <c r="O814" s="31" t="s">
        <v>119</v>
      </c>
      <c r="P814" s="35">
        <v>2.3199999999999998</v>
      </c>
      <c r="Q814" s="33"/>
      <c r="R814" s="33"/>
      <c r="S814" s="33" t="s">
        <v>0</v>
      </c>
      <c r="T814" s="34">
        <v>2.3199999999999998</v>
      </c>
      <c r="U814" s="33" t="s">
        <v>0</v>
      </c>
      <c r="V814" s="33"/>
      <c r="W814" s="33" t="s">
        <v>0</v>
      </c>
      <c r="X814" s="33" t="s">
        <v>0</v>
      </c>
      <c r="Y814" s="33" t="s">
        <v>0</v>
      </c>
      <c r="Z814" s="58" t="s">
        <v>0</v>
      </c>
    </row>
    <row r="815" spans="1:26" ht="14.85" customHeight="1">
      <c r="A815" s="9" t="s">
        <v>0</v>
      </c>
      <c r="B815" s="9" t="s">
        <v>77</v>
      </c>
      <c r="C815" s="9"/>
      <c r="D815" s="9"/>
      <c r="E815" s="9"/>
      <c r="F815" s="9"/>
      <c r="G815" s="9"/>
      <c r="H815" s="9" t="s">
        <v>78</v>
      </c>
      <c r="I815" s="9"/>
      <c r="J815" s="9"/>
      <c r="K815" s="9"/>
      <c r="L815" s="9"/>
      <c r="M815" s="9"/>
      <c r="N815" s="9"/>
      <c r="O815" s="9" t="s">
        <v>79</v>
      </c>
      <c r="P815" s="33" t="s">
        <v>0</v>
      </c>
      <c r="Q815" s="33"/>
      <c r="R815" s="33"/>
      <c r="S815" s="33" t="s">
        <v>0</v>
      </c>
      <c r="T815" s="40">
        <v>128.29599999999999</v>
      </c>
      <c r="U815" s="33" t="s">
        <v>0</v>
      </c>
      <c r="V815" s="33"/>
      <c r="W815" s="33" t="s">
        <v>0</v>
      </c>
      <c r="X815" s="33" t="s">
        <v>0</v>
      </c>
      <c r="Y815" s="33" t="s">
        <v>0</v>
      </c>
      <c r="Z815" s="59">
        <v>60191.35</v>
      </c>
    </row>
    <row r="816" spans="1:26" ht="14.85" customHeight="1">
      <c r="A816" s="9" t="s">
        <v>0</v>
      </c>
      <c r="B816" s="9" t="s">
        <v>120</v>
      </c>
      <c r="C816" s="9"/>
      <c r="D816" s="9"/>
      <c r="E816" s="9"/>
      <c r="F816" s="9"/>
      <c r="G816" s="9"/>
      <c r="H816" s="9" t="s">
        <v>121</v>
      </c>
      <c r="I816" s="9"/>
      <c r="J816" s="9"/>
      <c r="K816" s="9"/>
      <c r="L816" s="9"/>
      <c r="M816" s="9"/>
      <c r="N816" s="9"/>
      <c r="O816" s="9" t="s">
        <v>79</v>
      </c>
      <c r="P816" s="41">
        <v>55.3</v>
      </c>
      <c r="Q816" s="33"/>
      <c r="R816" s="33"/>
      <c r="S816" s="33" t="s">
        <v>0</v>
      </c>
      <c r="T816" s="40">
        <v>128.29599999999999</v>
      </c>
      <c r="U816" s="33" t="s">
        <v>0</v>
      </c>
      <c r="V816" s="33"/>
      <c r="W816" s="33" t="s">
        <v>0</v>
      </c>
      <c r="X816" s="35">
        <v>469.16</v>
      </c>
      <c r="Y816" s="33" t="s">
        <v>0</v>
      </c>
      <c r="Z816" s="58">
        <v>60191.35</v>
      </c>
    </row>
    <row r="817" spans="1:26" ht="14.85" customHeight="1">
      <c r="A817" s="9" t="s">
        <v>0</v>
      </c>
      <c r="B817" s="9" t="s">
        <v>82</v>
      </c>
      <c r="C817" s="9"/>
      <c r="D817" s="9"/>
      <c r="E817" s="9"/>
      <c r="F817" s="9"/>
      <c r="G817" s="9"/>
      <c r="H817" s="9" t="s">
        <v>83</v>
      </c>
      <c r="I817" s="9"/>
      <c r="J817" s="9"/>
      <c r="K817" s="9"/>
      <c r="L817" s="9"/>
      <c r="M817" s="9"/>
      <c r="N817" s="9"/>
      <c r="O817" s="9" t="s">
        <v>0</v>
      </c>
      <c r="P817" s="33" t="s">
        <v>0</v>
      </c>
      <c r="Q817" s="33"/>
      <c r="R817" s="33"/>
      <c r="S817" s="33" t="s">
        <v>0</v>
      </c>
      <c r="T817" s="33" t="s">
        <v>0</v>
      </c>
      <c r="U817" s="33" t="s">
        <v>0</v>
      </c>
      <c r="V817" s="33"/>
      <c r="W817" s="33" t="s">
        <v>0</v>
      </c>
      <c r="X817" s="33" t="s">
        <v>0</v>
      </c>
      <c r="Y817" s="33" t="s">
        <v>0</v>
      </c>
      <c r="Z817" s="59">
        <v>1989.29</v>
      </c>
    </row>
    <row r="818" spans="1:26" ht="14.85" customHeight="1">
      <c r="A818" s="36" t="s">
        <v>0</v>
      </c>
      <c r="B818" s="36" t="s">
        <v>0</v>
      </c>
      <c r="C818" s="36"/>
      <c r="D818" s="36"/>
      <c r="E818" s="36"/>
      <c r="F818" s="36"/>
      <c r="G818" s="36"/>
      <c r="H818" s="36" t="s">
        <v>84</v>
      </c>
      <c r="I818" s="36"/>
      <c r="J818" s="36"/>
      <c r="K818" s="36"/>
      <c r="L818" s="36"/>
      <c r="M818" s="36"/>
      <c r="N818" s="36"/>
      <c r="O818" s="36" t="s">
        <v>79</v>
      </c>
      <c r="P818" s="37" t="s">
        <v>0</v>
      </c>
      <c r="Q818" s="37"/>
      <c r="R818" s="37"/>
      <c r="S818" s="37" t="s">
        <v>0</v>
      </c>
      <c r="T818" s="45">
        <v>2.4592000000000001</v>
      </c>
      <c r="U818" s="37" t="s">
        <v>0</v>
      </c>
      <c r="V818" s="37"/>
      <c r="W818" s="37" t="s">
        <v>0</v>
      </c>
      <c r="X818" s="37" t="s">
        <v>0</v>
      </c>
      <c r="Y818" s="37" t="s">
        <v>0</v>
      </c>
      <c r="Z818" s="59">
        <v>1206.74</v>
      </c>
    </row>
    <row r="819" spans="1:26" ht="14.85" customHeight="1">
      <c r="A819" s="9" t="s">
        <v>0</v>
      </c>
      <c r="B819" s="9" t="s">
        <v>122</v>
      </c>
      <c r="C819" s="9"/>
      <c r="D819" s="9"/>
      <c r="E819" s="9"/>
      <c r="F819" s="9"/>
      <c r="G819" s="9"/>
      <c r="H819" s="9" t="s">
        <v>123</v>
      </c>
      <c r="I819" s="9"/>
      <c r="J819" s="9"/>
      <c r="K819" s="9"/>
      <c r="L819" s="9"/>
      <c r="M819" s="9"/>
      <c r="N819" s="9"/>
      <c r="O819" s="9" t="s">
        <v>87</v>
      </c>
      <c r="P819" s="35">
        <v>0.12</v>
      </c>
      <c r="Q819" s="33"/>
      <c r="R819" s="33"/>
      <c r="S819" s="33" t="s">
        <v>0</v>
      </c>
      <c r="T819" s="39">
        <v>0.27839999999999998</v>
      </c>
      <c r="U819" s="33" t="s">
        <v>0</v>
      </c>
      <c r="V819" s="33"/>
      <c r="W819" s="33" t="s">
        <v>0</v>
      </c>
      <c r="X819" s="35">
        <v>1094.01</v>
      </c>
      <c r="Y819" s="33" t="s">
        <v>0</v>
      </c>
      <c r="Z819" s="58">
        <v>304.57</v>
      </c>
    </row>
    <row r="820" spans="1:26" ht="14.85" customHeight="1">
      <c r="A820" s="9" t="s">
        <v>0</v>
      </c>
      <c r="B820" s="9" t="s">
        <v>124</v>
      </c>
      <c r="C820" s="9"/>
      <c r="D820" s="9"/>
      <c r="E820" s="9"/>
      <c r="F820" s="9"/>
      <c r="G820" s="9"/>
      <c r="H820" s="9" t="s">
        <v>125</v>
      </c>
      <c r="I820" s="9"/>
      <c r="J820" s="9"/>
      <c r="K820" s="9"/>
      <c r="L820" s="9"/>
      <c r="M820" s="9"/>
      <c r="N820" s="9"/>
      <c r="O820" s="9" t="s">
        <v>79</v>
      </c>
      <c r="P820" s="35">
        <v>0.12</v>
      </c>
      <c r="Q820" s="33"/>
      <c r="R820" s="33"/>
      <c r="S820" s="33" t="s">
        <v>0</v>
      </c>
      <c r="T820" s="39">
        <v>0.27839999999999998</v>
      </c>
      <c r="U820" s="33" t="s">
        <v>0</v>
      </c>
      <c r="V820" s="33"/>
      <c r="W820" s="33" t="s">
        <v>0</v>
      </c>
      <c r="X820" s="35">
        <v>620.95000000000005</v>
      </c>
      <c r="Y820" s="33" t="s">
        <v>0</v>
      </c>
      <c r="Z820" s="58">
        <v>172.87</v>
      </c>
    </row>
    <row r="821" spans="1:26" ht="29.45" customHeight="1">
      <c r="A821" s="9" t="s">
        <v>0</v>
      </c>
      <c r="B821" s="9" t="s">
        <v>126</v>
      </c>
      <c r="C821" s="9"/>
      <c r="D821" s="9"/>
      <c r="E821" s="9"/>
      <c r="F821" s="9"/>
      <c r="G821" s="9"/>
      <c r="H821" s="9" t="s">
        <v>127</v>
      </c>
      <c r="I821" s="9"/>
      <c r="J821" s="9"/>
      <c r="K821" s="9"/>
      <c r="L821" s="9"/>
      <c r="M821" s="9"/>
      <c r="N821" s="9"/>
      <c r="O821" s="9" t="s">
        <v>87</v>
      </c>
      <c r="P821" s="35">
        <v>7.0000000000000007E-2</v>
      </c>
      <c r="Q821" s="33"/>
      <c r="R821" s="33"/>
      <c r="S821" s="33" t="s">
        <v>0</v>
      </c>
      <c r="T821" s="39">
        <v>0.16239999999999999</v>
      </c>
      <c r="U821" s="33" t="s">
        <v>0</v>
      </c>
      <c r="V821" s="33"/>
      <c r="W821" s="33" t="s">
        <v>0</v>
      </c>
      <c r="X821" s="35">
        <v>1679.31</v>
      </c>
      <c r="Y821" s="33" t="s">
        <v>0</v>
      </c>
      <c r="Z821" s="58">
        <v>272.72000000000003</v>
      </c>
    </row>
    <row r="822" spans="1:26" ht="14.85" customHeight="1">
      <c r="A822" s="9" t="s">
        <v>0</v>
      </c>
      <c r="B822" s="9" t="s">
        <v>124</v>
      </c>
      <c r="C822" s="9"/>
      <c r="D822" s="9"/>
      <c r="E822" s="9"/>
      <c r="F822" s="9"/>
      <c r="G822" s="9"/>
      <c r="H822" s="9" t="s">
        <v>125</v>
      </c>
      <c r="I822" s="9"/>
      <c r="J822" s="9"/>
      <c r="K822" s="9"/>
      <c r="L822" s="9"/>
      <c r="M822" s="9"/>
      <c r="N822" s="9"/>
      <c r="O822" s="9" t="s">
        <v>79</v>
      </c>
      <c r="P822" s="35">
        <v>7.0000000000000007E-2</v>
      </c>
      <c r="Q822" s="33"/>
      <c r="R822" s="33"/>
      <c r="S822" s="33" t="s">
        <v>0</v>
      </c>
      <c r="T822" s="39">
        <v>0.16239999999999999</v>
      </c>
      <c r="U822" s="33" t="s">
        <v>0</v>
      </c>
      <c r="V822" s="33"/>
      <c r="W822" s="33" t="s">
        <v>0</v>
      </c>
      <c r="X822" s="35">
        <v>620.95000000000005</v>
      </c>
      <c r="Y822" s="33" t="s">
        <v>0</v>
      </c>
      <c r="Z822" s="58">
        <v>100.84</v>
      </c>
    </row>
    <row r="823" spans="1:26" ht="29.45" customHeight="1">
      <c r="A823" s="9" t="s">
        <v>0</v>
      </c>
      <c r="B823" s="9" t="s">
        <v>85</v>
      </c>
      <c r="C823" s="9"/>
      <c r="D823" s="9"/>
      <c r="E823" s="9"/>
      <c r="F823" s="9"/>
      <c r="G823" s="9"/>
      <c r="H823" s="9" t="s">
        <v>86</v>
      </c>
      <c r="I823" s="9"/>
      <c r="J823" s="9"/>
      <c r="K823" s="9"/>
      <c r="L823" s="9"/>
      <c r="M823" s="9"/>
      <c r="N823" s="9"/>
      <c r="O823" s="9" t="s">
        <v>87</v>
      </c>
      <c r="P823" s="35">
        <v>0.87</v>
      </c>
      <c r="Q823" s="33"/>
      <c r="R823" s="33"/>
      <c r="S823" s="33" t="s">
        <v>0</v>
      </c>
      <c r="T823" s="39">
        <v>2.0184000000000002</v>
      </c>
      <c r="U823" s="33" t="s">
        <v>0</v>
      </c>
      <c r="V823" s="33"/>
      <c r="W823" s="33" t="s">
        <v>0</v>
      </c>
      <c r="X823" s="35">
        <v>579.6</v>
      </c>
      <c r="Y823" s="33" t="s">
        <v>0</v>
      </c>
      <c r="Z823" s="58">
        <v>1169.8599999999999</v>
      </c>
    </row>
    <row r="824" spans="1:26" ht="14.85" customHeight="1">
      <c r="A824" s="9" t="s">
        <v>0</v>
      </c>
      <c r="B824" s="9" t="s">
        <v>88</v>
      </c>
      <c r="C824" s="9"/>
      <c r="D824" s="9"/>
      <c r="E824" s="9"/>
      <c r="F824" s="9"/>
      <c r="G824" s="9"/>
      <c r="H824" s="9" t="s">
        <v>89</v>
      </c>
      <c r="I824" s="9"/>
      <c r="J824" s="9"/>
      <c r="K824" s="9"/>
      <c r="L824" s="9"/>
      <c r="M824" s="9"/>
      <c r="N824" s="9"/>
      <c r="O824" s="9" t="s">
        <v>79</v>
      </c>
      <c r="P824" s="35">
        <v>0.87</v>
      </c>
      <c r="Q824" s="33"/>
      <c r="R824" s="33"/>
      <c r="S824" s="33" t="s">
        <v>0</v>
      </c>
      <c r="T824" s="39">
        <v>2.0184000000000002</v>
      </c>
      <c r="U824" s="33" t="s">
        <v>0</v>
      </c>
      <c r="V824" s="33"/>
      <c r="W824" s="33" t="s">
        <v>0</v>
      </c>
      <c r="X824" s="35">
        <v>462.26</v>
      </c>
      <c r="Y824" s="33" t="s">
        <v>0</v>
      </c>
      <c r="Z824" s="58">
        <v>933.03</v>
      </c>
    </row>
    <row r="825" spans="1:26" ht="14.85" customHeight="1">
      <c r="A825" s="9" t="s">
        <v>0</v>
      </c>
      <c r="B825" s="9" t="s">
        <v>90</v>
      </c>
      <c r="C825" s="9"/>
      <c r="D825" s="9"/>
      <c r="E825" s="9"/>
      <c r="F825" s="9"/>
      <c r="G825" s="9"/>
      <c r="H825" s="9" t="s">
        <v>91</v>
      </c>
      <c r="I825" s="9"/>
      <c r="J825" s="9"/>
      <c r="K825" s="9"/>
      <c r="L825" s="9"/>
      <c r="M825" s="9"/>
      <c r="N825" s="9"/>
      <c r="O825" s="9" t="s">
        <v>87</v>
      </c>
      <c r="P825" s="35">
        <v>18.440000000000001</v>
      </c>
      <c r="Q825" s="33"/>
      <c r="R825" s="33"/>
      <c r="S825" s="33" t="s">
        <v>0</v>
      </c>
      <c r="T825" s="39">
        <v>42.780799999999999</v>
      </c>
      <c r="U825" s="35">
        <v>4.3499999999999996</v>
      </c>
      <c r="V825" s="33"/>
      <c r="W825" s="35">
        <v>1.3</v>
      </c>
      <c r="X825" s="35">
        <v>5.66</v>
      </c>
      <c r="Y825" s="33" t="s">
        <v>0</v>
      </c>
      <c r="Z825" s="58">
        <v>242.14</v>
      </c>
    </row>
    <row r="826" spans="1:26" ht="14.85" customHeight="1">
      <c r="A826" s="9" t="s">
        <v>0</v>
      </c>
      <c r="B826" s="9" t="s">
        <v>94</v>
      </c>
      <c r="C826" s="9"/>
      <c r="D826" s="9"/>
      <c r="E826" s="9"/>
      <c r="F826" s="9"/>
      <c r="G826" s="9"/>
      <c r="H826" s="9" t="s">
        <v>95</v>
      </c>
      <c r="I826" s="9"/>
      <c r="J826" s="9"/>
      <c r="K826" s="9"/>
      <c r="L826" s="9"/>
      <c r="M826" s="9"/>
      <c r="N826" s="9"/>
      <c r="O826" s="9" t="s">
        <v>0</v>
      </c>
      <c r="P826" s="33" t="s">
        <v>0</v>
      </c>
      <c r="Q826" s="33"/>
      <c r="R826" s="33"/>
      <c r="S826" s="33" t="s">
        <v>0</v>
      </c>
      <c r="T826" s="33" t="s">
        <v>0</v>
      </c>
      <c r="U826" s="33" t="s">
        <v>0</v>
      </c>
      <c r="V826" s="33"/>
      <c r="W826" s="33" t="s">
        <v>0</v>
      </c>
      <c r="X826" s="33" t="s">
        <v>0</v>
      </c>
      <c r="Y826" s="33" t="s">
        <v>0</v>
      </c>
      <c r="Z826" s="59">
        <v>909.43</v>
      </c>
    </row>
    <row r="827" spans="1:26" ht="14.85" customHeight="1">
      <c r="A827" s="9" t="s">
        <v>0</v>
      </c>
      <c r="B827" s="9" t="s">
        <v>96</v>
      </c>
      <c r="C827" s="9"/>
      <c r="D827" s="9"/>
      <c r="E827" s="9"/>
      <c r="F827" s="9"/>
      <c r="G827" s="9"/>
      <c r="H827" s="9" t="s">
        <v>97</v>
      </c>
      <c r="I827" s="9"/>
      <c r="J827" s="9"/>
      <c r="K827" s="9"/>
      <c r="L827" s="9"/>
      <c r="M827" s="9"/>
      <c r="N827" s="9"/>
      <c r="O827" s="9" t="s">
        <v>98</v>
      </c>
      <c r="P827" s="35">
        <v>0.32</v>
      </c>
      <c r="Q827" s="33"/>
      <c r="R827" s="33"/>
      <c r="S827" s="33" t="s">
        <v>0</v>
      </c>
      <c r="T827" s="39">
        <v>0.74239999999999995</v>
      </c>
      <c r="U827" s="35">
        <v>340.41</v>
      </c>
      <c r="V827" s="33"/>
      <c r="W827" s="35">
        <v>1.95</v>
      </c>
      <c r="X827" s="35">
        <v>663.8</v>
      </c>
      <c r="Y827" s="33" t="s">
        <v>0</v>
      </c>
      <c r="Z827" s="58">
        <v>492.81</v>
      </c>
    </row>
    <row r="828" spans="1:26" ht="14.85" customHeight="1">
      <c r="A828" s="9" t="s">
        <v>0</v>
      </c>
      <c r="B828" s="9" t="s">
        <v>99</v>
      </c>
      <c r="C828" s="9"/>
      <c r="D828" s="9"/>
      <c r="E828" s="9"/>
      <c r="F828" s="9"/>
      <c r="G828" s="9"/>
      <c r="H828" s="9" t="s">
        <v>100</v>
      </c>
      <c r="I828" s="9"/>
      <c r="J828" s="9"/>
      <c r="K828" s="9"/>
      <c r="L828" s="9"/>
      <c r="M828" s="9"/>
      <c r="N828" s="9"/>
      <c r="O828" s="9" t="s">
        <v>98</v>
      </c>
      <c r="P828" s="35">
        <v>0.35</v>
      </c>
      <c r="Q828" s="33"/>
      <c r="R828" s="33"/>
      <c r="S828" s="33" t="s">
        <v>0</v>
      </c>
      <c r="T828" s="40">
        <v>0.81200000000000006</v>
      </c>
      <c r="U828" s="33" t="s">
        <v>0</v>
      </c>
      <c r="V828" s="33"/>
      <c r="W828" s="33" t="s">
        <v>0</v>
      </c>
      <c r="X828" s="35">
        <v>71.92</v>
      </c>
      <c r="Y828" s="33" t="s">
        <v>0</v>
      </c>
      <c r="Z828" s="58">
        <v>58.4</v>
      </c>
    </row>
    <row r="829" spans="1:26" ht="14.85" customHeight="1">
      <c r="A829" s="9" t="s">
        <v>0</v>
      </c>
      <c r="B829" s="9" t="s">
        <v>128</v>
      </c>
      <c r="C829" s="9"/>
      <c r="D829" s="9"/>
      <c r="E829" s="9"/>
      <c r="F829" s="9"/>
      <c r="G829" s="9"/>
      <c r="H829" s="9" t="s">
        <v>129</v>
      </c>
      <c r="I829" s="9"/>
      <c r="J829" s="9"/>
      <c r="K829" s="9"/>
      <c r="L829" s="9"/>
      <c r="M829" s="9"/>
      <c r="N829" s="9"/>
      <c r="O829" s="9" t="s">
        <v>98</v>
      </c>
      <c r="P829" s="35">
        <v>2.75</v>
      </c>
      <c r="Q829" s="33"/>
      <c r="R829" s="33"/>
      <c r="S829" s="33" t="s">
        <v>0</v>
      </c>
      <c r="T829" s="35">
        <v>6.38</v>
      </c>
      <c r="U829" s="35">
        <v>35.71</v>
      </c>
      <c r="V829" s="33"/>
      <c r="W829" s="35">
        <v>0.85</v>
      </c>
      <c r="X829" s="35">
        <v>30.35</v>
      </c>
      <c r="Y829" s="33" t="s">
        <v>0</v>
      </c>
      <c r="Z829" s="58">
        <v>193.63</v>
      </c>
    </row>
    <row r="830" spans="1:26" ht="29.45" customHeight="1">
      <c r="A830" s="9" t="s">
        <v>0</v>
      </c>
      <c r="B830" s="9" t="s">
        <v>130</v>
      </c>
      <c r="C830" s="9"/>
      <c r="D830" s="9"/>
      <c r="E830" s="9"/>
      <c r="F830" s="9"/>
      <c r="G830" s="9"/>
      <c r="H830" s="9" t="s">
        <v>131</v>
      </c>
      <c r="I830" s="9"/>
      <c r="J830" s="9"/>
      <c r="K830" s="9"/>
      <c r="L830" s="9"/>
      <c r="M830" s="9"/>
      <c r="N830" s="9"/>
      <c r="O830" s="9" t="s">
        <v>132</v>
      </c>
      <c r="P830" s="39">
        <v>2.0000000000000001E-4</v>
      </c>
      <c r="Q830" s="33"/>
      <c r="R830" s="33"/>
      <c r="S830" s="33" t="s">
        <v>0</v>
      </c>
      <c r="T830" s="46">
        <v>4.64E-4</v>
      </c>
      <c r="U830" s="35">
        <v>97282.880000000005</v>
      </c>
      <c r="V830" s="33"/>
      <c r="W830" s="35">
        <v>1.0900000000000001</v>
      </c>
      <c r="X830" s="35">
        <v>106038.34</v>
      </c>
      <c r="Y830" s="33" t="s">
        <v>0</v>
      </c>
      <c r="Z830" s="58">
        <v>49.2</v>
      </c>
    </row>
    <row r="831" spans="1:26" ht="29.45" customHeight="1">
      <c r="A831" s="9" t="s">
        <v>0</v>
      </c>
      <c r="B831" s="9" t="s">
        <v>133</v>
      </c>
      <c r="C831" s="9"/>
      <c r="D831" s="9"/>
      <c r="E831" s="9"/>
      <c r="F831" s="9"/>
      <c r="G831" s="9"/>
      <c r="H831" s="9" t="s">
        <v>134</v>
      </c>
      <c r="I831" s="9"/>
      <c r="J831" s="9"/>
      <c r="K831" s="9"/>
      <c r="L831" s="9"/>
      <c r="M831" s="9"/>
      <c r="N831" s="9"/>
      <c r="O831" s="9" t="s">
        <v>103</v>
      </c>
      <c r="P831" s="39">
        <v>9.9000000000000008E-3</v>
      </c>
      <c r="Q831" s="33"/>
      <c r="R831" s="33"/>
      <c r="S831" s="33" t="s">
        <v>0</v>
      </c>
      <c r="T831" s="46">
        <v>2.2967999999999999E-2</v>
      </c>
      <c r="U831" s="35">
        <v>59.41</v>
      </c>
      <c r="V831" s="33"/>
      <c r="W831" s="35">
        <v>1.72</v>
      </c>
      <c r="X831" s="35">
        <v>102.19</v>
      </c>
      <c r="Y831" s="33" t="s">
        <v>0</v>
      </c>
      <c r="Z831" s="58">
        <v>2.35</v>
      </c>
    </row>
    <row r="832" spans="1:26" ht="29.45" customHeight="1">
      <c r="A832" s="9" t="s">
        <v>0</v>
      </c>
      <c r="B832" s="9" t="s">
        <v>135</v>
      </c>
      <c r="C832" s="9"/>
      <c r="D832" s="9"/>
      <c r="E832" s="9"/>
      <c r="F832" s="9"/>
      <c r="G832" s="9"/>
      <c r="H832" s="9" t="s">
        <v>136</v>
      </c>
      <c r="I832" s="9"/>
      <c r="J832" s="9"/>
      <c r="K832" s="9"/>
      <c r="L832" s="9"/>
      <c r="M832" s="9"/>
      <c r="N832" s="9"/>
      <c r="O832" s="9" t="s">
        <v>98</v>
      </c>
      <c r="P832" s="40">
        <v>8.0000000000000002E-3</v>
      </c>
      <c r="Q832" s="33"/>
      <c r="R832" s="33"/>
      <c r="S832" s="33" t="s">
        <v>0</v>
      </c>
      <c r="T832" s="47">
        <v>1.856E-2</v>
      </c>
      <c r="U832" s="35">
        <v>4033.62</v>
      </c>
      <c r="V832" s="33"/>
      <c r="W832" s="35">
        <v>1.51</v>
      </c>
      <c r="X832" s="35">
        <v>6090.77</v>
      </c>
      <c r="Y832" s="33" t="s">
        <v>0</v>
      </c>
      <c r="Z832" s="58">
        <v>113.04</v>
      </c>
    </row>
    <row r="833" spans="1:26" ht="14.85" customHeight="1">
      <c r="A833" s="9" t="s">
        <v>0</v>
      </c>
      <c r="B833" s="9" t="s">
        <v>137</v>
      </c>
      <c r="C833" s="9"/>
      <c r="D833" s="9"/>
      <c r="E833" s="9"/>
      <c r="F833" s="9"/>
      <c r="G833" s="9"/>
      <c r="H833" s="9" t="s">
        <v>138</v>
      </c>
      <c r="I833" s="9"/>
      <c r="J833" s="9"/>
      <c r="K833" s="9"/>
      <c r="L833" s="9"/>
      <c r="M833" s="9"/>
      <c r="N833" s="9"/>
      <c r="O833" s="9" t="s">
        <v>103</v>
      </c>
      <c r="P833" s="33" t="s">
        <v>139</v>
      </c>
      <c r="Q833" s="33"/>
      <c r="R833" s="33"/>
      <c r="S833" s="33" t="s">
        <v>0</v>
      </c>
      <c r="T833" s="35">
        <v>0</v>
      </c>
      <c r="U833" s="33" t="s">
        <v>0</v>
      </c>
      <c r="V833" s="33"/>
      <c r="W833" s="33" t="s">
        <v>0</v>
      </c>
      <c r="X833" s="33" t="s">
        <v>0</v>
      </c>
      <c r="Y833" s="33" t="s">
        <v>0</v>
      </c>
      <c r="Z833" s="58" t="s">
        <v>0</v>
      </c>
    </row>
    <row r="834" spans="1:26" ht="14.85" customHeight="1">
      <c r="A834" s="9" t="s">
        <v>0</v>
      </c>
      <c r="B834" s="9" t="s">
        <v>140</v>
      </c>
      <c r="C834" s="9"/>
      <c r="D834" s="9"/>
      <c r="E834" s="9"/>
      <c r="F834" s="9"/>
      <c r="G834" s="9"/>
      <c r="H834" s="9" t="s">
        <v>141</v>
      </c>
      <c r="I834" s="9"/>
      <c r="J834" s="9"/>
      <c r="K834" s="9"/>
      <c r="L834" s="9"/>
      <c r="M834" s="9"/>
      <c r="N834" s="9"/>
      <c r="O834" s="9" t="s">
        <v>108</v>
      </c>
      <c r="P834" s="32">
        <v>100</v>
      </c>
      <c r="Q834" s="33"/>
      <c r="R834" s="33"/>
      <c r="S834" s="33" t="s">
        <v>0</v>
      </c>
      <c r="T834" s="35">
        <v>232</v>
      </c>
      <c r="U834" s="33" t="s">
        <v>0</v>
      </c>
      <c r="V834" s="33"/>
      <c r="W834" s="33" t="s">
        <v>0</v>
      </c>
      <c r="X834" s="33" t="s">
        <v>0</v>
      </c>
      <c r="Y834" s="33" t="s">
        <v>0</v>
      </c>
      <c r="Z834" s="58" t="s">
        <v>0</v>
      </c>
    </row>
    <row r="835" spans="1:26" ht="14.85" customHeight="1">
      <c r="A835" s="9" t="s">
        <v>0</v>
      </c>
      <c r="B835" s="9" t="s">
        <v>0</v>
      </c>
      <c r="C835" s="9"/>
      <c r="D835" s="9"/>
      <c r="E835" s="9"/>
      <c r="F835" s="9"/>
      <c r="G835" s="9"/>
      <c r="H835" s="42" t="s">
        <v>109</v>
      </c>
      <c r="I835" s="42"/>
      <c r="J835" s="42"/>
      <c r="K835" s="42"/>
      <c r="L835" s="42"/>
      <c r="M835" s="42"/>
      <c r="N835" s="42"/>
      <c r="O835" s="43" t="s">
        <v>0</v>
      </c>
      <c r="P835" s="43" t="s">
        <v>0</v>
      </c>
      <c r="Q835" s="43"/>
      <c r="R835" s="43"/>
      <c r="S835" s="43" t="s">
        <v>0</v>
      </c>
      <c r="T835" s="43" t="s">
        <v>0</v>
      </c>
      <c r="U835" s="43" t="s">
        <v>0</v>
      </c>
      <c r="V835" s="43"/>
      <c r="W835" s="43" t="s">
        <v>0</v>
      </c>
      <c r="X835" s="43" t="s">
        <v>0</v>
      </c>
      <c r="Y835" s="43" t="s">
        <v>0</v>
      </c>
      <c r="Z835" s="60">
        <v>64296.81</v>
      </c>
    </row>
    <row r="836" spans="1:26" ht="14.85" customHeight="1">
      <c r="B836" s="9" t="s">
        <v>0</v>
      </c>
      <c r="C836" s="9"/>
      <c r="D836" s="9"/>
      <c r="E836" s="9"/>
      <c r="F836" s="9"/>
      <c r="G836" s="9"/>
      <c r="H836" s="9" t="s">
        <v>110</v>
      </c>
      <c r="I836" s="9"/>
      <c r="J836" s="9"/>
      <c r="K836" s="9"/>
      <c r="L836" s="9"/>
      <c r="M836" s="9"/>
      <c r="N836" s="9"/>
      <c r="O836" s="9" t="s">
        <v>0</v>
      </c>
      <c r="P836" s="33" t="s">
        <v>0</v>
      </c>
      <c r="Q836" s="33"/>
      <c r="R836" s="33"/>
      <c r="S836" s="33" t="s">
        <v>0</v>
      </c>
      <c r="T836" s="33" t="s">
        <v>0</v>
      </c>
      <c r="U836" s="9" t="s">
        <v>0</v>
      </c>
      <c r="V836" s="9"/>
      <c r="W836" s="9" t="s">
        <v>0</v>
      </c>
      <c r="X836" s="9" t="s">
        <v>0</v>
      </c>
      <c r="Y836" s="9" t="s">
        <v>0</v>
      </c>
      <c r="Z836" s="58">
        <v>61398.09</v>
      </c>
    </row>
    <row r="837" spans="1:26" ht="73.7" customHeight="1">
      <c r="B837" s="9" t="s">
        <v>111</v>
      </c>
      <c r="C837" s="9"/>
      <c r="D837" s="9"/>
      <c r="E837" s="9"/>
      <c r="F837" s="9"/>
      <c r="G837" s="9"/>
      <c r="H837" s="9" t="s">
        <v>112</v>
      </c>
      <c r="I837" s="9"/>
      <c r="J837" s="9"/>
      <c r="K837" s="9"/>
      <c r="L837" s="9"/>
      <c r="M837" s="9"/>
      <c r="N837" s="9"/>
      <c r="O837" s="9" t="s">
        <v>113</v>
      </c>
      <c r="P837" s="32">
        <v>121</v>
      </c>
      <c r="Q837" s="33"/>
      <c r="R837" s="33"/>
      <c r="S837" s="33" t="s">
        <v>0</v>
      </c>
      <c r="T837" s="35">
        <v>121</v>
      </c>
      <c r="U837" s="9" t="s">
        <v>0</v>
      </c>
      <c r="V837" s="9"/>
      <c r="W837" s="9" t="s">
        <v>0</v>
      </c>
      <c r="X837" s="9" t="s">
        <v>0</v>
      </c>
      <c r="Y837" s="9" t="s">
        <v>0</v>
      </c>
      <c r="Z837" s="58">
        <v>74291.69</v>
      </c>
    </row>
    <row r="838" spans="1:26" ht="73.7" customHeight="1">
      <c r="B838" s="9" t="s">
        <v>114</v>
      </c>
      <c r="C838" s="9"/>
      <c r="D838" s="9"/>
      <c r="E838" s="9"/>
      <c r="F838" s="9"/>
      <c r="G838" s="9"/>
      <c r="H838" s="9" t="s">
        <v>115</v>
      </c>
      <c r="I838" s="9"/>
      <c r="J838" s="9"/>
      <c r="K838" s="9"/>
      <c r="L838" s="9"/>
      <c r="M838" s="9"/>
      <c r="N838" s="9"/>
      <c r="O838" s="9" t="s">
        <v>113</v>
      </c>
      <c r="P838" s="32">
        <v>72</v>
      </c>
      <c r="Q838" s="33"/>
      <c r="R838" s="33"/>
      <c r="S838" s="33" t="s">
        <v>0</v>
      </c>
      <c r="T838" s="35">
        <v>72</v>
      </c>
      <c r="U838" s="9" t="s">
        <v>0</v>
      </c>
      <c r="V838" s="9"/>
      <c r="W838" s="9" t="s">
        <v>0</v>
      </c>
      <c r="X838" s="9" t="s">
        <v>0</v>
      </c>
      <c r="Y838" s="9" t="s">
        <v>0</v>
      </c>
      <c r="Z838" s="58">
        <v>44206.62</v>
      </c>
    </row>
    <row r="839" spans="1:26" ht="29.45" customHeight="1">
      <c r="A839" s="43" t="s">
        <v>0</v>
      </c>
      <c r="B839" s="43" t="s">
        <v>0</v>
      </c>
      <c r="C839" s="43"/>
      <c r="D839" s="43"/>
      <c r="E839" s="43"/>
      <c r="F839" s="43"/>
      <c r="G839" s="43"/>
      <c r="H839" s="42" t="s">
        <v>116</v>
      </c>
      <c r="I839" s="42"/>
      <c r="J839" s="42"/>
      <c r="K839" s="42"/>
      <c r="L839" s="42"/>
      <c r="M839" s="42"/>
      <c r="N839" s="42"/>
      <c r="O839" s="43" t="s">
        <v>0</v>
      </c>
      <c r="P839" s="43" t="s">
        <v>0</v>
      </c>
      <c r="Q839" s="43"/>
      <c r="R839" s="43"/>
      <c r="S839" s="43" t="s">
        <v>0</v>
      </c>
      <c r="T839" s="43" t="s">
        <v>0</v>
      </c>
      <c r="U839" s="43" t="s">
        <v>0</v>
      </c>
      <c r="V839" s="43"/>
      <c r="W839" s="43" t="s">
        <v>0</v>
      </c>
      <c r="X839" s="44">
        <v>78791</v>
      </c>
      <c r="Y839" s="43" t="s">
        <v>0</v>
      </c>
      <c r="Z839" s="60">
        <v>182795.12</v>
      </c>
    </row>
    <row r="840" spans="1:26" ht="73.7" customHeight="1">
      <c r="A840" s="31" t="s">
        <v>618</v>
      </c>
      <c r="B840" s="31" t="s">
        <v>117</v>
      </c>
      <c r="C840" s="31"/>
      <c r="D840" s="31"/>
      <c r="E840" s="31"/>
      <c r="F840" s="31"/>
      <c r="G840" s="31"/>
      <c r="H840" s="31" t="s">
        <v>619</v>
      </c>
      <c r="I840" s="31"/>
      <c r="J840" s="31"/>
      <c r="K840" s="31"/>
      <c r="L840" s="31"/>
      <c r="M840" s="31"/>
      <c r="N840" s="31"/>
      <c r="O840" s="31" t="s">
        <v>119</v>
      </c>
      <c r="P840" s="35">
        <v>5.08</v>
      </c>
      <c r="Q840" s="33"/>
      <c r="R840" s="33"/>
      <c r="S840" s="33" t="s">
        <v>0</v>
      </c>
      <c r="T840" s="34">
        <v>5.08</v>
      </c>
      <c r="U840" s="33" t="s">
        <v>0</v>
      </c>
      <c r="V840" s="33"/>
      <c r="W840" s="33" t="s">
        <v>0</v>
      </c>
      <c r="X840" s="33" t="s">
        <v>0</v>
      </c>
      <c r="Y840" s="33" t="s">
        <v>0</v>
      </c>
      <c r="Z840" s="58" t="s">
        <v>0</v>
      </c>
    </row>
    <row r="841" spans="1:26" ht="14.85" customHeight="1">
      <c r="A841" s="9" t="s">
        <v>0</v>
      </c>
      <c r="B841" s="9" t="s">
        <v>77</v>
      </c>
      <c r="C841" s="9"/>
      <c r="D841" s="9"/>
      <c r="E841" s="9"/>
      <c r="F841" s="9"/>
      <c r="G841" s="9"/>
      <c r="H841" s="9" t="s">
        <v>78</v>
      </c>
      <c r="I841" s="9"/>
      <c r="J841" s="9"/>
      <c r="K841" s="9"/>
      <c r="L841" s="9"/>
      <c r="M841" s="9"/>
      <c r="N841" s="9"/>
      <c r="O841" s="9" t="s">
        <v>79</v>
      </c>
      <c r="P841" s="33" t="s">
        <v>0</v>
      </c>
      <c r="Q841" s="33"/>
      <c r="R841" s="33"/>
      <c r="S841" s="33" t="s">
        <v>0</v>
      </c>
      <c r="T841" s="40">
        <v>280.92399999999998</v>
      </c>
      <c r="U841" s="33" t="s">
        <v>0</v>
      </c>
      <c r="V841" s="33"/>
      <c r="W841" s="33" t="s">
        <v>0</v>
      </c>
      <c r="X841" s="33" t="s">
        <v>0</v>
      </c>
      <c r="Y841" s="33" t="s">
        <v>0</v>
      </c>
      <c r="Z841" s="59">
        <v>0</v>
      </c>
    </row>
    <row r="842" spans="1:26" ht="14.85" customHeight="1">
      <c r="A842" s="9" t="s">
        <v>0</v>
      </c>
      <c r="B842" s="9" t="s">
        <v>120</v>
      </c>
      <c r="C842" s="9"/>
      <c r="D842" s="9"/>
      <c r="E842" s="9"/>
      <c r="F842" s="9"/>
      <c r="G842" s="9"/>
      <c r="H842" s="9" t="s">
        <v>121</v>
      </c>
      <c r="I842" s="9"/>
      <c r="J842" s="9"/>
      <c r="K842" s="9"/>
      <c r="L842" s="9"/>
      <c r="M842" s="9"/>
      <c r="N842" s="9"/>
      <c r="O842" s="9" t="s">
        <v>79</v>
      </c>
      <c r="P842" s="41">
        <v>55.3</v>
      </c>
      <c r="Q842" s="33"/>
      <c r="R842" s="33"/>
      <c r="S842" s="33" t="s">
        <v>0</v>
      </c>
      <c r="T842" s="40">
        <v>280.92399999999998</v>
      </c>
      <c r="U842" s="33" t="s">
        <v>0</v>
      </c>
      <c r="V842" s="33"/>
      <c r="W842" s="33" t="s">
        <v>0</v>
      </c>
      <c r="X842" s="33" t="s">
        <v>0</v>
      </c>
      <c r="Y842" s="33" t="s">
        <v>0</v>
      </c>
      <c r="Z842" s="58" t="s">
        <v>0</v>
      </c>
    </row>
    <row r="843" spans="1:26" ht="14.85" customHeight="1">
      <c r="A843" s="9" t="s">
        <v>0</v>
      </c>
      <c r="B843" s="9" t="s">
        <v>82</v>
      </c>
      <c r="C843" s="9"/>
      <c r="D843" s="9"/>
      <c r="E843" s="9"/>
      <c r="F843" s="9"/>
      <c r="G843" s="9"/>
      <c r="H843" s="9" t="s">
        <v>83</v>
      </c>
      <c r="I843" s="9"/>
      <c r="J843" s="9"/>
      <c r="K843" s="9"/>
      <c r="L843" s="9"/>
      <c r="M843" s="9"/>
      <c r="N843" s="9"/>
      <c r="O843" s="9" t="s">
        <v>0</v>
      </c>
      <c r="P843" s="33" t="s">
        <v>0</v>
      </c>
      <c r="Q843" s="33"/>
      <c r="R843" s="33"/>
      <c r="S843" s="33" t="s">
        <v>0</v>
      </c>
      <c r="T843" s="33" t="s">
        <v>0</v>
      </c>
      <c r="U843" s="33" t="s">
        <v>0</v>
      </c>
      <c r="V843" s="33"/>
      <c r="W843" s="33" t="s">
        <v>0</v>
      </c>
      <c r="X843" s="33" t="s">
        <v>0</v>
      </c>
      <c r="Y843" s="33" t="s">
        <v>0</v>
      </c>
      <c r="Z843" s="59">
        <v>4355.87</v>
      </c>
    </row>
    <row r="844" spans="1:26" ht="14.85" customHeight="1">
      <c r="A844" s="36" t="s">
        <v>0</v>
      </c>
      <c r="B844" s="36" t="s">
        <v>0</v>
      </c>
      <c r="C844" s="36"/>
      <c r="D844" s="36"/>
      <c r="E844" s="36"/>
      <c r="F844" s="36"/>
      <c r="G844" s="36"/>
      <c r="H844" s="36" t="s">
        <v>84</v>
      </c>
      <c r="I844" s="36"/>
      <c r="J844" s="36"/>
      <c r="K844" s="36"/>
      <c r="L844" s="36"/>
      <c r="M844" s="36"/>
      <c r="N844" s="36"/>
      <c r="O844" s="36" t="s">
        <v>79</v>
      </c>
      <c r="P844" s="37" t="s">
        <v>0</v>
      </c>
      <c r="Q844" s="37"/>
      <c r="R844" s="37"/>
      <c r="S844" s="37" t="s">
        <v>0</v>
      </c>
      <c r="T844" s="45">
        <v>5.3848000000000003</v>
      </c>
      <c r="U844" s="37" t="s">
        <v>0</v>
      </c>
      <c r="V844" s="37"/>
      <c r="W844" s="37" t="s">
        <v>0</v>
      </c>
      <c r="X844" s="37" t="s">
        <v>0</v>
      </c>
      <c r="Y844" s="37" t="s">
        <v>0</v>
      </c>
      <c r="Z844" s="59">
        <v>2642.34</v>
      </c>
    </row>
    <row r="845" spans="1:26" ht="14.85" customHeight="1">
      <c r="A845" s="9" t="s">
        <v>0</v>
      </c>
      <c r="B845" s="9" t="s">
        <v>122</v>
      </c>
      <c r="C845" s="9"/>
      <c r="D845" s="9"/>
      <c r="E845" s="9"/>
      <c r="F845" s="9"/>
      <c r="G845" s="9"/>
      <c r="H845" s="9" t="s">
        <v>123</v>
      </c>
      <c r="I845" s="9"/>
      <c r="J845" s="9"/>
      <c r="K845" s="9"/>
      <c r="L845" s="9"/>
      <c r="M845" s="9"/>
      <c r="N845" s="9"/>
      <c r="O845" s="9" t="s">
        <v>87</v>
      </c>
      <c r="P845" s="35">
        <v>0.12</v>
      </c>
      <c r="Q845" s="33"/>
      <c r="R845" s="33"/>
      <c r="S845" s="33" t="s">
        <v>0</v>
      </c>
      <c r="T845" s="39">
        <v>0.60960000000000003</v>
      </c>
      <c r="U845" s="33" t="s">
        <v>0</v>
      </c>
      <c r="V845" s="33"/>
      <c r="W845" s="33" t="s">
        <v>0</v>
      </c>
      <c r="X845" s="35">
        <v>1094.01</v>
      </c>
      <c r="Y845" s="33" t="s">
        <v>0</v>
      </c>
      <c r="Z845" s="58">
        <v>666.91</v>
      </c>
    </row>
    <row r="846" spans="1:26" ht="14.85" customHeight="1">
      <c r="A846" s="9" t="s">
        <v>0</v>
      </c>
      <c r="B846" s="9" t="s">
        <v>124</v>
      </c>
      <c r="C846" s="9"/>
      <c r="D846" s="9"/>
      <c r="E846" s="9"/>
      <c r="F846" s="9"/>
      <c r="G846" s="9"/>
      <c r="H846" s="9" t="s">
        <v>125</v>
      </c>
      <c r="I846" s="9"/>
      <c r="J846" s="9"/>
      <c r="K846" s="9"/>
      <c r="L846" s="9"/>
      <c r="M846" s="9"/>
      <c r="N846" s="9"/>
      <c r="O846" s="9" t="s">
        <v>79</v>
      </c>
      <c r="P846" s="35">
        <v>0.12</v>
      </c>
      <c r="Q846" s="33"/>
      <c r="R846" s="33"/>
      <c r="S846" s="33" t="s">
        <v>0</v>
      </c>
      <c r="T846" s="39">
        <v>0.60960000000000003</v>
      </c>
      <c r="U846" s="33" t="s">
        <v>0</v>
      </c>
      <c r="V846" s="33"/>
      <c r="W846" s="33" t="s">
        <v>0</v>
      </c>
      <c r="X846" s="35">
        <v>620.95000000000005</v>
      </c>
      <c r="Y846" s="33" t="s">
        <v>0</v>
      </c>
      <c r="Z846" s="58">
        <v>378.53</v>
      </c>
    </row>
    <row r="847" spans="1:26" ht="29.45" customHeight="1">
      <c r="A847" s="9" t="s">
        <v>0</v>
      </c>
      <c r="B847" s="9" t="s">
        <v>126</v>
      </c>
      <c r="C847" s="9"/>
      <c r="D847" s="9"/>
      <c r="E847" s="9"/>
      <c r="F847" s="9"/>
      <c r="G847" s="9"/>
      <c r="H847" s="9" t="s">
        <v>127</v>
      </c>
      <c r="I847" s="9"/>
      <c r="J847" s="9"/>
      <c r="K847" s="9"/>
      <c r="L847" s="9"/>
      <c r="M847" s="9"/>
      <c r="N847" s="9"/>
      <c r="O847" s="9" t="s">
        <v>87</v>
      </c>
      <c r="P847" s="35">
        <v>7.0000000000000007E-2</v>
      </c>
      <c r="Q847" s="33"/>
      <c r="R847" s="33"/>
      <c r="S847" s="33" t="s">
        <v>0</v>
      </c>
      <c r="T847" s="39">
        <v>0.35560000000000003</v>
      </c>
      <c r="U847" s="33" t="s">
        <v>0</v>
      </c>
      <c r="V847" s="33"/>
      <c r="W847" s="33" t="s">
        <v>0</v>
      </c>
      <c r="X847" s="35">
        <v>1679.31</v>
      </c>
      <c r="Y847" s="33" t="s">
        <v>0</v>
      </c>
      <c r="Z847" s="58">
        <v>597.16</v>
      </c>
    </row>
    <row r="848" spans="1:26" ht="14.85" customHeight="1">
      <c r="A848" s="9" t="s">
        <v>0</v>
      </c>
      <c r="B848" s="9" t="s">
        <v>124</v>
      </c>
      <c r="C848" s="9"/>
      <c r="D848" s="9"/>
      <c r="E848" s="9"/>
      <c r="F848" s="9"/>
      <c r="G848" s="9"/>
      <c r="H848" s="9" t="s">
        <v>125</v>
      </c>
      <c r="I848" s="9"/>
      <c r="J848" s="9"/>
      <c r="K848" s="9"/>
      <c r="L848" s="9"/>
      <c r="M848" s="9"/>
      <c r="N848" s="9"/>
      <c r="O848" s="9" t="s">
        <v>79</v>
      </c>
      <c r="P848" s="35">
        <v>7.0000000000000007E-2</v>
      </c>
      <c r="Q848" s="33"/>
      <c r="R848" s="33"/>
      <c r="S848" s="33" t="s">
        <v>0</v>
      </c>
      <c r="T848" s="39">
        <v>0.35560000000000003</v>
      </c>
      <c r="U848" s="33" t="s">
        <v>0</v>
      </c>
      <c r="V848" s="33"/>
      <c r="W848" s="33" t="s">
        <v>0</v>
      </c>
      <c r="X848" s="35">
        <v>620.95000000000005</v>
      </c>
      <c r="Y848" s="33" t="s">
        <v>0</v>
      </c>
      <c r="Z848" s="58">
        <v>220.81</v>
      </c>
    </row>
    <row r="849" spans="1:26" ht="29.45" customHeight="1">
      <c r="A849" s="9" t="s">
        <v>0</v>
      </c>
      <c r="B849" s="9" t="s">
        <v>85</v>
      </c>
      <c r="C849" s="9"/>
      <c r="D849" s="9"/>
      <c r="E849" s="9"/>
      <c r="F849" s="9"/>
      <c r="G849" s="9"/>
      <c r="H849" s="9" t="s">
        <v>86</v>
      </c>
      <c r="I849" s="9"/>
      <c r="J849" s="9"/>
      <c r="K849" s="9"/>
      <c r="L849" s="9"/>
      <c r="M849" s="9"/>
      <c r="N849" s="9"/>
      <c r="O849" s="9" t="s">
        <v>87</v>
      </c>
      <c r="P849" s="35">
        <v>0.87</v>
      </c>
      <c r="Q849" s="33"/>
      <c r="R849" s="33"/>
      <c r="S849" s="33" t="s">
        <v>0</v>
      </c>
      <c r="T849" s="39">
        <v>4.4196</v>
      </c>
      <c r="U849" s="33" t="s">
        <v>0</v>
      </c>
      <c r="V849" s="33"/>
      <c r="W849" s="33" t="s">
        <v>0</v>
      </c>
      <c r="X849" s="35">
        <v>579.6</v>
      </c>
      <c r="Y849" s="33" t="s">
        <v>0</v>
      </c>
      <c r="Z849" s="58">
        <v>2561.6</v>
      </c>
    </row>
    <row r="850" spans="1:26" ht="14.85" customHeight="1">
      <c r="A850" s="9" t="s">
        <v>0</v>
      </c>
      <c r="B850" s="9" t="s">
        <v>88</v>
      </c>
      <c r="C850" s="9"/>
      <c r="D850" s="9"/>
      <c r="E850" s="9"/>
      <c r="F850" s="9"/>
      <c r="G850" s="9"/>
      <c r="H850" s="9" t="s">
        <v>89</v>
      </c>
      <c r="I850" s="9"/>
      <c r="J850" s="9"/>
      <c r="K850" s="9"/>
      <c r="L850" s="9"/>
      <c r="M850" s="9"/>
      <c r="N850" s="9"/>
      <c r="O850" s="9" t="s">
        <v>79</v>
      </c>
      <c r="P850" s="35">
        <v>0.87</v>
      </c>
      <c r="Q850" s="33"/>
      <c r="R850" s="33"/>
      <c r="S850" s="33" t="s">
        <v>0</v>
      </c>
      <c r="T850" s="39">
        <v>4.4196</v>
      </c>
      <c r="U850" s="33" t="s">
        <v>0</v>
      </c>
      <c r="V850" s="33"/>
      <c r="W850" s="33" t="s">
        <v>0</v>
      </c>
      <c r="X850" s="35">
        <v>462.26</v>
      </c>
      <c r="Y850" s="33" t="s">
        <v>0</v>
      </c>
      <c r="Z850" s="58">
        <v>2043</v>
      </c>
    </row>
    <row r="851" spans="1:26" ht="14.85" customHeight="1">
      <c r="A851" s="9" t="s">
        <v>0</v>
      </c>
      <c r="B851" s="9" t="s">
        <v>90</v>
      </c>
      <c r="C851" s="9"/>
      <c r="D851" s="9"/>
      <c r="E851" s="9"/>
      <c r="F851" s="9"/>
      <c r="G851" s="9"/>
      <c r="H851" s="9" t="s">
        <v>91</v>
      </c>
      <c r="I851" s="9"/>
      <c r="J851" s="9"/>
      <c r="K851" s="9"/>
      <c r="L851" s="9"/>
      <c r="M851" s="9"/>
      <c r="N851" s="9"/>
      <c r="O851" s="9" t="s">
        <v>87</v>
      </c>
      <c r="P851" s="35">
        <v>18.440000000000001</v>
      </c>
      <c r="Q851" s="33"/>
      <c r="R851" s="33"/>
      <c r="S851" s="33" t="s">
        <v>0</v>
      </c>
      <c r="T851" s="39">
        <v>93.675200000000004</v>
      </c>
      <c r="U851" s="35">
        <v>4.3499999999999996</v>
      </c>
      <c r="V851" s="33"/>
      <c r="W851" s="35">
        <v>1.3</v>
      </c>
      <c r="X851" s="35">
        <v>5.66</v>
      </c>
      <c r="Y851" s="33" t="s">
        <v>0</v>
      </c>
      <c r="Z851" s="58">
        <v>530.20000000000005</v>
      </c>
    </row>
    <row r="852" spans="1:26" ht="14.85" customHeight="1">
      <c r="A852" s="9" t="s">
        <v>0</v>
      </c>
      <c r="B852" s="9" t="s">
        <v>94</v>
      </c>
      <c r="C852" s="9"/>
      <c r="D852" s="9"/>
      <c r="E852" s="9"/>
      <c r="F852" s="9"/>
      <c r="G852" s="9"/>
      <c r="H852" s="9" t="s">
        <v>95</v>
      </c>
      <c r="I852" s="9"/>
      <c r="J852" s="9"/>
      <c r="K852" s="9"/>
      <c r="L852" s="9"/>
      <c r="M852" s="9"/>
      <c r="N852" s="9"/>
      <c r="O852" s="9" t="s">
        <v>0</v>
      </c>
      <c r="P852" s="33" t="s">
        <v>0</v>
      </c>
      <c r="Q852" s="33"/>
      <c r="R852" s="33"/>
      <c r="S852" s="33" t="s">
        <v>0</v>
      </c>
      <c r="T852" s="33" t="s">
        <v>0</v>
      </c>
      <c r="U852" s="33" t="s">
        <v>0</v>
      </c>
      <c r="V852" s="33"/>
      <c r="W852" s="33" t="s">
        <v>0</v>
      </c>
      <c r="X852" s="33" t="s">
        <v>0</v>
      </c>
      <c r="Y852" s="33" t="s">
        <v>0</v>
      </c>
      <c r="Z852" s="59">
        <v>1836.82</v>
      </c>
    </row>
    <row r="853" spans="1:26" ht="14.85" customHeight="1">
      <c r="A853" s="9" t="s">
        <v>0</v>
      </c>
      <c r="B853" s="9" t="s">
        <v>96</v>
      </c>
      <c r="C853" s="9"/>
      <c r="D853" s="9"/>
      <c r="E853" s="9"/>
      <c r="F853" s="9"/>
      <c r="G853" s="9"/>
      <c r="H853" s="9" t="s">
        <v>97</v>
      </c>
      <c r="I853" s="9"/>
      <c r="J853" s="9"/>
      <c r="K853" s="9"/>
      <c r="L853" s="9"/>
      <c r="M853" s="9"/>
      <c r="N853" s="9"/>
      <c r="O853" s="9" t="s">
        <v>98</v>
      </c>
      <c r="P853" s="35">
        <v>0.32</v>
      </c>
      <c r="Q853" s="33"/>
      <c r="R853" s="33"/>
      <c r="S853" s="33" t="s">
        <v>0</v>
      </c>
      <c r="T853" s="39">
        <v>1.6255999999999999</v>
      </c>
      <c r="U853" s="35">
        <v>340.41</v>
      </c>
      <c r="V853" s="33"/>
      <c r="W853" s="35">
        <v>1.95</v>
      </c>
      <c r="X853" s="35">
        <v>663.8</v>
      </c>
      <c r="Y853" s="33" t="s">
        <v>0</v>
      </c>
      <c r="Z853" s="58">
        <v>1079.07</v>
      </c>
    </row>
    <row r="854" spans="1:26" ht="14.85" customHeight="1">
      <c r="A854" s="9" t="s">
        <v>0</v>
      </c>
      <c r="B854" s="9" t="s">
        <v>99</v>
      </c>
      <c r="C854" s="9"/>
      <c r="D854" s="9"/>
      <c r="E854" s="9"/>
      <c r="F854" s="9"/>
      <c r="G854" s="9"/>
      <c r="H854" s="9" t="s">
        <v>100</v>
      </c>
      <c r="I854" s="9"/>
      <c r="J854" s="9"/>
      <c r="K854" s="9"/>
      <c r="L854" s="9"/>
      <c r="M854" s="9"/>
      <c r="N854" s="9"/>
      <c r="O854" s="9" t="s">
        <v>98</v>
      </c>
      <c r="P854" s="35">
        <v>0.35</v>
      </c>
      <c r="Q854" s="33"/>
      <c r="R854" s="33"/>
      <c r="S854" s="33" t="s">
        <v>0</v>
      </c>
      <c r="T854" s="40">
        <v>1.778</v>
      </c>
      <c r="U854" s="33" t="s">
        <v>0</v>
      </c>
      <c r="V854" s="33"/>
      <c r="W854" s="33" t="s">
        <v>0</v>
      </c>
      <c r="X854" s="35">
        <v>71.92</v>
      </c>
      <c r="Y854" s="33" t="s">
        <v>0</v>
      </c>
      <c r="Z854" s="58">
        <v>127.87</v>
      </c>
    </row>
    <row r="855" spans="1:26" ht="14.85" customHeight="1">
      <c r="A855" s="9" t="s">
        <v>0</v>
      </c>
      <c r="B855" s="9" t="s">
        <v>128</v>
      </c>
      <c r="C855" s="9"/>
      <c r="D855" s="9"/>
      <c r="E855" s="9"/>
      <c r="F855" s="9"/>
      <c r="G855" s="9"/>
      <c r="H855" s="9" t="s">
        <v>129</v>
      </c>
      <c r="I855" s="9"/>
      <c r="J855" s="9"/>
      <c r="K855" s="9"/>
      <c r="L855" s="9"/>
      <c r="M855" s="9"/>
      <c r="N855" s="9"/>
      <c r="O855" s="9" t="s">
        <v>98</v>
      </c>
      <c r="P855" s="35">
        <v>1.76</v>
      </c>
      <c r="Q855" s="33"/>
      <c r="R855" s="33"/>
      <c r="S855" s="33" t="s">
        <v>0</v>
      </c>
      <c r="T855" s="39">
        <v>8.9407999999999994</v>
      </c>
      <c r="U855" s="35">
        <v>35.71</v>
      </c>
      <c r="V855" s="33"/>
      <c r="W855" s="35">
        <v>0.85</v>
      </c>
      <c r="X855" s="35">
        <v>30.35</v>
      </c>
      <c r="Y855" s="33" t="s">
        <v>0</v>
      </c>
      <c r="Z855" s="58">
        <v>271.35000000000002</v>
      </c>
    </row>
    <row r="856" spans="1:26" ht="29.45" customHeight="1">
      <c r="A856" s="9" t="s">
        <v>0</v>
      </c>
      <c r="B856" s="9" t="s">
        <v>130</v>
      </c>
      <c r="C856" s="9"/>
      <c r="D856" s="9"/>
      <c r="E856" s="9"/>
      <c r="F856" s="9"/>
      <c r="G856" s="9"/>
      <c r="H856" s="9" t="s">
        <v>131</v>
      </c>
      <c r="I856" s="9"/>
      <c r="J856" s="9"/>
      <c r="K856" s="9"/>
      <c r="L856" s="9"/>
      <c r="M856" s="9"/>
      <c r="N856" s="9"/>
      <c r="O856" s="9" t="s">
        <v>132</v>
      </c>
      <c r="P856" s="39">
        <v>2.0000000000000001E-4</v>
      </c>
      <c r="Q856" s="33"/>
      <c r="R856" s="33"/>
      <c r="S856" s="33" t="s">
        <v>0</v>
      </c>
      <c r="T856" s="46">
        <v>1.016E-3</v>
      </c>
      <c r="U856" s="35">
        <v>97282.880000000005</v>
      </c>
      <c r="V856" s="33"/>
      <c r="W856" s="35">
        <v>1.0900000000000001</v>
      </c>
      <c r="X856" s="35">
        <v>106038.34</v>
      </c>
      <c r="Y856" s="33" t="s">
        <v>0</v>
      </c>
      <c r="Z856" s="58">
        <v>107.73</v>
      </c>
    </row>
    <row r="857" spans="1:26" ht="29.45" customHeight="1">
      <c r="A857" s="9" t="s">
        <v>0</v>
      </c>
      <c r="B857" s="9" t="s">
        <v>133</v>
      </c>
      <c r="C857" s="9"/>
      <c r="D857" s="9"/>
      <c r="E857" s="9"/>
      <c r="F857" s="9"/>
      <c r="G857" s="9"/>
      <c r="H857" s="9" t="s">
        <v>134</v>
      </c>
      <c r="I857" s="9"/>
      <c r="J857" s="9"/>
      <c r="K857" s="9"/>
      <c r="L857" s="9"/>
      <c r="M857" s="9"/>
      <c r="N857" s="9"/>
      <c r="O857" s="9" t="s">
        <v>103</v>
      </c>
      <c r="P857" s="39">
        <v>6.3E-3</v>
      </c>
      <c r="Q857" s="33"/>
      <c r="R857" s="33"/>
      <c r="S857" s="33" t="s">
        <v>0</v>
      </c>
      <c r="T857" s="46">
        <v>3.2003999999999998E-2</v>
      </c>
      <c r="U857" s="35">
        <v>59.41</v>
      </c>
      <c r="V857" s="33"/>
      <c r="W857" s="35">
        <v>1.72</v>
      </c>
      <c r="X857" s="35">
        <v>102.19</v>
      </c>
      <c r="Y857" s="33" t="s">
        <v>0</v>
      </c>
      <c r="Z857" s="58">
        <v>3.27</v>
      </c>
    </row>
    <row r="858" spans="1:26" ht="29.45" customHeight="1">
      <c r="A858" s="9" t="s">
        <v>0</v>
      </c>
      <c r="B858" s="9" t="s">
        <v>135</v>
      </c>
      <c r="C858" s="9"/>
      <c r="D858" s="9"/>
      <c r="E858" s="9"/>
      <c r="F858" s="9"/>
      <c r="G858" s="9"/>
      <c r="H858" s="9" t="s">
        <v>136</v>
      </c>
      <c r="I858" s="9"/>
      <c r="J858" s="9"/>
      <c r="K858" s="9"/>
      <c r="L858" s="9"/>
      <c r="M858" s="9"/>
      <c r="N858" s="9"/>
      <c r="O858" s="9" t="s">
        <v>98</v>
      </c>
      <c r="P858" s="40">
        <v>8.0000000000000002E-3</v>
      </c>
      <c r="Q858" s="33"/>
      <c r="R858" s="33"/>
      <c r="S858" s="33" t="s">
        <v>0</v>
      </c>
      <c r="T858" s="47">
        <v>4.0640000000000003E-2</v>
      </c>
      <c r="U858" s="35">
        <v>4033.62</v>
      </c>
      <c r="V858" s="33"/>
      <c r="W858" s="35">
        <v>1.51</v>
      </c>
      <c r="X858" s="35">
        <v>6090.77</v>
      </c>
      <c r="Y858" s="33" t="s">
        <v>0</v>
      </c>
      <c r="Z858" s="58">
        <v>247.53</v>
      </c>
    </row>
    <row r="859" spans="1:26" ht="14.85" customHeight="1">
      <c r="A859" s="9" t="s">
        <v>0</v>
      </c>
      <c r="B859" s="9" t="s">
        <v>137</v>
      </c>
      <c r="C859" s="9"/>
      <c r="D859" s="9"/>
      <c r="E859" s="9"/>
      <c r="F859" s="9"/>
      <c r="G859" s="9"/>
      <c r="H859" s="9" t="s">
        <v>138</v>
      </c>
      <c r="I859" s="9"/>
      <c r="J859" s="9"/>
      <c r="K859" s="9"/>
      <c r="L859" s="9"/>
      <c r="M859" s="9"/>
      <c r="N859" s="9"/>
      <c r="O859" s="9" t="s">
        <v>103</v>
      </c>
      <c r="P859" s="33" t="s">
        <v>139</v>
      </c>
      <c r="Q859" s="33"/>
      <c r="R859" s="33"/>
      <c r="S859" s="33" t="s">
        <v>0</v>
      </c>
      <c r="T859" s="35">
        <v>0</v>
      </c>
      <c r="U859" s="33" t="s">
        <v>0</v>
      </c>
      <c r="V859" s="33"/>
      <c r="W859" s="33" t="s">
        <v>0</v>
      </c>
      <c r="X859" s="33" t="s">
        <v>0</v>
      </c>
      <c r="Y859" s="33" t="s">
        <v>0</v>
      </c>
      <c r="Z859" s="58" t="s">
        <v>0</v>
      </c>
    </row>
    <row r="860" spans="1:26" ht="14.85" customHeight="1">
      <c r="A860" s="9" t="s">
        <v>0</v>
      </c>
      <c r="B860" s="9" t="s">
        <v>140</v>
      </c>
      <c r="C860" s="9"/>
      <c r="D860" s="9"/>
      <c r="E860" s="9"/>
      <c r="F860" s="9"/>
      <c r="G860" s="9"/>
      <c r="H860" s="9" t="s">
        <v>141</v>
      </c>
      <c r="I860" s="9"/>
      <c r="J860" s="9"/>
      <c r="K860" s="9"/>
      <c r="L860" s="9"/>
      <c r="M860" s="9"/>
      <c r="N860" s="9"/>
      <c r="O860" s="9" t="s">
        <v>108</v>
      </c>
      <c r="P860" s="32">
        <v>100</v>
      </c>
      <c r="Q860" s="33"/>
      <c r="R860" s="33"/>
      <c r="S860" s="33" t="s">
        <v>0</v>
      </c>
      <c r="T860" s="35">
        <v>508</v>
      </c>
      <c r="U860" s="33" t="s">
        <v>0</v>
      </c>
      <c r="V860" s="33"/>
      <c r="W860" s="33" t="s">
        <v>0</v>
      </c>
      <c r="X860" s="33" t="s">
        <v>0</v>
      </c>
      <c r="Y860" s="33" t="s">
        <v>0</v>
      </c>
      <c r="Z860" s="58" t="s">
        <v>0</v>
      </c>
    </row>
    <row r="861" spans="1:26" ht="14.85" customHeight="1">
      <c r="A861" s="9" t="s">
        <v>0</v>
      </c>
      <c r="B861" s="9" t="s">
        <v>0</v>
      </c>
      <c r="C861" s="9"/>
      <c r="D861" s="9"/>
      <c r="E861" s="9"/>
      <c r="F861" s="9"/>
      <c r="G861" s="9"/>
      <c r="H861" s="42" t="s">
        <v>109</v>
      </c>
      <c r="I861" s="42"/>
      <c r="J861" s="42"/>
      <c r="K861" s="42"/>
      <c r="L861" s="42"/>
      <c r="M861" s="42"/>
      <c r="N861" s="42"/>
      <c r="O861" s="43" t="s">
        <v>0</v>
      </c>
      <c r="P861" s="43" t="s">
        <v>0</v>
      </c>
      <c r="Q861" s="43"/>
      <c r="R861" s="43"/>
      <c r="S861" s="43" t="s">
        <v>0</v>
      </c>
      <c r="T861" s="43" t="s">
        <v>0</v>
      </c>
      <c r="U861" s="43" t="s">
        <v>0</v>
      </c>
      <c r="V861" s="43"/>
      <c r="W861" s="43" t="s">
        <v>0</v>
      </c>
      <c r="X861" s="43" t="s">
        <v>0</v>
      </c>
      <c r="Y861" s="43" t="s">
        <v>0</v>
      </c>
      <c r="Z861" s="60">
        <v>8835.0300000000007</v>
      </c>
    </row>
    <row r="862" spans="1:26" ht="14.85" customHeight="1">
      <c r="A862" s="9" t="s">
        <v>620</v>
      </c>
      <c r="B862" s="9" t="s">
        <v>120</v>
      </c>
      <c r="C862" s="9"/>
      <c r="D862" s="9"/>
      <c r="E862" s="9"/>
      <c r="F862" s="9"/>
      <c r="G862" s="9"/>
      <c r="H862" s="9" t="s">
        <v>121</v>
      </c>
      <c r="I862" s="9"/>
      <c r="J862" s="9"/>
      <c r="K862" s="9"/>
      <c r="L862" s="9"/>
      <c r="M862" s="9"/>
      <c r="N862" s="9"/>
      <c r="O862" s="9" t="s">
        <v>79</v>
      </c>
      <c r="P862" s="35">
        <v>27.65</v>
      </c>
      <c r="Q862" s="33"/>
      <c r="R862" s="33"/>
      <c r="S862" s="33" t="s">
        <v>0</v>
      </c>
      <c r="T862" s="40">
        <v>140.46199999999999</v>
      </c>
      <c r="U862" s="33" t="s">
        <v>0</v>
      </c>
      <c r="V862" s="33"/>
      <c r="W862" s="33" t="s">
        <v>0</v>
      </c>
      <c r="X862" s="35">
        <v>469.16</v>
      </c>
      <c r="Y862" s="33" t="s">
        <v>0</v>
      </c>
      <c r="Z862" s="58">
        <v>65899.149999999994</v>
      </c>
    </row>
    <row r="863" spans="1:26" ht="14.85" customHeight="1">
      <c r="B863" s="9" t="s">
        <v>0</v>
      </c>
      <c r="C863" s="9"/>
      <c r="D863" s="9"/>
      <c r="E863" s="9"/>
      <c r="F863" s="9"/>
      <c r="G863" s="9"/>
      <c r="H863" s="9" t="s">
        <v>110</v>
      </c>
      <c r="I863" s="9"/>
      <c r="J863" s="9"/>
      <c r="K863" s="9"/>
      <c r="L863" s="9"/>
      <c r="M863" s="9"/>
      <c r="N863" s="9"/>
      <c r="O863" s="9" t="s">
        <v>0</v>
      </c>
      <c r="P863" s="33" t="s">
        <v>0</v>
      </c>
      <c r="Q863" s="33"/>
      <c r="R863" s="33"/>
      <c r="S863" s="33" t="s">
        <v>0</v>
      </c>
      <c r="T863" s="33" t="s">
        <v>0</v>
      </c>
      <c r="U863" s="9" t="s">
        <v>0</v>
      </c>
      <c r="V863" s="9"/>
      <c r="W863" s="9" t="s">
        <v>0</v>
      </c>
      <c r="X863" s="9" t="s">
        <v>0</v>
      </c>
      <c r="Y863" s="9" t="s">
        <v>0</v>
      </c>
      <c r="Z863" s="58">
        <v>68541.490000000005</v>
      </c>
    </row>
    <row r="864" spans="1:26" ht="73.7" customHeight="1">
      <c r="B864" s="9" t="s">
        <v>111</v>
      </c>
      <c r="C864" s="9"/>
      <c r="D864" s="9"/>
      <c r="E864" s="9"/>
      <c r="F864" s="9"/>
      <c r="G864" s="9"/>
      <c r="H864" s="9" t="s">
        <v>112</v>
      </c>
      <c r="I864" s="9"/>
      <c r="J864" s="9"/>
      <c r="K864" s="9"/>
      <c r="L864" s="9"/>
      <c r="M864" s="9"/>
      <c r="N864" s="9"/>
      <c r="O864" s="9" t="s">
        <v>113</v>
      </c>
      <c r="P864" s="32">
        <v>121</v>
      </c>
      <c r="Q864" s="33"/>
      <c r="R864" s="33"/>
      <c r="S864" s="33" t="s">
        <v>0</v>
      </c>
      <c r="T864" s="35">
        <v>121</v>
      </c>
      <c r="U864" s="9" t="s">
        <v>0</v>
      </c>
      <c r="V864" s="9"/>
      <c r="W864" s="9" t="s">
        <v>0</v>
      </c>
      <c r="X864" s="9" t="s">
        <v>0</v>
      </c>
      <c r="Y864" s="9" t="s">
        <v>0</v>
      </c>
      <c r="Z864" s="58">
        <v>82935.199999999997</v>
      </c>
    </row>
    <row r="865" spans="1:26" ht="73.7" customHeight="1">
      <c r="B865" s="9" t="s">
        <v>114</v>
      </c>
      <c r="C865" s="9"/>
      <c r="D865" s="9"/>
      <c r="E865" s="9"/>
      <c r="F865" s="9"/>
      <c r="G865" s="9"/>
      <c r="H865" s="9" t="s">
        <v>115</v>
      </c>
      <c r="I865" s="9"/>
      <c r="J865" s="9"/>
      <c r="K865" s="9"/>
      <c r="L865" s="9"/>
      <c r="M865" s="9"/>
      <c r="N865" s="9"/>
      <c r="O865" s="9" t="s">
        <v>113</v>
      </c>
      <c r="P865" s="32">
        <v>72</v>
      </c>
      <c r="Q865" s="33"/>
      <c r="R865" s="33"/>
      <c r="S865" s="33" t="s">
        <v>0</v>
      </c>
      <c r="T865" s="35">
        <v>72</v>
      </c>
      <c r="U865" s="9" t="s">
        <v>0</v>
      </c>
      <c r="V865" s="9"/>
      <c r="W865" s="9" t="s">
        <v>0</v>
      </c>
      <c r="X865" s="9" t="s">
        <v>0</v>
      </c>
      <c r="Y865" s="9" t="s">
        <v>0</v>
      </c>
      <c r="Z865" s="58">
        <v>49349.87</v>
      </c>
    </row>
    <row r="866" spans="1:26" ht="29.45" customHeight="1">
      <c r="A866" s="43" t="s">
        <v>0</v>
      </c>
      <c r="B866" s="43" t="s">
        <v>0</v>
      </c>
      <c r="C866" s="43"/>
      <c r="D866" s="43"/>
      <c r="E866" s="43"/>
      <c r="F866" s="43"/>
      <c r="G866" s="43"/>
      <c r="H866" s="42" t="s">
        <v>116</v>
      </c>
      <c r="I866" s="42"/>
      <c r="J866" s="42"/>
      <c r="K866" s="42"/>
      <c r="L866" s="42"/>
      <c r="M866" s="42"/>
      <c r="N866" s="42"/>
      <c r="O866" s="43" t="s">
        <v>0</v>
      </c>
      <c r="P866" s="43" t="s">
        <v>0</v>
      </c>
      <c r="Q866" s="43"/>
      <c r="R866" s="43"/>
      <c r="S866" s="43" t="s">
        <v>0</v>
      </c>
      <c r="T866" s="43" t="s">
        <v>0</v>
      </c>
      <c r="U866" s="43" t="s">
        <v>0</v>
      </c>
      <c r="V866" s="43"/>
      <c r="W866" s="43" t="s">
        <v>0</v>
      </c>
      <c r="X866" s="44">
        <v>40751.82</v>
      </c>
      <c r="Y866" s="43" t="s">
        <v>0</v>
      </c>
      <c r="Z866" s="60">
        <v>207019.25</v>
      </c>
    </row>
    <row r="867" spans="1:26" ht="29.45" customHeight="1">
      <c r="A867" s="31" t="s">
        <v>621</v>
      </c>
      <c r="B867" s="31" t="s">
        <v>622</v>
      </c>
      <c r="C867" s="31"/>
      <c r="D867" s="31"/>
      <c r="E867" s="31"/>
      <c r="F867" s="31"/>
      <c r="G867" s="31"/>
      <c r="H867" s="31" t="s">
        <v>623</v>
      </c>
      <c r="I867" s="31"/>
      <c r="J867" s="31"/>
      <c r="K867" s="31"/>
      <c r="L867" s="31"/>
      <c r="M867" s="31"/>
      <c r="N867" s="31"/>
      <c r="O867" s="31" t="s">
        <v>76</v>
      </c>
      <c r="P867" s="32">
        <v>100</v>
      </c>
      <c r="Q867" s="33"/>
      <c r="R867" s="33"/>
      <c r="S867" s="33" t="s">
        <v>0</v>
      </c>
      <c r="T867" s="34">
        <v>100</v>
      </c>
      <c r="U867" s="35">
        <v>35537.67</v>
      </c>
      <c r="V867" s="33"/>
      <c r="W867" s="35">
        <v>1</v>
      </c>
      <c r="X867" s="35">
        <v>437.14</v>
      </c>
      <c r="Y867" s="33" t="s">
        <v>0</v>
      </c>
      <c r="Z867" s="58">
        <v>43714</v>
      </c>
    </row>
    <row r="868" spans="1:26" ht="14.85" customHeight="1">
      <c r="B868" s="9" t="s">
        <v>0</v>
      </c>
      <c r="C868" s="9"/>
      <c r="D868" s="9"/>
      <c r="E868" s="9"/>
      <c r="F868" s="9"/>
      <c r="G868" s="9"/>
      <c r="H868" s="9" t="s">
        <v>0</v>
      </c>
      <c r="I868" s="9"/>
      <c r="J868" s="9"/>
      <c r="K868" s="9"/>
      <c r="L868" s="9"/>
      <c r="M868" s="9"/>
      <c r="N868" s="9"/>
      <c r="O868" s="9" t="s">
        <v>0</v>
      </c>
      <c r="P868" s="33" t="s">
        <v>0</v>
      </c>
      <c r="Q868" s="33"/>
      <c r="R868" s="33"/>
      <c r="S868" s="33" t="s">
        <v>0</v>
      </c>
      <c r="T868" s="33" t="s">
        <v>0</v>
      </c>
      <c r="U868" s="9" t="s">
        <v>0</v>
      </c>
      <c r="V868" s="9"/>
      <c r="W868" s="9" t="s">
        <v>0</v>
      </c>
      <c r="X868" s="9" t="s">
        <v>0</v>
      </c>
      <c r="Y868" s="9" t="s">
        <v>0</v>
      </c>
      <c r="Z868" s="58" t="s">
        <v>0</v>
      </c>
    </row>
    <row r="869" spans="1:26" ht="29.45" customHeight="1">
      <c r="A869" s="43" t="s">
        <v>0</v>
      </c>
      <c r="B869" s="43" t="s">
        <v>0</v>
      </c>
      <c r="C869" s="43"/>
      <c r="D869" s="43"/>
      <c r="E869" s="43"/>
      <c r="F869" s="43"/>
      <c r="G869" s="43"/>
      <c r="H869" s="42" t="s">
        <v>116</v>
      </c>
      <c r="I869" s="42"/>
      <c r="J869" s="42"/>
      <c r="K869" s="42"/>
      <c r="L869" s="42"/>
      <c r="M869" s="42"/>
      <c r="N869" s="42"/>
      <c r="O869" s="43" t="s">
        <v>0</v>
      </c>
      <c r="P869" s="43" t="s">
        <v>0</v>
      </c>
      <c r="Q869" s="43"/>
      <c r="R869" s="43"/>
      <c r="S869" s="43" t="s">
        <v>0</v>
      </c>
      <c r="T869" s="43" t="s">
        <v>0</v>
      </c>
      <c r="U869" s="43" t="s">
        <v>0</v>
      </c>
      <c r="V869" s="43"/>
      <c r="W869" s="43" t="s">
        <v>0</v>
      </c>
      <c r="X869" s="44">
        <v>437.14</v>
      </c>
      <c r="Y869" s="43" t="s">
        <v>0</v>
      </c>
      <c r="Z869" s="60">
        <v>43714</v>
      </c>
    </row>
    <row r="870" spans="1:26" ht="29.45" customHeight="1">
      <c r="A870" s="31" t="s">
        <v>624</v>
      </c>
      <c r="B870" s="31" t="s">
        <v>625</v>
      </c>
      <c r="C870" s="31"/>
      <c r="D870" s="31"/>
      <c r="E870" s="31"/>
      <c r="F870" s="31"/>
      <c r="G870" s="31"/>
      <c r="H870" s="31" t="s">
        <v>626</v>
      </c>
      <c r="I870" s="31"/>
      <c r="J870" s="31"/>
      <c r="K870" s="31"/>
      <c r="L870" s="31"/>
      <c r="M870" s="31"/>
      <c r="N870" s="31"/>
      <c r="O870" s="31" t="s">
        <v>76</v>
      </c>
      <c r="P870" s="32">
        <v>100</v>
      </c>
      <c r="Q870" s="33"/>
      <c r="R870" s="33"/>
      <c r="S870" s="33" t="s">
        <v>0</v>
      </c>
      <c r="T870" s="34">
        <v>100</v>
      </c>
      <c r="U870" s="35">
        <v>35537.67</v>
      </c>
      <c r="V870" s="33"/>
      <c r="W870" s="35">
        <v>1</v>
      </c>
      <c r="X870" s="35">
        <v>357.14</v>
      </c>
      <c r="Y870" s="33" t="s">
        <v>0</v>
      </c>
      <c r="Z870" s="58">
        <v>35714</v>
      </c>
    </row>
    <row r="871" spans="1:26" ht="14.85" customHeight="1">
      <c r="B871" s="9" t="s">
        <v>0</v>
      </c>
      <c r="C871" s="9"/>
      <c r="D871" s="9"/>
      <c r="E871" s="9"/>
      <c r="F871" s="9"/>
      <c r="G871" s="9"/>
      <c r="H871" s="9" t="s">
        <v>0</v>
      </c>
      <c r="I871" s="9"/>
      <c r="J871" s="9"/>
      <c r="K871" s="9"/>
      <c r="L871" s="9"/>
      <c r="M871" s="9"/>
      <c r="N871" s="9"/>
      <c r="O871" s="9" t="s">
        <v>0</v>
      </c>
      <c r="P871" s="33" t="s">
        <v>0</v>
      </c>
      <c r="Q871" s="33"/>
      <c r="R871" s="33"/>
      <c r="S871" s="33" t="s">
        <v>0</v>
      </c>
      <c r="T871" s="33" t="s">
        <v>0</v>
      </c>
      <c r="U871" s="9" t="s">
        <v>0</v>
      </c>
      <c r="V871" s="9"/>
      <c r="W871" s="9" t="s">
        <v>0</v>
      </c>
      <c r="X871" s="9" t="s">
        <v>0</v>
      </c>
      <c r="Y871" s="9" t="s">
        <v>0</v>
      </c>
      <c r="Z871" s="58" t="s">
        <v>0</v>
      </c>
    </row>
    <row r="872" spans="1:26" ht="29.45" customHeight="1">
      <c r="A872" s="43" t="s">
        <v>0</v>
      </c>
      <c r="B872" s="43" t="s">
        <v>0</v>
      </c>
      <c r="C872" s="43"/>
      <c r="D872" s="43"/>
      <c r="E872" s="43"/>
      <c r="F872" s="43"/>
      <c r="G872" s="43"/>
      <c r="H872" s="42" t="s">
        <v>116</v>
      </c>
      <c r="I872" s="42"/>
      <c r="J872" s="42"/>
      <c r="K872" s="42"/>
      <c r="L872" s="42"/>
      <c r="M872" s="42"/>
      <c r="N872" s="42"/>
      <c r="O872" s="43" t="s">
        <v>0</v>
      </c>
      <c r="P872" s="43" t="s">
        <v>0</v>
      </c>
      <c r="Q872" s="43"/>
      <c r="R872" s="43"/>
      <c r="S872" s="43" t="s">
        <v>0</v>
      </c>
      <c r="T872" s="43" t="s">
        <v>0</v>
      </c>
      <c r="U872" s="43" t="s">
        <v>0</v>
      </c>
      <c r="V872" s="43"/>
      <c r="W872" s="43" t="s">
        <v>0</v>
      </c>
      <c r="X872" s="44">
        <v>357.14</v>
      </c>
      <c r="Y872" s="43" t="s">
        <v>0</v>
      </c>
      <c r="Z872" s="60">
        <v>35714</v>
      </c>
    </row>
    <row r="873" spans="1:26" ht="29.45" customHeight="1">
      <c r="A873" s="31" t="s">
        <v>627</v>
      </c>
      <c r="B873" s="31" t="s">
        <v>628</v>
      </c>
      <c r="C873" s="31"/>
      <c r="D873" s="31"/>
      <c r="E873" s="31"/>
      <c r="F873" s="31"/>
      <c r="G873" s="31"/>
      <c r="H873" s="31" t="s">
        <v>629</v>
      </c>
      <c r="I873" s="31"/>
      <c r="J873" s="31"/>
      <c r="K873" s="31"/>
      <c r="L873" s="31"/>
      <c r="M873" s="31"/>
      <c r="N873" s="31"/>
      <c r="O873" s="31" t="s">
        <v>76</v>
      </c>
      <c r="P873" s="32">
        <v>60</v>
      </c>
      <c r="Q873" s="33"/>
      <c r="R873" s="33"/>
      <c r="S873" s="33" t="s">
        <v>0</v>
      </c>
      <c r="T873" s="34">
        <v>60</v>
      </c>
      <c r="U873" s="35">
        <v>35537.67</v>
      </c>
      <c r="V873" s="33"/>
      <c r="W873" s="35">
        <v>1</v>
      </c>
      <c r="X873" s="35">
        <v>276.19</v>
      </c>
      <c r="Y873" s="33" t="s">
        <v>0</v>
      </c>
      <c r="Z873" s="58">
        <v>16571.400000000001</v>
      </c>
    </row>
    <row r="874" spans="1:26" ht="14.85" customHeight="1">
      <c r="B874" s="9" t="s">
        <v>0</v>
      </c>
      <c r="C874" s="9"/>
      <c r="D874" s="9"/>
      <c r="E874" s="9"/>
      <c r="F874" s="9"/>
      <c r="G874" s="9"/>
      <c r="H874" s="9" t="s">
        <v>0</v>
      </c>
      <c r="I874" s="9"/>
      <c r="J874" s="9"/>
      <c r="K874" s="9"/>
      <c r="L874" s="9"/>
      <c r="M874" s="9"/>
      <c r="N874" s="9"/>
      <c r="O874" s="9" t="s">
        <v>0</v>
      </c>
      <c r="P874" s="33" t="s">
        <v>0</v>
      </c>
      <c r="Q874" s="33"/>
      <c r="R874" s="33"/>
      <c r="S874" s="33" t="s">
        <v>0</v>
      </c>
      <c r="T874" s="33" t="s">
        <v>0</v>
      </c>
      <c r="U874" s="9" t="s">
        <v>0</v>
      </c>
      <c r="V874" s="9"/>
      <c r="W874" s="9" t="s">
        <v>0</v>
      </c>
      <c r="X874" s="9" t="s">
        <v>0</v>
      </c>
      <c r="Y874" s="9" t="s">
        <v>0</v>
      </c>
      <c r="Z874" s="58" t="s">
        <v>0</v>
      </c>
    </row>
    <row r="875" spans="1:26" ht="29.45" customHeight="1">
      <c r="A875" s="43" t="s">
        <v>0</v>
      </c>
      <c r="B875" s="43" t="s">
        <v>0</v>
      </c>
      <c r="C875" s="43"/>
      <c r="D875" s="43"/>
      <c r="E875" s="43"/>
      <c r="F875" s="43"/>
      <c r="G875" s="43"/>
      <c r="H875" s="42" t="s">
        <v>116</v>
      </c>
      <c r="I875" s="42"/>
      <c r="J875" s="42"/>
      <c r="K875" s="42"/>
      <c r="L875" s="42"/>
      <c r="M875" s="42"/>
      <c r="N875" s="42"/>
      <c r="O875" s="43" t="s">
        <v>0</v>
      </c>
      <c r="P875" s="43" t="s">
        <v>0</v>
      </c>
      <c r="Q875" s="43"/>
      <c r="R875" s="43"/>
      <c r="S875" s="43" t="s">
        <v>0</v>
      </c>
      <c r="T875" s="43" t="s">
        <v>0</v>
      </c>
      <c r="U875" s="43" t="s">
        <v>0</v>
      </c>
      <c r="V875" s="43"/>
      <c r="W875" s="43" t="s">
        <v>0</v>
      </c>
      <c r="X875" s="44">
        <v>276.19</v>
      </c>
      <c r="Y875" s="43" t="s">
        <v>0</v>
      </c>
      <c r="Z875" s="60">
        <v>16571.400000000001</v>
      </c>
    </row>
    <row r="876" spans="1:26" ht="29.45" customHeight="1">
      <c r="A876" s="31" t="s">
        <v>630</v>
      </c>
      <c r="B876" s="31" t="s">
        <v>631</v>
      </c>
      <c r="C876" s="31"/>
      <c r="D876" s="31"/>
      <c r="E876" s="31"/>
      <c r="F876" s="31"/>
      <c r="G876" s="31"/>
      <c r="H876" s="31" t="s">
        <v>632</v>
      </c>
      <c r="I876" s="31"/>
      <c r="J876" s="31"/>
      <c r="K876" s="31"/>
      <c r="L876" s="31"/>
      <c r="M876" s="31"/>
      <c r="N876" s="31"/>
      <c r="O876" s="31" t="s">
        <v>76</v>
      </c>
      <c r="P876" s="32">
        <v>356</v>
      </c>
      <c r="Q876" s="33"/>
      <c r="R876" s="33"/>
      <c r="S876" s="33" t="s">
        <v>0</v>
      </c>
      <c r="T876" s="34">
        <v>356</v>
      </c>
      <c r="U876" s="35">
        <v>35537.67</v>
      </c>
      <c r="V876" s="33"/>
      <c r="W876" s="35">
        <v>1</v>
      </c>
      <c r="X876" s="35">
        <v>204.76</v>
      </c>
      <c r="Y876" s="33" t="s">
        <v>0</v>
      </c>
      <c r="Z876" s="58">
        <v>72894.559999999998</v>
      </c>
    </row>
    <row r="877" spans="1:26" ht="14.85" customHeight="1">
      <c r="B877" s="9" t="s">
        <v>0</v>
      </c>
      <c r="C877" s="9"/>
      <c r="D877" s="9"/>
      <c r="E877" s="9"/>
      <c r="F877" s="9"/>
      <c r="G877" s="9"/>
      <c r="H877" s="9" t="s">
        <v>0</v>
      </c>
      <c r="I877" s="9"/>
      <c r="J877" s="9"/>
      <c r="K877" s="9"/>
      <c r="L877" s="9"/>
      <c r="M877" s="9"/>
      <c r="N877" s="9"/>
      <c r="O877" s="9" t="s">
        <v>0</v>
      </c>
      <c r="P877" s="33" t="s">
        <v>0</v>
      </c>
      <c r="Q877" s="33"/>
      <c r="R877" s="33"/>
      <c r="S877" s="33" t="s">
        <v>0</v>
      </c>
      <c r="T877" s="33" t="s">
        <v>0</v>
      </c>
      <c r="U877" s="9" t="s">
        <v>0</v>
      </c>
      <c r="V877" s="9"/>
      <c r="W877" s="9" t="s">
        <v>0</v>
      </c>
      <c r="X877" s="9" t="s">
        <v>0</v>
      </c>
      <c r="Y877" s="9" t="s">
        <v>0</v>
      </c>
      <c r="Z877" s="58" t="s">
        <v>0</v>
      </c>
    </row>
    <row r="878" spans="1:26" ht="29.45" customHeight="1">
      <c r="A878" s="43" t="s">
        <v>0</v>
      </c>
      <c r="B878" s="43" t="s">
        <v>0</v>
      </c>
      <c r="C878" s="43"/>
      <c r="D878" s="43"/>
      <c r="E878" s="43"/>
      <c r="F878" s="43"/>
      <c r="G878" s="43"/>
      <c r="H878" s="42" t="s">
        <v>116</v>
      </c>
      <c r="I878" s="42"/>
      <c r="J878" s="42"/>
      <c r="K878" s="42"/>
      <c r="L878" s="42"/>
      <c r="M878" s="42"/>
      <c r="N878" s="42"/>
      <c r="O878" s="43" t="s">
        <v>0</v>
      </c>
      <c r="P878" s="43" t="s">
        <v>0</v>
      </c>
      <c r="Q878" s="43"/>
      <c r="R878" s="43"/>
      <c r="S878" s="43" t="s">
        <v>0</v>
      </c>
      <c r="T878" s="43" t="s">
        <v>0</v>
      </c>
      <c r="U878" s="43" t="s">
        <v>0</v>
      </c>
      <c r="V878" s="43"/>
      <c r="W878" s="43" t="s">
        <v>0</v>
      </c>
      <c r="X878" s="44">
        <v>204.76</v>
      </c>
      <c r="Y878" s="43" t="s">
        <v>0</v>
      </c>
      <c r="Z878" s="60">
        <v>72894.559999999998</v>
      </c>
    </row>
    <row r="879" spans="1:26" ht="29.45" customHeight="1">
      <c r="A879" s="31" t="s">
        <v>633</v>
      </c>
      <c r="B879" s="31" t="s">
        <v>634</v>
      </c>
      <c r="C879" s="31"/>
      <c r="D879" s="31"/>
      <c r="E879" s="31"/>
      <c r="F879" s="31"/>
      <c r="G879" s="31"/>
      <c r="H879" s="31" t="s">
        <v>635</v>
      </c>
      <c r="I879" s="31"/>
      <c r="J879" s="31"/>
      <c r="K879" s="31"/>
      <c r="L879" s="31"/>
      <c r="M879" s="31"/>
      <c r="N879" s="31"/>
      <c r="O879" s="31" t="s">
        <v>76</v>
      </c>
      <c r="P879" s="32">
        <v>256</v>
      </c>
      <c r="Q879" s="33"/>
      <c r="R879" s="33"/>
      <c r="S879" s="33" t="s">
        <v>0</v>
      </c>
      <c r="T879" s="34">
        <v>256</v>
      </c>
      <c r="U879" s="35">
        <v>35537.67</v>
      </c>
      <c r="V879" s="33"/>
      <c r="W879" s="35">
        <v>1</v>
      </c>
      <c r="X879" s="35">
        <v>153.33000000000001</v>
      </c>
      <c r="Y879" s="33" t="s">
        <v>0</v>
      </c>
      <c r="Z879" s="58">
        <v>39252.480000000003</v>
      </c>
    </row>
    <row r="880" spans="1:26" ht="14.85" customHeight="1">
      <c r="B880" s="9" t="s">
        <v>0</v>
      </c>
      <c r="C880" s="9"/>
      <c r="D880" s="9"/>
      <c r="E880" s="9"/>
      <c r="F880" s="9"/>
      <c r="G880" s="9"/>
      <c r="H880" s="9" t="s">
        <v>0</v>
      </c>
      <c r="I880" s="9"/>
      <c r="J880" s="9"/>
      <c r="K880" s="9"/>
      <c r="L880" s="9"/>
      <c r="M880" s="9"/>
      <c r="N880" s="9"/>
      <c r="O880" s="9" t="s">
        <v>0</v>
      </c>
      <c r="P880" s="33" t="s">
        <v>0</v>
      </c>
      <c r="Q880" s="33"/>
      <c r="R880" s="33"/>
      <c r="S880" s="33" t="s">
        <v>0</v>
      </c>
      <c r="T880" s="33" t="s">
        <v>0</v>
      </c>
      <c r="U880" s="9" t="s">
        <v>0</v>
      </c>
      <c r="V880" s="9"/>
      <c r="W880" s="9" t="s">
        <v>0</v>
      </c>
      <c r="X880" s="9" t="s">
        <v>0</v>
      </c>
      <c r="Y880" s="9" t="s">
        <v>0</v>
      </c>
      <c r="Z880" s="58" t="s">
        <v>0</v>
      </c>
    </row>
    <row r="881" spans="1:26" ht="29.45" customHeight="1">
      <c r="A881" s="43" t="s">
        <v>0</v>
      </c>
      <c r="B881" s="43" t="s">
        <v>0</v>
      </c>
      <c r="C881" s="43"/>
      <c r="D881" s="43"/>
      <c r="E881" s="43"/>
      <c r="F881" s="43"/>
      <c r="G881" s="43"/>
      <c r="H881" s="42" t="s">
        <v>116</v>
      </c>
      <c r="I881" s="42"/>
      <c r="J881" s="42"/>
      <c r="K881" s="42"/>
      <c r="L881" s="42"/>
      <c r="M881" s="42"/>
      <c r="N881" s="42"/>
      <c r="O881" s="43" t="s">
        <v>0</v>
      </c>
      <c r="P881" s="43" t="s">
        <v>0</v>
      </c>
      <c r="Q881" s="43"/>
      <c r="R881" s="43"/>
      <c r="S881" s="43" t="s">
        <v>0</v>
      </c>
      <c r="T881" s="43" t="s">
        <v>0</v>
      </c>
      <c r="U881" s="43" t="s">
        <v>0</v>
      </c>
      <c r="V881" s="43"/>
      <c r="W881" s="43" t="s">
        <v>0</v>
      </c>
      <c r="X881" s="44">
        <v>153.33000000000001</v>
      </c>
      <c r="Y881" s="43" t="s">
        <v>0</v>
      </c>
      <c r="Z881" s="60">
        <v>39252.480000000003</v>
      </c>
    </row>
    <row r="882" spans="1:26" ht="73.7" customHeight="1">
      <c r="A882" s="31" t="s">
        <v>636</v>
      </c>
      <c r="B882" s="31" t="s">
        <v>275</v>
      </c>
      <c r="C882" s="31"/>
      <c r="D882" s="31"/>
      <c r="E882" s="31"/>
      <c r="F882" s="31"/>
      <c r="G882" s="31"/>
      <c r="H882" s="31" t="s">
        <v>637</v>
      </c>
      <c r="I882" s="31"/>
      <c r="J882" s="31"/>
      <c r="K882" s="31"/>
      <c r="L882" s="31"/>
      <c r="M882" s="31"/>
      <c r="N882" s="31"/>
      <c r="O882" s="31" t="s">
        <v>76</v>
      </c>
      <c r="P882" s="32">
        <v>154</v>
      </c>
      <c r="Q882" s="33"/>
      <c r="R882" s="33"/>
      <c r="S882" s="33" t="s">
        <v>0</v>
      </c>
      <c r="T882" s="34">
        <v>154</v>
      </c>
      <c r="U882" s="33" t="s">
        <v>0</v>
      </c>
      <c r="V882" s="33"/>
      <c r="W882" s="33" t="s">
        <v>0</v>
      </c>
      <c r="X882" s="33" t="s">
        <v>0</v>
      </c>
      <c r="Y882" s="33" t="s">
        <v>0</v>
      </c>
      <c r="Z882" s="58" t="s">
        <v>0</v>
      </c>
    </row>
    <row r="883" spans="1:26" ht="14.85" customHeight="1">
      <c r="A883" s="9" t="s">
        <v>0</v>
      </c>
      <c r="B883" s="9" t="s">
        <v>77</v>
      </c>
      <c r="C883" s="9"/>
      <c r="D883" s="9"/>
      <c r="E883" s="9"/>
      <c r="F883" s="9"/>
      <c r="G883" s="9"/>
      <c r="H883" s="9" t="s">
        <v>78</v>
      </c>
      <c r="I883" s="9"/>
      <c r="J883" s="9"/>
      <c r="K883" s="9"/>
      <c r="L883" s="9"/>
      <c r="M883" s="9"/>
      <c r="N883" s="9"/>
      <c r="O883" s="9" t="s">
        <v>79</v>
      </c>
      <c r="P883" s="33" t="s">
        <v>0</v>
      </c>
      <c r="Q883" s="33"/>
      <c r="R883" s="33"/>
      <c r="S883" s="33" t="s">
        <v>0</v>
      </c>
      <c r="T883" s="35">
        <v>226.38</v>
      </c>
      <c r="U883" s="33" t="s">
        <v>0</v>
      </c>
      <c r="V883" s="33"/>
      <c r="W883" s="33" t="s">
        <v>0</v>
      </c>
      <c r="X883" s="33" t="s">
        <v>0</v>
      </c>
      <c r="Y883" s="33" t="s">
        <v>0</v>
      </c>
      <c r="Z883" s="59">
        <v>0</v>
      </c>
    </row>
    <row r="884" spans="1:26" ht="14.85" customHeight="1">
      <c r="A884" s="9" t="s">
        <v>0</v>
      </c>
      <c r="B884" s="9" t="s">
        <v>208</v>
      </c>
      <c r="C884" s="9"/>
      <c r="D884" s="9"/>
      <c r="E884" s="9"/>
      <c r="F884" s="9"/>
      <c r="G884" s="9"/>
      <c r="H884" s="9" t="s">
        <v>209</v>
      </c>
      <c r="I884" s="9"/>
      <c r="J884" s="9"/>
      <c r="K884" s="9"/>
      <c r="L884" s="9"/>
      <c r="M884" s="9"/>
      <c r="N884" s="9"/>
      <c r="O884" s="9" t="s">
        <v>79</v>
      </c>
      <c r="P884" s="35">
        <v>1.47</v>
      </c>
      <c r="Q884" s="33"/>
      <c r="R884" s="33"/>
      <c r="S884" s="33" t="s">
        <v>0</v>
      </c>
      <c r="T884" s="35">
        <v>226.38</v>
      </c>
      <c r="U884" s="33" t="s">
        <v>0</v>
      </c>
      <c r="V884" s="33"/>
      <c r="W884" s="33" t="s">
        <v>0</v>
      </c>
      <c r="X884" s="33" t="s">
        <v>0</v>
      </c>
      <c r="Y884" s="33" t="s">
        <v>0</v>
      </c>
      <c r="Z884" s="58" t="s">
        <v>0</v>
      </c>
    </row>
    <row r="885" spans="1:26" ht="14.85" customHeight="1">
      <c r="A885" s="9" t="s">
        <v>0</v>
      </c>
      <c r="B885" s="9" t="s">
        <v>82</v>
      </c>
      <c r="C885" s="9"/>
      <c r="D885" s="9"/>
      <c r="E885" s="9"/>
      <c r="F885" s="9"/>
      <c r="G885" s="9"/>
      <c r="H885" s="9" t="s">
        <v>83</v>
      </c>
      <c r="I885" s="9"/>
      <c r="J885" s="9"/>
      <c r="K885" s="9"/>
      <c r="L885" s="9"/>
      <c r="M885" s="9"/>
      <c r="N885" s="9"/>
      <c r="O885" s="9" t="s">
        <v>0</v>
      </c>
      <c r="P885" s="33" t="s">
        <v>0</v>
      </c>
      <c r="Q885" s="33"/>
      <c r="R885" s="33"/>
      <c r="S885" s="33" t="s">
        <v>0</v>
      </c>
      <c r="T885" s="33" t="s">
        <v>0</v>
      </c>
      <c r="U885" s="33" t="s">
        <v>0</v>
      </c>
      <c r="V885" s="33"/>
      <c r="W885" s="33" t="s">
        <v>0</v>
      </c>
      <c r="X885" s="33" t="s">
        <v>0</v>
      </c>
      <c r="Y885" s="33" t="s">
        <v>0</v>
      </c>
      <c r="Z885" s="59">
        <v>3698.62</v>
      </c>
    </row>
    <row r="886" spans="1:26" ht="14.85" customHeight="1">
      <c r="A886" s="36" t="s">
        <v>0</v>
      </c>
      <c r="B886" s="36" t="s">
        <v>0</v>
      </c>
      <c r="C886" s="36"/>
      <c r="D886" s="36"/>
      <c r="E886" s="36"/>
      <c r="F886" s="36"/>
      <c r="G886" s="36"/>
      <c r="H886" s="36" t="s">
        <v>84</v>
      </c>
      <c r="I886" s="36"/>
      <c r="J886" s="36"/>
      <c r="K886" s="36"/>
      <c r="L886" s="36"/>
      <c r="M886" s="36"/>
      <c r="N886" s="36"/>
      <c r="O886" s="36" t="s">
        <v>79</v>
      </c>
      <c r="P886" s="37" t="s">
        <v>0</v>
      </c>
      <c r="Q886" s="37"/>
      <c r="R886" s="37"/>
      <c r="S886" s="37" t="s">
        <v>0</v>
      </c>
      <c r="T886" s="38">
        <v>3.08</v>
      </c>
      <c r="U886" s="37" t="s">
        <v>0</v>
      </c>
      <c r="V886" s="37"/>
      <c r="W886" s="37" t="s">
        <v>0</v>
      </c>
      <c r="X886" s="37" t="s">
        <v>0</v>
      </c>
      <c r="Y886" s="37" t="s">
        <v>0</v>
      </c>
      <c r="Z886" s="59">
        <v>1423.76</v>
      </c>
    </row>
    <row r="887" spans="1:26" ht="29.45" customHeight="1">
      <c r="A887" s="9" t="s">
        <v>0</v>
      </c>
      <c r="B887" s="9" t="s">
        <v>85</v>
      </c>
      <c r="C887" s="9"/>
      <c r="D887" s="9"/>
      <c r="E887" s="9"/>
      <c r="F887" s="9"/>
      <c r="G887" s="9"/>
      <c r="H887" s="9" t="s">
        <v>86</v>
      </c>
      <c r="I887" s="9"/>
      <c r="J887" s="9"/>
      <c r="K887" s="9"/>
      <c r="L887" s="9"/>
      <c r="M887" s="9"/>
      <c r="N887" s="9"/>
      <c r="O887" s="9" t="s">
        <v>87</v>
      </c>
      <c r="P887" s="35">
        <v>0.02</v>
      </c>
      <c r="Q887" s="33"/>
      <c r="R887" s="33"/>
      <c r="S887" s="33" t="s">
        <v>0</v>
      </c>
      <c r="T887" s="35">
        <v>3.08</v>
      </c>
      <c r="U887" s="33" t="s">
        <v>0</v>
      </c>
      <c r="V887" s="33"/>
      <c r="W887" s="33" t="s">
        <v>0</v>
      </c>
      <c r="X887" s="35">
        <v>579.6</v>
      </c>
      <c r="Y887" s="33" t="s">
        <v>0</v>
      </c>
      <c r="Z887" s="58">
        <v>1785.17</v>
      </c>
    </row>
    <row r="888" spans="1:26" ht="14.85" customHeight="1">
      <c r="A888" s="9" t="s">
        <v>0</v>
      </c>
      <c r="B888" s="9" t="s">
        <v>88</v>
      </c>
      <c r="C888" s="9"/>
      <c r="D888" s="9"/>
      <c r="E888" s="9"/>
      <c r="F888" s="9"/>
      <c r="G888" s="9"/>
      <c r="H888" s="9" t="s">
        <v>89</v>
      </c>
      <c r="I888" s="9"/>
      <c r="J888" s="9"/>
      <c r="K888" s="9"/>
      <c r="L888" s="9"/>
      <c r="M888" s="9"/>
      <c r="N888" s="9"/>
      <c r="O888" s="9" t="s">
        <v>79</v>
      </c>
      <c r="P888" s="35">
        <v>0.02</v>
      </c>
      <c r="Q888" s="33"/>
      <c r="R888" s="33"/>
      <c r="S888" s="33" t="s">
        <v>0</v>
      </c>
      <c r="T888" s="35">
        <v>3.08</v>
      </c>
      <c r="U888" s="33" t="s">
        <v>0</v>
      </c>
      <c r="V888" s="33"/>
      <c r="W888" s="33" t="s">
        <v>0</v>
      </c>
      <c r="X888" s="35">
        <v>462.26</v>
      </c>
      <c r="Y888" s="33" t="s">
        <v>0</v>
      </c>
      <c r="Z888" s="58">
        <v>1423.76</v>
      </c>
    </row>
    <row r="889" spans="1:26" ht="29.45" customHeight="1">
      <c r="A889" s="9" t="s">
        <v>0</v>
      </c>
      <c r="B889" s="9" t="s">
        <v>92</v>
      </c>
      <c r="C889" s="9"/>
      <c r="D889" s="9"/>
      <c r="E889" s="9"/>
      <c r="F889" s="9"/>
      <c r="G889" s="9"/>
      <c r="H889" s="9" t="s">
        <v>93</v>
      </c>
      <c r="I889" s="9"/>
      <c r="J889" s="9"/>
      <c r="K889" s="9"/>
      <c r="L889" s="9"/>
      <c r="M889" s="9"/>
      <c r="N889" s="9"/>
      <c r="O889" s="9" t="s">
        <v>87</v>
      </c>
      <c r="P889" s="35">
        <v>0.35</v>
      </c>
      <c r="Q889" s="33"/>
      <c r="R889" s="33"/>
      <c r="S889" s="33" t="s">
        <v>0</v>
      </c>
      <c r="T889" s="35">
        <v>53.9</v>
      </c>
      <c r="U889" s="33" t="s">
        <v>0</v>
      </c>
      <c r="V889" s="33"/>
      <c r="W889" s="33" t="s">
        <v>0</v>
      </c>
      <c r="X889" s="35">
        <v>35.5</v>
      </c>
      <c r="Y889" s="33" t="s">
        <v>0</v>
      </c>
      <c r="Z889" s="58">
        <v>1913.45</v>
      </c>
    </row>
    <row r="890" spans="1:26" ht="14.85" customHeight="1">
      <c r="A890" s="9" t="s">
        <v>0</v>
      </c>
      <c r="B890" s="9" t="s">
        <v>94</v>
      </c>
      <c r="C890" s="9"/>
      <c r="D890" s="9"/>
      <c r="E890" s="9"/>
      <c r="F890" s="9"/>
      <c r="G890" s="9"/>
      <c r="H890" s="9" t="s">
        <v>95</v>
      </c>
      <c r="I890" s="9"/>
      <c r="J890" s="9"/>
      <c r="K890" s="9"/>
      <c r="L890" s="9"/>
      <c r="M890" s="9"/>
      <c r="N890" s="9"/>
      <c r="O890" s="9" t="s">
        <v>0</v>
      </c>
      <c r="P890" s="33" t="s">
        <v>0</v>
      </c>
      <c r="Q890" s="33"/>
      <c r="R890" s="33"/>
      <c r="S890" s="33" t="s">
        <v>0</v>
      </c>
      <c r="T890" s="33" t="s">
        <v>0</v>
      </c>
      <c r="U890" s="33" t="s">
        <v>0</v>
      </c>
      <c r="V890" s="33"/>
      <c r="W890" s="33" t="s">
        <v>0</v>
      </c>
      <c r="X890" s="33" t="s">
        <v>0</v>
      </c>
      <c r="Y890" s="33" t="s">
        <v>0</v>
      </c>
      <c r="Z890" s="59">
        <v>32156</v>
      </c>
    </row>
    <row r="891" spans="1:26" ht="29.45" customHeight="1">
      <c r="A891" s="9" t="s">
        <v>0</v>
      </c>
      <c r="B891" s="9" t="s">
        <v>253</v>
      </c>
      <c r="C891" s="9"/>
      <c r="D891" s="9"/>
      <c r="E891" s="9"/>
      <c r="F891" s="9"/>
      <c r="G891" s="9"/>
      <c r="H891" s="9" t="s">
        <v>254</v>
      </c>
      <c r="I891" s="9"/>
      <c r="J891" s="9"/>
      <c r="K891" s="9"/>
      <c r="L891" s="9"/>
      <c r="M891" s="9"/>
      <c r="N891" s="9"/>
      <c r="O891" s="9" t="s">
        <v>255</v>
      </c>
      <c r="P891" s="40">
        <v>2E-3</v>
      </c>
      <c r="Q891" s="33"/>
      <c r="R891" s="33"/>
      <c r="S891" s="33" t="s">
        <v>0</v>
      </c>
      <c r="T891" s="40">
        <v>0.308</v>
      </c>
      <c r="U891" s="35">
        <v>7023.63</v>
      </c>
      <c r="V891" s="33"/>
      <c r="W891" s="35">
        <v>1.19</v>
      </c>
      <c r="X891" s="35">
        <v>8358.1200000000008</v>
      </c>
      <c r="Y891" s="33" t="s">
        <v>0</v>
      </c>
      <c r="Z891" s="58">
        <v>2574.3000000000002</v>
      </c>
    </row>
    <row r="892" spans="1:26" ht="44.25" customHeight="1">
      <c r="A892" s="9" t="s">
        <v>0</v>
      </c>
      <c r="B892" s="9" t="s">
        <v>101</v>
      </c>
      <c r="C892" s="9"/>
      <c r="D892" s="9"/>
      <c r="E892" s="9"/>
      <c r="F892" s="9"/>
      <c r="G892" s="9"/>
      <c r="H892" s="9" t="s">
        <v>102</v>
      </c>
      <c r="I892" s="9"/>
      <c r="J892" s="9"/>
      <c r="K892" s="9"/>
      <c r="L892" s="9"/>
      <c r="M892" s="9"/>
      <c r="N892" s="9"/>
      <c r="O892" s="9" t="s">
        <v>103</v>
      </c>
      <c r="P892" s="35">
        <v>0.14000000000000001</v>
      </c>
      <c r="Q892" s="33"/>
      <c r="R892" s="33"/>
      <c r="S892" s="33" t="s">
        <v>0</v>
      </c>
      <c r="T892" s="35">
        <v>21.56</v>
      </c>
      <c r="U892" s="35">
        <v>155.63</v>
      </c>
      <c r="V892" s="33"/>
      <c r="W892" s="35">
        <v>0.94</v>
      </c>
      <c r="X892" s="35">
        <v>146.29</v>
      </c>
      <c r="Y892" s="33" t="s">
        <v>0</v>
      </c>
      <c r="Z892" s="58">
        <v>3154.01</v>
      </c>
    </row>
    <row r="893" spans="1:26" ht="59.1" customHeight="1">
      <c r="A893" s="9" t="s">
        <v>0</v>
      </c>
      <c r="B893" s="9" t="s">
        <v>277</v>
      </c>
      <c r="C893" s="9"/>
      <c r="D893" s="9"/>
      <c r="E893" s="9"/>
      <c r="F893" s="9"/>
      <c r="G893" s="9"/>
      <c r="H893" s="9" t="s">
        <v>278</v>
      </c>
      <c r="I893" s="9"/>
      <c r="J893" s="9"/>
      <c r="K893" s="9"/>
      <c r="L893" s="9"/>
      <c r="M893" s="9"/>
      <c r="N893" s="9"/>
      <c r="O893" s="9" t="s">
        <v>132</v>
      </c>
      <c r="P893" s="39">
        <v>1.1000000000000001E-3</v>
      </c>
      <c r="Q893" s="33"/>
      <c r="R893" s="33"/>
      <c r="S893" s="33" t="s">
        <v>0</v>
      </c>
      <c r="T893" s="39">
        <v>0.1694</v>
      </c>
      <c r="U893" s="35">
        <v>145801.49</v>
      </c>
      <c r="V893" s="33"/>
      <c r="W893" s="35">
        <v>1.07</v>
      </c>
      <c r="X893" s="35">
        <v>156007.59</v>
      </c>
      <c r="Y893" s="33" t="s">
        <v>0</v>
      </c>
      <c r="Z893" s="58">
        <v>26427.69</v>
      </c>
    </row>
    <row r="894" spans="1:26" ht="14.85" customHeight="1">
      <c r="A894" s="9" t="s">
        <v>0</v>
      </c>
      <c r="B894" s="9" t="s">
        <v>279</v>
      </c>
      <c r="C894" s="9"/>
      <c r="D894" s="9"/>
      <c r="E894" s="9"/>
      <c r="F894" s="9"/>
      <c r="G894" s="9"/>
      <c r="H894" s="9" t="s">
        <v>280</v>
      </c>
      <c r="I894" s="9"/>
      <c r="J894" s="9"/>
      <c r="K894" s="9"/>
      <c r="L894" s="9"/>
      <c r="M894" s="9"/>
      <c r="N894" s="9"/>
      <c r="O894" s="9" t="s">
        <v>76</v>
      </c>
      <c r="P894" s="32">
        <v>1</v>
      </c>
      <c r="Q894" s="33"/>
      <c r="R894" s="33"/>
      <c r="S894" s="33" t="s">
        <v>0</v>
      </c>
      <c r="T894" s="35">
        <v>154</v>
      </c>
      <c r="U894" s="33" t="s">
        <v>0</v>
      </c>
      <c r="V894" s="33"/>
      <c r="W894" s="33" t="s">
        <v>0</v>
      </c>
      <c r="X894" s="33" t="s">
        <v>0</v>
      </c>
      <c r="Y894" s="33" t="s">
        <v>0</v>
      </c>
      <c r="Z894" s="58" t="s">
        <v>0</v>
      </c>
    </row>
    <row r="895" spans="1:26" ht="14.85" customHeight="1">
      <c r="A895" s="9" t="s">
        <v>0</v>
      </c>
      <c r="B895" s="9" t="s">
        <v>260</v>
      </c>
      <c r="C895" s="9"/>
      <c r="D895" s="9"/>
      <c r="E895" s="9"/>
      <c r="F895" s="9"/>
      <c r="G895" s="9"/>
      <c r="H895" s="9" t="s">
        <v>261</v>
      </c>
      <c r="I895" s="9"/>
      <c r="J895" s="9"/>
      <c r="K895" s="9"/>
      <c r="L895" s="9"/>
      <c r="M895" s="9"/>
      <c r="N895" s="9"/>
      <c r="O895" s="9" t="s">
        <v>76</v>
      </c>
      <c r="P895" s="32">
        <v>2</v>
      </c>
      <c r="Q895" s="33"/>
      <c r="R895" s="33"/>
      <c r="S895" s="33" t="s">
        <v>0</v>
      </c>
      <c r="T895" s="35">
        <v>308</v>
      </c>
      <c r="U895" s="33" t="s">
        <v>0</v>
      </c>
      <c r="V895" s="33"/>
      <c r="W895" s="33" t="s">
        <v>0</v>
      </c>
      <c r="X895" s="33" t="s">
        <v>0</v>
      </c>
      <c r="Y895" s="33" t="s">
        <v>0</v>
      </c>
      <c r="Z895" s="58" t="s">
        <v>0</v>
      </c>
    </row>
    <row r="896" spans="1:26" ht="14.85" customHeight="1">
      <c r="A896" s="9" t="s">
        <v>0</v>
      </c>
      <c r="B896" s="9" t="s">
        <v>0</v>
      </c>
      <c r="C896" s="9"/>
      <c r="D896" s="9"/>
      <c r="E896" s="9"/>
      <c r="F896" s="9"/>
      <c r="G896" s="9"/>
      <c r="H896" s="42" t="s">
        <v>109</v>
      </c>
      <c r="I896" s="42"/>
      <c r="J896" s="42"/>
      <c r="K896" s="42"/>
      <c r="L896" s="42"/>
      <c r="M896" s="42"/>
      <c r="N896" s="42"/>
      <c r="O896" s="43" t="s">
        <v>0</v>
      </c>
      <c r="P896" s="43" t="s">
        <v>0</v>
      </c>
      <c r="Q896" s="43"/>
      <c r="R896" s="43"/>
      <c r="S896" s="43" t="s">
        <v>0</v>
      </c>
      <c r="T896" s="43" t="s">
        <v>0</v>
      </c>
      <c r="U896" s="43" t="s">
        <v>0</v>
      </c>
      <c r="V896" s="43"/>
      <c r="W896" s="43" t="s">
        <v>0</v>
      </c>
      <c r="X896" s="43" t="s">
        <v>0</v>
      </c>
      <c r="Y896" s="43" t="s">
        <v>0</v>
      </c>
      <c r="Z896" s="60">
        <v>37278.379999999997</v>
      </c>
    </row>
    <row r="897" spans="1:26" ht="14.85" customHeight="1">
      <c r="A897" s="9" t="s">
        <v>638</v>
      </c>
      <c r="B897" s="9" t="s">
        <v>208</v>
      </c>
      <c r="C897" s="9"/>
      <c r="D897" s="9"/>
      <c r="E897" s="9"/>
      <c r="F897" s="9"/>
      <c r="G897" s="9"/>
      <c r="H897" s="9" t="s">
        <v>209</v>
      </c>
      <c r="I897" s="9"/>
      <c r="J897" s="9"/>
      <c r="K897" s="9"/>
      <c r="L897" s="9"/>
      <c r="M897" s="9"/>
      <c r="N897" s="9"/>
      <c r="O897" s="9" t="s">
        <v>79</v>
      </c>
      <c r="P897" s="40">
        <v>0.73499999999999999</v>
      </c>
      <c r="Q897" s="33"/>
      <c r="R897" s="33"/>
      <c r="S897" s="33" t="s">
        <v>0</v>
      </c>
      <c r="T897" s="35">
        <v>113.19</v>
      </c>
      <c r="U897" s="33" t="s">
        <v>0</v>
      </c>
      <c r="V897" s="33"/>
      <c r="W897" s="33" t="s">
        <v>0</v>
      </c>
      <c r="X897" s="35">
        <v>436.39</v>
      </c>
      <c r="Y897" s="33" t="s">
        <v>0</v>
      </c>
      <c r="Z897" s="58">
        <v>49394.98</v>
      </c>
    </row>
    <row r="898" spans="1:26" ht="14.85" customHeight="1">
      <c r="B898" s="9" t="s">
        <v>0</v>
      </c>
      <c r="C898" s="9"/>
      <c r="D898" s="9"/>
      <c r="E898" s="9"/>
      <c r="F898" s="9"/>
      <c r="G898" s="9"/>
      <c r="H898" s="9" t="s">
        <v>110</v>
      </c>
      <c r="I898" s="9"/>
      <c r="J898" s="9"/>
      <c r="K898" s="9"/>
      <c r="L898" s="9"/>
      <c r="M898" s="9"/>
      <c r="N898" s="9"/>
      <c r="O898" s="9" t="s">
        <v>0</v>
      </c>
      <c r="P898" s="33" t="s">
        <v>0</v>
      </c>
      <c r="Q898" s="33"/>
      <c r="R898" s="33"/>
      <c r="S898" s="33" t="s">
        <v>0</v>
      </c>
      <c r="T898" s="33" t="s">
        <v>0</v>
      </c>
      <c r="U898" s="9" t="s">
        <v>0</v>
      </c>
      <c r="V898" s="9"/>
      <c r="W898" s="9" t="s">
        <v>0</v>
      </c>
      <c r="X898" s="9" t="s">
        <v>0</v>
      </c>
      <c r="Y898" s="9" t="s">
        <v>0</v>
      </c>
      <c r="Z898" s="58">
        <v>50818.74</v>
      </c>
    </row>
    <row r="899" spans="1:26" ht="73.7" customHeight="1">
      <c r="B899" s="9" t="s">
        <v>111</v>
      </c>
      <c r="C899" s="9"/>
      <c r="D899" s="9"/>
      <c r="E899" s="9"/>
      <c r="F899" s="9"/>
      <c r="G899" s="9"/>
      <c r="H899" s="9" t="s">
        <v>112</v>
      </c>
      <c r="I899" s="9"/>
      <c r="J899" s="9"/>
      <c r="K899" s="9"/>
      <c r="L899" s="9"/>
      <c r="M899" s="9"/>
      <c r="N899" s="9"/>
      <c r="O899" s="9" t="s">
        <v>113</v>
      </c>
      <c r="P899" s="32">
        <v>121</v>
      </c>
      <c r="Q899" s="33"/>
      <c r="R899" s="33"/>
      <c r="S899" s="33" t="s">
        <v>0</v>
      </c>
      <c r="T899" s="35">
        <v>121</v>
      </c>
      <c r="U899" s="9" t="s">
        <v>0</v>
      </c>
      <c r="V899" s="9"/>
      <c r="W899" s="9" t="s">
        <v>0</v>
      </c>
      <c r="X899" s="9" t="s">
        <v>0</v>
      </c>
      <c r="Y899" s="9" t="s">
        <v>0</v>
      </c>
      <c r="Z899" s="58">
        <v>61490.68</v>
      </c>
    </row>
    <row r="900" spans="1:26" ht="73.7" customHeight="1">
      <c r="B900" s="9" t="s">
        <v>114</v>
      </c>
      <c r="C900" s="9"/>
      <c r="D900" s="9"/>
      <c r="E900" s="9"/>
      <c r="F900" s="9"/>
      <c r="G900" s="9"/>
      <c r="H900" s="9" t="s">
        <v>115</v>
      </c>
      <c r="I900" s="9"/>
      <c r="J900" s="9"/>
      <c r="K900" s="9"/>
      <c r="L900" s="9"/>
      <c r="M900" s="9"/>
      <c r="N900" s="9"/>
      <c r="O900" s="9" t="s">
        <v>113</v>
      </c>
      <c r="P900" s="32">
        <v>72</v>
      </c>
      <c r="Q900" s="33"/>
      <c r="R900" s="33"/>
      <c r="S900" s="33" t="s">
        <v>0</v>
      </c>
      <c r="T900" s="35">
        <v>72</v>
      </c>
      <c r="U900" s="9" t="s">
        <v>0</v>
      </c>
      <c r="V900" s="9"/>
      <c r="W900" s="9" t="s">
        <v>0</v>
      </c>
      <c r="X900" s="9" t="s">
        <v>0</v>
      </c>
      <c r="Y900" s="9" t="s">
        <v>0</v>
      </c>
      <c r="Z900" s="58">
        <v>36589.49</v>
      </c>
    </row>
    <row r="901" spans="1:26" ht="29.45" customHeight="1">
      <c r="A901" s="43" t="s">
        <v>0</v>
      </c>
      <c r="B901" s="43" t="s">
        <v>0</v>
      </c>
      <c r="C901" s="43"/>
      <c r="D901" s="43"/>
      <c r="E901" s="43"/>
      <c r="F901" s="43"/>
      <c r="G901" s="43"/>
      <c r="H901" s="42" t="s">
        <v>116</v>
      </c>
      <c r="I901" s="42"/>
      <c r="J901" s="42"/>
      <c r="K901" s="42"/>
      <c r="L901" s="42"/>
      <c r="M901" s="42"/>
      <c r="N901" s="42"/>
      <c r="O901" s="43" t="s">
        <v>0</v>
      </c>
      <c r="P901" s="43" t="s">
        <v>0</v>
      </c>
      <c r="Q901" s="43"/>
      <c r="R901" s="43"/>
      <c r="S901" s="43" t="s">
        <v>0</v>
      </c>
      <c r="T901" s="43" t="s">
        <v>0</v>
      </c>
      <c r="U901" s="43" t="s">
        <v>0</v>
      </c>
      <c r="V901" s="43"/>
      <c r="W901" s="43" t="s">
        <v>0</v>
      </c>
      <c r="X901" s="44">
        <v>1199.7</v>
      </c>
      <c r="Y901" s="43" t="s">
        <v>0</v>
      </c>
      <c r="Z901" s="60">
        <v>184753.53</v>
      </c>
    </row>
    <row r="902" spans="1:26" ht="29.45" customHeight="1">
      <c r="A902" s="31" t="s">
        <v>639</v>
      </c>
      <c r="B902" s="31" t="s">
        <v>640</v>
      </c>
      <c r="C902" s="31"/>
      <c r="D902" s="31"/>
      <c r="E902" s="31"/>
      <c r="F902" s="31"/>
      <c r="G902" s="31"/>
      <c r="H902" s="31" t="s">
        <v>641</v>
      </c>
      <c r="I902" s="31"/>
      <c r="J902" s="31"/>
      <c r="K902" s="31"/>
      <c r="L902" s="31"/>
      <c r="M902" s="31"/>
      <c r="N902" s="31"/>
      <c r="O902" s="31" t="s">
        <v>76</v>
      </c>
      <c r="P902" s="32">
        <v>102</v>
      </c>
      <c r="Q902" s="33"/>
      <c r="R902" s="33"/>
      <c r="S902" s="33" t="s">
        <v>0</v>
      </c>
      <c r="T902" s="34">
        <v>102</v>
      </c>
      <c r="U902" s="35">
        <v>35537.67</v>
      </c>
      <c r="V902" s="33"/>
      <c r="W902" s="35">
        <v>1</v>
      </c>
      <c r="X902" s="35">
        <v>443.81</v>
      </c>
      <c r="Y902" s="33" t="s">
        <v>0</v>
      </c>
      <c r="Z902" s="58">
        <v>45268.62</v>
      </c>
    </row>
    <row r="903" spans="1:26" ht="14.85" customHeight="1">
      <c r="B903" s="9" t="s">
        <v>0</v>
      </c>
      <c r="C903" s="9"/>
      <c r="D903" s="9"/>
      <c r="E903" s="9"/>
      <c r="F903" s="9"/>
      <c r="G903" s="9"/>
      <c r="H903" s="9" t="s">
        <v>0</v>
      </c>
      <c r="I903" s="9"/>
      <c r="J903" s="9"/>
      <c r="K903" s="9"/>
      <c r="L903" s="9"/>
      <c r="M903" s="9"/>
      <c r="N903" s="9"/>
      <c r="O903" s="9" t="s">
        <v>0</v>
      </c>
      <c r="P903" s="33" t="s">
        <v>0</v>
      </c>
      <c r="Q903" s="33"/>
      <c r="R903" s="33"/>
      <c r="S903" s="33" t="s">
        <v>0</v>
      </c>
      <c r="T903" s="33" t="s">
        <v>0</v>
      </c>
      <c r="U903" s="9" t="s">
        <v>0</v>
      </c>
      <c r="V903" s="9"/>
      <c r="W903" s="9" t="s">
        <v>0</v>
      </c>
      <c r="X903" s="9" t="s">
        <v>0</v>
      </c>
      <c r="Y903" s="9" t="s">
        <v>0</v>
      </c>
      <c r="Z903" s="58" t="s">
        <v>0</v>
      </c>
    </row>
    <row r="904" spans="1:26" ht="29.45" customHeight="1">
      <c r="A904" s="43" t="s">
        <v>0</v>
      </c>
      <c r="B904" s="43" t="s">
        <v>0</v>
      </c>
      <c r="C904" s="43"/>
      <c r="D904" s="43"/>
      <c r="E904" s="43"/>
      <c r="F904" s="43"/>
      <c r="G904" s="43"/>
      <c r="H904" s="42" t="s">
        <v>116</v>
      </c>
      <c r="I904" s="42"/>
      <c r="J904" s="42"/>
      <c r="K904" s="42"/>
      <c r="L904" s="42"/>
      <c r="M904" s="42"/>
      <c r="N904" s="42"/>
      <c r="O904" s="43" t="s">
        <v>0</v>
      </c>
      <c r="P904" s="43" t="s">
        <v>0</v>
      </c>
      <c r="Q904" s="43"/>
      <c r="R904" s="43"/>
      <c r="S904" s="43" t="s">
        <v>0</v>
      </c>
      <c r="T904" s="43" t="s">
        <v>0</v>
      </c>
      <c r="U904" s="43" t="s">
        <v>0</v>
      </c>
      <c r="V904" s="43"/>
      <c r="W904" s="43" t="s">
        <v>0</v>
      </c>
      <c r="X904" s="44">
        <v>443.81</v>
      </c>
      <c r="Y904" s="43" t="s">
        <v>0</v>
      </c>
      <c r="Z904" s="60">
        <v>45268.62</v>
      </c>
    </row>
    <row r="905" spans="1:26" ht="29.45" customHeight="1">
      <c r="A905" s="31" t="s">
        <v>642</v>
      </c>
      <c r="B905" s="31" t="s">
        <v>643</v>
      </c>
      <c r="C905" s="31"/>
      <c r="D905" s="31"/>
      <c r="E905" s="31"/>
      <c r="F905" s="31"/>
      <c r="G905" s="31"/>
      <c r="H905" s="31" t="s">
        <v>644</v>
      </c>
      <c r="I905" s="31"/>
      <c r="J905" s="31"/>
      <c r="K905" s="31"/>
      <c r="L905" s="31"/>
      <c r="M905" s="31"/>
      <c r="N905" s="31"/>
      <c r="O905" s="31" t="s">
        <v>76</v>
      </c>
      <c r="P905" s="32">
        <v>52</v>
      </c>
      <c r="Q905" s="33"/>
      <c r="R905" s="33"/>
      <c r="S905" s="33" t="s">
        <v>0</v>
      </c>
      <c r="T905" s="34">
        <v>52</v>
      </c>
      <c r="U905" s="35">
        <v>35537.67</v>
      </c>
      <c r="V905" s="33"/>
      <c r="W905" s="35">
        <v>1</v>
      </c>
      <c r="X905" s="35">
        <v>627.62</v>
      </c>
      <c r="Y905" s="33" t="s">
        <v>0</v>
      </c>
      <c r="Z905" s="58">
        <v>32636.240000000002</v>
      </c>
    </row>
    <row r="906" spans="1:26" ht="14.85" customHeight="1">
      <c r="B906" s="9" t="s">
        <v>0</v>
      </c>
      <c r="C906" s="9"/>
      <c r="D906" s="9"/>
      <c r="E906" s="9"/>
      <c r="F906" s="9"/>
      <c r="G906" s="9"/>
      <c r="H906" s="9" t="s">
        <v>0</v>
      </c>
      <c r="I906" s="9"/>
      <c r="J906" s="9"/>
      <c r="K906" s="9"/>
      <c r="L906" s="9"/>
      <c r="M906" s="9"/>
      <c r="N906" s="9"/>
      <c r="O906" s="9" t="s">
        <v>0</v>
      </c>
      <c r="P906" s="33" t="s">
        <v>0</v>
      </c>
      <c r="Q906" s="33"/>
      <c r="R906" s="33"/>
      <c r="S906" s="33" t="s">
        <v>0</v>
      </c>
      <c r="T906" s="33" t="s">
        <v>0</v>
      </c>
      <c r="U906" s="9" t="s">
        <v>0</v>
      </c>
      <c r="V906" s="9"/>
      <c r="W906" s="9" t="s">
        <v>0</v>
      </c>
      <c r="X906" s="9" t="s">
        <v>0</v>
      </c>
      <c r="Y906" s="9" t="s">
        <v>0</v>
      </c>
      <c r="Z906" s="58" t="s">
        <v>0</v>
      </c>
    </row>
    <row r="907" spans="1:26" ht="29.45" customHeight="1">
      <c r="A907" s="43" t="s">
        <v>0</v>
      </c>
      <c r="B907" s="43" t="s">
        <v>0</v>
      </c>
      <c r="C907" s="43"/>
      <c r="D907" s="43"/>
      <c r="E907" s="43"/>
      <c r="F907" s="43"/>
      <c r="G907" s="43"/>
      <c r="H907" s="42" t="s">
        <v>116</v>
      </c>
      <c r="I907" s="42"/>
      <c r="J907" s="42"/>
      <c r="K907" s="42"/>
      <c r="L907" s="42"/>
      <c r="M907" s="42"/>
      <c r="N907" s="42"/>
      <c r="O907" s="43" t="s">
        <v>0</v>
      </c>
      <c r="P907" s="43" t="s">
        <v>0</v>
      </c>
      <c r="Q907" s="43"/>
      <c r="R907" s="43"/>
      <c r="S907" s="43" t="s">
        <v>0</v>
      </c>
      <c r="T907" s="43" t="s">
        <v>0</v>
      </c>
      <c r="U907" s="43" t="s">
        <v>0</v>
      </c>
      <c r="V907" s="43"/>
      <c r="W907" s="43" t="s">
        <v>0</v>
      </c>
      <c r="X907" s="44">
        <v>627.62</v>
      </c>
      <c r="Y907" s="43" t="s">
        <v>0</v>
      </c>
      <c r="Z907" s="60">
        <v>32636.240000000002</v>
      </c>
    </row>
    <row r="908" spans="1:26" ht="29.45" customHeight="1">
      <c r="A908" s="31" t="s">
        <v>645</v>
      </c>
      <c r="B908" s="31" t="s">
        <v>646</v>
      </c>
      <c r="C908" s="31"/>
      <c r="D908" s="31"/>
      <c r="E908" s="31"/>
      <c r="F908" s="31"/>
      <c r="G908" s="31"/>
      <c r="H908" s="31" t="s">
        <v>647</v>
      </c>
      <c r="I908" s="31"/>
      <c r="J908" s="31"/>
      <c r="K908" s="31"/>
      <c r="L908" s="31"/>
      <c r="M908" s="31"/>
      <c r="N908" s="31"/>
      <c r="O908" s="31" t="s">
        <v>76</v>
      </c>
      <c r="P908" s="32">
        <v>102</v>
      </c>
      <c r="Q908" s="33"/>
      <c r="R908" s="33"/>
      <c r="S908" s="33" t="s">
        <v>0</v>
      </c>
      <c r="T908" s="34">
        <v>102</v>
      </c>
      <c r="U908" s="35">
        <v>35537.67</v>
      </c>
      <c r="V908" s="33"/>
      <c r="W908" s="35">
        <v>1</v>
      </c>
      <c r="X908" s="35">
        <v>21.9</v>
      </c>
      <c r="Y908" s="33" t="s">
        <v>0</v>
      </c>
      <c r="Z908" s="58">
        <v>2233.8000000000002</v>
      </c>
    </row>
    <row r="909" spans="1:26" ht="14.85" customHeight="1">
      <c r="B909" s="9" t="s">
        <v>0</v>
      </c>
      <c r="C909" s="9"/>
      <c r="D909" s="9"/>
      <c r="E909" s="9"/>
      <c r="F909" s="9"/>
      <c r="G909" s="9"/>
      <c r="H909" s="9" t="s">
        <v>0</v>
      </c>
      <c r="I909" s="9"/>
      <c r="J909" s="9"/>
      <c r="K909" s="9"/>
      <c r="L909" s="9"/>
      <c r="M909" s="9"/>
      <c r="N909" s="9"/>
      <c r="O909" s="9" t="s">
        <v>0</v>
      </c>
      <c r="P909" s="33" t="s">
        <v>0</v>
      </c>
      <c r="Q909" s="33"/>
      <c r="R909" s="33"/>
      <c r="S909" s="33" t="s">
        <v>0</v>
      </c>
      <c r="T909" s="33" t="s">
        <v>0</v>
      </c>
      <c r="U909" s="9" t="s">
        <v>0</v>
      </c>
      <c r="V909" s="9"/>
      <c r="W909" s="9" t="s">
        <v>0</v>
      </c>
      <c r="X909" s="9" t="s">
        <v>0</v>
      </c>
      <c r="Y909" s="9" t="s">
        <v>0</v>
      </c>
      <c r="Z909" s="58" t="s">
        <v>0</v>
      </c>
    </row>
    <row r="910" spans="1:26" ht="29.45" customHeight="1">
      <c r="A910" s="43" t="s">
        <v>0</v>
      </c>
      <c r="B910" s="43" t="s">
        <v>0</v>
      </c>
      <c r="C910" s="43"/>
      <c r="D910" s="43"/>
      <c r="E910" s="43"/>
      <c r="F910" s="43"/>
      <c r="G910" s="43"/>
      <c r="H910" s="42" t="s">
        <v>116</v>
      </c>
      <c r="I910" s="42"/>
      <c r="J910" s="42"/>
      <c r="K910" s="42"/>
      <c r="L910" s="42"/>
      <c r="M910" s="42"/>
      <c r="N910" s="42"/>
      <c r="O910" s="43" t="s">
        <v>0</v>
      </c>
      <c r="P910" s="43" t="s">
        <v>0</v>
      </c>
      <c r="Q910" s="43"/>
      <c r="R910" s="43"/>
      <c r="S910" s="43" t="s">
        <v>0</v>
      </c>
      <c r="T910" s="43" t="s">
        <v>0</v>
      </c>
      <c r="U910" s="43" t="s">
        <v>0</v>
      </c>
      <c r="V910" s="43"/>
      <c r="W910" s="43" t="s">
        <v>0</v>
      </c>
      <c r="X910" s="44">
        <v>21.9</v>
      </c>
      <c r="Y910" s="43" t="s">
        <v>0</v>
      </c>
      <c r="Z910" s="60">
        <v>2233.8000000000002</v>
      </c>
    </row>
    <row r="911" spans="1:26" ht="29.45" customHeight="1">
      <c r="A911" s="31" t="s">
        <v>648</v>
      </c>
      <c r="B911" s="31" t="s">
        <v>649</v>
      </c>
      <c r="C911" s="31"/>
      <c r="D911" s="31"/>
      <c r="E911" s="31"/>
      <c r="F911" s="31"/>
      <c r="G911" s="31"/>
      <c r="H911" s="31" t="s">
        <v>647</v>
      </c>
      <c r="I911" s="31"/>
      <c r="J911" s="31"/>
      <c r="K911" s="31"/>
      <c r="L911" s="31"/>
      <c r="M911" s="31"/>
      <c r="N911" s="31"/>
      <c r="O911" s="31" t="s">
        <v>76</v>
      </c>
      <c r="P911" s="32">
        <v>52</v>
      </c>
      <c r="Q911" s="33"/>
      <c r="R911" s="33"/>
      <c r="S911" s="33" t="s">
        <v>0</v>
      </c>
      <c r="T911" s="34">
        <v>52</v>
      </c>
      <c r="U911" s="35">
        <v>35537.67</v>
      </c>
      <c r="V911" s="33"/>
      <c r="W911" s="35">
        <v>1</v>
      </c>
      <c r="X911" s="35">
        <v>33.33</v>
      </c>
      <c r="Y911" s="33" t="s">
        <v>0</v>
      </c>
      <c r="Z911" s="58">
        <v>1733.16</v>
      </c>
    </row>
    <row r="912" spans="1:26" ht="14.85" customHeight="1">
      <c r="B912" s="9" t="s">
        <v>0</v>
      </c>
      <c r="C912" s="9"/>
      <c r="D912" s="9"/>
      <c r="E912" s="9"/>
      <c r="F912" s="9"/>
      <c r="G912" s="9"/>
      <c r="H912" s="9" t="s">
        <v>0</v>
      </c>
      <c r="I912" s="9"/>
      <c r="J912" s="9"/>
      <c r="K912" s="9"/>
      <c r="L912" s="9"/>
      <c r="M912" s="9"/>
      <c r="N912" s="9"/>
      <c r="O912" s="9" t="s">
        <v>0</v>
      </c>
      <c r="P912" s="33" t="s">
        <v>0</v>
      </c>
      <c r="Q912" s="33"/>
      <c r="R912" s="33"/>
      <c r="S912" s="33" t="s">
        <v>0</v>
      </c>
      <c r="T912" s="33" t="s">
        <v>0</v>
      </c>
      <c r="U912" s="9" t="s">
        <v>0</v>
      </c>
      <c r="V912" s="9"/>
      <c r="W912" s="9" t="s">
        <v>0</v>
      </c>
      <c r="X912" s="9" t="s">
        <v>0</v>
      </c>
      <c r="Y912" s="9" t="s">
        <v>0</v>
      </c>
      <c r="Z912" s="58" t="s">
        <v>0</v>
      </c>
    </row>
    <row r="913" spans="1:26" ht="29.45" customHeight="1">
      <c r="A913" s="43" t="s">
        <v>0</v>
      </c>
      <c r="B913" s="43" t="s">
        <v>0</v>
      </c>
      <c r="C913" s="43"/>
      <c r="D913" s="43"/>
      <c r="E913" s="43"/>
      <c r="F913" s="43"/>
      <c r="G913" s="43"/>
      <c r="H913" s="42" t="s">
        <v>116</v>
      </c>
      <c r="I913" s="42"/>
      <c r="J913" s="42"/>
      <c r="K913" s="42"/>
      <c r="L913" s="42"/>
      <c r="M913" s="42"/>
      <c r="N913" s="42"/>
      <c r="O913" s="43" t="s">
        <v>0</v>
      </c>
      <c r="P913" s="43" t="s">
        <v>0</v>
      </c>
      <c r="Q913" s="43"/>
      <c r="R913" s="43"/>
      <c r="S913" s="43" t="s">
        <v>0</v>
      </c>
      <c r="T913" s="43" t="s">
        <v>0</v>
      </c>
      <c r="U913" s="43" t="s">
        <v>0</v>
      </c>
      <c r="V913" s="43"/>
      <c r="W913" s="43" t="s">
        <v>0</v>
      </c>
      <c r="X913" s="44">
        <v>33.33</v>
      </c>
      <c r="Y913" s="43" t="s">
        <v>0</v>
      </c>
      <c r="Z913" s="60">
        <v>1733.16</v>
      </c>
    </row>
    <row r="914" spans="1:26" ht="29.45" customHeight="1">
      <c r="A914" s="31" t="s">
        <v>650</v>
      </c>
      <c r="B914" s="31" t="s">
        <v>651</v>
      </c>
      <c r="C914" s="31"/>
      <c r="D914" s="31"/>
      <c r="E914" s="31"/>
      <c r="F914" s="31"/>
      <c r="G914" s="31"/>
      <c r="H914" s="31" t="s">
        <v>652</v>
      </c>
      <c r="I914" s="31"/>
      <c r="J914" s="31"/>
      <c r="K914" s="31"/>
      <c r="L914" s="31"/>
      <c r="M914" s="31"/>
      <c r="N914" s="31"/>
      <c r="O914" s="31" t="s">
        <v>76</v>
      </c>
      <c r="P914" s="32">
        <v>52</v>
      </c>
      <c r="Q914" s="33"/>
      <c r="R914" s="33"/>
      <c r="S914" s="33" t="s">
        <v>0</v>
      </c>
      <c r="T914" s="34">
        <v>52</v>
      </c>
      <c r="U914" s="35">
        <v>35537.67</v>
      </c>
      <c r="V914" s="33"/>
      <c r="W914" s="35">
        <v>1</v>
      </c>
      <c r="X914" s="35">
        <v>64.760000000000005</v>
      </c>
      <c r="Y914" s="33" t="s">
        <v>0</v>
      </c>
      <c r="Z914" s="58">
        <v>3367.52</v>
      </c>
    </row>
    <row r="915" spans="1:26" ht="14.85" customHeight="1">
      <c r="B915" s="9" t="s">
        <v>0</v>
      </c>
      <c r="C915" s="9"/>
      <c r="D915" s="9"/>
      <c r="E915" s="9"/>
      <c r="F915" s="9"/>
      <c r="G915" s="9"/>
      <c r="H915" s="9" t="s">
        <v>0</v>
      </c>
      <c r="I915" s="9"/>
      <c r="J915" s="9"/>
      <c r="K915" s="9"/>
      <c r="L915" s="9"/>
      <c r="M915" s="9"/>
      <c r="N915" s="9"/>
      <c r="O915" s="9" t="s">
        <v>0</v>
      </c>
      <c r="P915" s="33" t="s">
        <v>0</v>
      </c>
      <c r="Q915" s="33"/>
      <c r="R915" s="33"/>
      <c r="S915" s="33" t="s">
        <v>0</v>
      </c>
      <c r="T915" s="33" t="s">
        <v>0</v>
      </c>
      <c r="U915" s="9" t="s">
        <v>0</v>
      </c>
      <c r="V915" s="9"/>
      <c r="W915" s="9" t="s">
        <v>0</v>
      </c>
      <c r="X915" s="9" t="s">
        <v>0</v>
      </c>
      <c r="Y915" s="9" t="s">
        <v>0</v>
      </c>
      <c r="Z915" s="58" t="s">
        <v>0</v>
      </c>
    </row>
    <row r="916" spans="1:26" ht="29.45" customHeight="1">
      <c r="A916" s="43" t="s">
        <v>0</v>
      </c>
      <c r="B916" s="43" t="s">
        <v>0</v>
      </c>
      <c r="C916" s="43"/>
      <c r="D916" s="43"/>
      <c r="E916" s="43"/>
      <c r="F916" s="43"/>
      <c r="G916" s="43"/>
      <c r="H916" s="42" t="s">
        <v>116</v>
      </c>
      <c r="I916" s="42"/>
      <c r="J916" s="42"/>
      <c r="K916" s="42"/>
      <c r="L916" s="42"/>
      <c r="M916" s="42"/>
      <c r="N916" s="42"/>
      <c r="O916" s="43" t="s">
        <v>0</v>
      </c>
      <c r="P916" s="43" t="s">
        <v>0</v>
      </c>
      <c r="Q916" s="43"/>
      <c r="R916" s="43"/>
      <c r="S916" s="43" t="s">
        <v>0</v>
      </c>
      <c r="T916" s="43" t="s">
        <v>0</v>
      </c>
      <c r="U916" s="43" t="s">
        <v>0</v>
      </c>
      <c r="V916" s="43"/>
      <c r="W916" s="43" t="s">
        <v>0</v>
      </c>
      <c r="X916" s="44">
        <v>64.760000000000005</v>
      </c>
      <c r="Y916" s="43" t="s">
        <v>0</v>
      </c>
      <c r="Z916" s="60">
        <v>3367.52</v>
      </c>
    </row>
    <row r="917" spans="1:26" ht="59.1" customHeight="1">
      <c r="A917" s="31" t="s">
        <v>653</v>
      </c>
      <c r="B917" s="31" t="s">
        <v>326</v>
      </c>
      <c r="C917" s="31"/>
      <c r="D917" s="31"/>
      <c r="E917" s="31"/>
      <c r="F917" s="31"/>
      <c r="G917" s="31"/>
      <c r="H917" s="31" t="s">
        <v>654</v>
      </c>
      <c r="I917" s="31"/>
      <c r="J917" s="31"/>
      <c r="K917" s="31"/>
      <c r="L917" s="31"/>
      <c r="M917" s="31"/>
      <c r="N917" s="31"/>
      <c r="O917" s="31" t="s">
        <v>328</v>
      </c>
      <c r="P917" s="32">
        <v>522</v>
      </c>
      <c r="Q917" s="33"/>
      <c r="R917" s="33"/>
      <c r="S917" s="33" t="s">
        <v>0</v>
      </c>
      <c r="T917" s="34">
        <v>522</v>
      </c>
      <c r="U917" s="33" t="s">
        <v>0</v>
      </c>
      <c r="V917" s="33"/>
      <c r="W917" s="33" t="s">
        <v>0</v>
      </c>
      <c r="X917" s="33" t="s">
        <v>0</v>
      </c>
      <c r="Y917" s="33" t="s">
        <v>0</v>
      </c>
      <c r="Z917" s="58" t="s">
        <v>0</v>
      </c>
    </row>
    <row r="918" spans="1:26" ht="14.85" customHeight="1">
      <c r="A918" s="9" t="s">
        <v>0</v>
      </c>
      <c r="B918" s="9" t="s">
        <v>77</v>
      </c>
      <c r="C918" s="9"/>
      <c r="D918" s="9"/>
      <c r="E918" s="9"/>
      <c r="F918" s="9"/>
      <c r="G918" s="9"/>
      <c r="H918" s="9" t="s">
        <v>78</v>
      </c>
      <c r="I918" s="9"/>
      <c r="J918" s="9"/>
      <c r="K918" s="9"/>
      <c r="L918" s="9"/>
      <c r="M918" s="9"/>
      <c r="N918" s="9"/>
      <c r="O918" s="9" t="s">
        <v>79</v>
      </c>
      <c r="P918" s="33" t="s">
        <v>0</v>
      </c>
      <c r="Q918" s="33"/>
      <c r="R918" s="33"/>
      <c r="S918" s="33" t="s">
        <v>0</v>
      </c>
      <c r="T918" s="35">
        <v>501.12</v>
      </c>
      <c r="U918" s="33" t="s">
        <v>0</v>
      </c>
      <c r="V918" s="33"/>
      <c r="W918" s="33" t="s">
        <v>0</v>
      </c>
      <c r="X918" s="33" t="s">
        <v>0</v>
      </c>
      <c r="Y918" s="33" t="s">
        <v>0</v>
      </c>
      <c r="Z918" s="59">
        <v>0</v>
      </c>
    </row>
    <row r="919" spans="1:26" ht="14.85" customHeight="1">
      <c r="A919" s="9" t="s">
        <v>0</v>
      </c>
      <c r="B919" s="9" t="s">
        <v>80</v>
      </c>
      <c r="C919" s="9"/>
      <c r="D919" s="9"/>
      <c r="E919" s="9"/>
      <c r="F919" s="9"/>
      <c r="G919" s="9"/>
      <c r="H919" s="9" t="s">
        <v>81</v>
      </c>
      <c r="I919" s="9"/>
      <c r="J919" s="9"/>
      <c r="K919" s="9"/>
      <c r="L919" s="9"/>
      <c r="M919" s="9"/>
      <c r="N919" s="9"/>
      <c r="O919" s="9" t="s">
        <v>79</v>
      </c>
      <c r="P919" s="35">
        <v>0.96</v>
      </c>
      <c r="Q919" s="33"/>
      <c r="R919" s="33"/>
      <c r="S919" s="33" t="s">
        <v>0</v>
      </c>
      <c r="T919" s="35">
        <v>501.12</v>
      </c>
      <c r="U919" s="33" t="s">
        <v>0</v>
      </c>
      <c r="V919" s="33"/>
      <c r="W919" s="33" t="s">
        <v>0</v>
      </c>
      <c r="X919" s="33" t="s">
        <v>0</v>
      </c>
      <c r="Y919" s="33" t="s">
        <v>0</v>
      </c>
      <c r="Z919" s="58" t="s">
        <v>0</v>
      </c>
    </row>
    <row r="920" spans="1:26" ht="14.85" customHeight="1">
      <c r="A920" s="9" t="s">
        <v>0</v>
      </c>
      <c r="B920" s="9" t="s">
        <v>82</v>
      </c>
      <c r="C920" s="9"/>
      <c r="D920" s="9"/>
      <c r="E920" s="9"/>
      <c r="F920" s="9"/>
      <c r="G920" s="9"/>
      <c r="H920" s="9" t="s">
        <v>83</v>
      </c>
      <c r="I920" s="9"/>
      <c r="J920" s="9"/>
      <c r="K920" s="9"/>
      <c r="L920" s="9"/>
      <c r="M920" s="9"/>
      <c r="N920" s="9"/>
      <c r="O920" s="9" t="s">
        <v>0</v>
      </c>
      <c r="P920" s="33" t="s">
        <v>0</v>
      </c>
      <c r="Q920" s="33"/>
      <c r="R920" s="33"/>
      <c r="S920" s="33" t="s">
        <v>0</v>
      </c>
      <c r="T920" s="33" t="s">
        <v>0</v>
      </c>
      <c r="U920" s="33" t="s">
        <v>0</v>
      </c>
      <c r="V920" s="33"/>
      <c r="W920" s="33" t="s">
        <v>0</v>
      </c>
      <c r="X920" s="33" t="s">
        <v>0</v>
      </c>
      <c r="Y920" s="33" t="s">
        <v>0</v>
      </c>
      <c r="Z920" s="59">
        <v>11179.15</v>
      </c>
    </row>
    <row r="921" spans="1:26" ht="14.85" customHeight="1">
      <c r="A921" s="36" t="s">
        <v>0</v>
      </c>
      <c r="B921" s="36" t="s">
        <v>0</v>
      </c>
      <c r="C921" s="36"/>
      <c r="D921" s="36"/>
      <c r="E921" s="36"/>
      <c r="F921" s="36"/>
      <c r="G921" s="36"/>
      <c r="H921" s="36" t="s">
        <v>84</v>
      </c>
      <c r="I921" s="36"/>
      <c r="J921" s="36"/>
      <c r="K921" s="36"/>
      <c r="L921" s="36"/>
      <c r="M921" s="36"/>
      <c r="N921" s="36"/>
      <c r="O921" s="36" t="s">
        <v>79</v>
      </c>
      <c r="P921" s="37" t="s">
        <v>0</v>
      </c>
      <c r="Q921" s="37"/>
      <c r="R921" s="37"/>
      <c r="S921" s="37" t="s">
        <v>0</v>
      </c>
      <c r="T921" s="38">
        <v>5.22</v>
      </c>
      <c r="U921" s="37" t="s">
        <v>0</v>
      </c>
      <c r="V921" s="37"/>
      <c r="W921" s="37" t="s">
        <v>0</v>
      </c>
      <c r="X921" s="37" t="s">
        <v>0</v>
      </c>
      <c r="Y921" s="37" t="s">
        <v>0</v>
      </c>
      <c r="Z921" s="59">
        <v>2413</v>
      </c>
    </row>
    <row r="922" spans="1:26" ht="29.45" customHeight="1">
      <c r="A922" s="9" t="s">
        <v>0</v>
      </c>
      <c r="B922" s="9" t="s">
        <v>85</v>
      </c>
      <c r="C922" s="9"/>
      <c r="D922" s="9"/>
      <c r="E922" s="9"/>
      <c r="F922" s="9"/>
      <c r="G922" s="9"/>
      <c r="H922" s="9" t="s">
        <v>86</v>
      </c>
      <c r="I922" s="9"/>
      <c r="J922" s="9"/>
      <c r="K922" s="9"/>
      <c r="L922" s="9"/>
      <c r="M922" s="9"/>
      <c r="N922" s="9"/>
      <c r="O922" s="9" t="s">
        <v>87</v>
      </c>
      <c r="P922" s="35">
        <v>0.01</v>
      </c>
      <c r="Q922" s="33"/>
      <c r="R922" s="33"/>
      <c r="S922" s="33" t="s">
        <v>0</v>
      </c>
      <c r="T922" s="35">
        <v>5.22</v>
      </c>
      <c r="U922" s="33" t="s">
        <v>0</v>
      </c>
      <c r="V922" s="33"/>
      <c r="W922" s="33" t="s">
        <v>0</v>
      </c>
      <c r="X922" s="35">
        <v>579.6</v>
      </c>
      <c r="Y922" s="33" t="s">
        <v>0</v>
      </c>
      <c r="Z922" s="58">
        <v>3025.51</v>
      </c>
    </row>
    <row r="923" spans="1:26" ht="14.85" customHeight="1">
      <c r="A923" s="9" t="s">
        <v>0</v>
      </c>
      <c r="B923" s="9" t="s">
        <v>88</v>
      </c>
      <c r="C923" s="9"/>
      <c r="D923" s="9"/>
      <c r="E923" s="9"/>
      <c r="F923" s="9"/>
      <c r="G923" s="9"/>
      <c r="H923" s="9" t="s">
        <v>89</v>
      </c>
      <c r="I923" s="9"/>
      <c r="J923" s="9"/>
      <c r="K923" s="9"/>
      <c r="L923" s="9"/>
      <c r="M923" s="9"/>
      <c r="N923" s="9"/>
      <c r="O923" s="9" t="s">
        <v>79</v>
      </c>
      <c r="P923" s="35">
        <v>0.01</v>
      </c>
      <c r="Q923" s="33"/>
      <c r="R923" s="33"/>
      <c r="S923" s="33" t="s">
        <v>0</v>
      </c>
      <c r="T923" s="35">
        <v>5.22</v>
      </c>
      <c r="U923" s="33" t="s">
        <v>0</v>
      </c>
      <c r="V923" s="33"/>
      <c r="W923" s="33" t="s">
        <v>0</v>
      </c>
      <c r="X923" s="35">
        <v>462.26</v>
      </c>
      <c r="Y923" s="33" t="s">
        <v>0</v>
      </c>
      <c r="Z923" s="58">
        <v>2413</v>
      </c>
    </row>
    <row r="924" spans="1:26" ht="29.45" customHeight="1">
      <c r="A924" s="9" t="s">
        <v>0</v>
      </c>
      <c r="B924" s="9" t="s">
        <v>92</v>
      </c>
      <c r="C924" s="9"/>
      <c r="D924" s="9"/>
      <c r="E924" s="9"/>
      <c r="F924" s="9"/>
      <c r="G924" s="9"/>
      <c r="H924" s="9" t="s">
        <v>93</v>
      </c>
      <c r="I924" s="9"/>
      <c r="J924" s="9"/>
      <c r="K924" s="9"/>
      <c r="L924" s="9"/>
      <c r="M924" s="9"/>
      <c r="N924" s="9"/>
      <c r="O924" s="9" t="s">
        <v>87</v>
      </c>
      <c r="P924" s="35">
        <v>0.44</v>
      </c>
      <c r="Q924" s="33"/>
      <c r="R924" s="33"/>
      <c r="S924" s="33" t="s">
        <v>0</v>
      </c>
      <c r="T924" s="35">
        <v>229.68</v>
      </c>
      <c r="U924" s="33" t="s">
        <v>0</v>
      </c>
      <c r="V924" s="33"/>
      <c r="W924" s="33" t="s">
        <v>0</v>
      </c>
      <c r="X924" s="35">
        <v>35.5</v>
      </c>
      <c r="Y924" s="33" t="s">
        <v>0</v>
      </c>
      <c r="Z924" s="58">
        <v>8153.64</v>
      </c>
    </row>
    <row r="925" spans="1:26" ht="14.85" customHeight="1">
      <c r="A925" s="9" t="s">
        <v>0</v>
      </c>
      <c r="B925" s="9" t="s">
        <v>94</v>
      </c>
      <c r="C925" s="9"/>
      <c r="D925" s="9"/>
      <c r="E925" s="9"/>
      <c r="F925" s="9"/>
      <c r="G925" s="9"/>
      <c r="H925" s="9" t="s">
        <v>95</v>
      </c>
      <c r="I925" s="9"/>
      <c r="J925" s="9"/>
      <c r="K925" s="9"/>
      <c r="L925" s="9"/>
      <c r="M925" s="9"/>
      <c r="N925" s="9"/>
      <c r="O925" s="9" t="s">
        <v>0</v>
      </c>
      <c r="P925" s="33" t="s">
        <v>0</v>
      </c>
      <c r="Q925" s="33"/>
      <c r="R925" s="33"/>
      <c r="S925" s="33" t="s">
        <v>0</v>
      </c>
      <c r="T925" s="33" t="s">
        <v>0</v>
      </c>
      <c r="U925" s="33" t="s">
        <v>0</v>
      </c>
      <c r="V925" s="33"/>
      <c r="W925" s="33" t="s">
        <v>0</v>
      </c>
      <c r="X925" s="33" t="s">
        <v>0</v>
      </c>
      <c r="Y925" s="33" t="s">
        <v>0</v>
      </c>
      <c r="Z925" s="59">
        <v>65544.11</v>
      </c>
    </row>
    <row r="926" spans="1:26" ht="29.45" customHeight="1">
      <c r="A926" s="9" t="s">
        <v>0</v>
      </c>
      <c r="B926" s="9" t="s">
        <v>253</v>
      </c>
      <c r="C926" s="9"/>
      <c r="D926" s="9"/>
      <c r="E926" s="9"/>
      <c r="F926" s="9"/>
      <c r="G926" s="9"/>
      <c r="H926" s="9" t="s">
        <v>254</v>
      </c>
      <c r="I926" s="9"/>
      <c r="J926" s="9"/>
      <c r="K926" s="9"/>
      <c r="L926" s="9"/>
      <c r="M926" s="9"/>
      <c r="N926" s="9"/>
      <c r="O926" s="9" t="s">
        <v>255</v>
      </c>
      <c r="P926" s="40">
        <v>1E-3</v>
      </c>
      <c r="Q926" s="33"/>
      <c r="R926" s="33"/>
      <c r="S926" s="33" t="s">
        <v>0</v>
      </c>
      <c r="T926" s="40">
        <v>0.52200000000000002</v>
      </c>
      <c r="U926" s="35">
        <v>7023.63</v>
      </c>
      <c r="V926" s="33"/>
      <c r="W926" s="35">
        <v>1.19</v>
      </c>
      <c r="X926" s="35">
        <v>8358.1200000000008</v>
      </c>
      <c r="Y926" s="33" t="s">
        <v>0</v>
      </c>
      <c r="Z926" s="58">
        <v>4362.9399999999996</v>
      </c>
    </row>
    <row r="927" spans="1:26" ht="44.25" customHeight="1">
      <c r="A927" s="9" t="s">
        <v>0</v>
      </c>
      <c r="B927" s="9" t="s">
        <v>101</v>
      </c>
      <c r="C927" s="9"/>
      <c r="D927" s="9"/>
      <c r="E927" s="9"/>
      <c r="F927" s="9"/>
      <c r="G927" s="9"/>
      <c r="H927" s="9" t="s">
        <v>102</v>
      </c>
      <c r="I927" s="9"/>
      <c r="J927" s="9"/>
      <c r="K927" s="9"/>
      <c r="L927" s="9"/>
      <c r="M927" s="9"/>
      <c r="N927" s="9"/>
      <c r="O927" s="9" t="s">
        <v>103</v>
      </c>
      <c r="P927" s="35">
        <v>0.14000000000000001</v>
      </c>
      <c r="Q927" s="33"/>
      <c r="R927" s="33"/>
      <c r="S927" s="33" t="s">
        <v>0</v>
      </c>
      <c r="T927" s="35">
        <v>73.08</v>
      </c>
      <c r="U927" s="35">
        <v>155.63</v>
      </c>
      <c r="V927" s="33"/>
      <c r="W927" s="35">
        <v>0.94</v>
      </c>
      <c r="X927" s="35">
        <v>146.29</v>
      </c>
      <c r="Y927" s="33" t="s">
        <v>0</v>
      </c>
      <c r="Z927" s="58">
        <v>10690.87</v>
      </c>
    </row>
    <row r="928" spans="1:26" ht="59.1" customHeight="1">
      <c r="A928" s="9" t="s">
        <v>0</v>
      </c>
      <c r="B928" s="9" t="s">
        <v>277</v>
      </c>
      <c r="C928" s="9"/>
      <c r="D928" s="9"/>
      <c r="E928" s="9"/>
      <c r="F928" s="9"/>
      <c r="G928" s="9"/>
      <c r="H928" s="9" t="s">
        <v>278</v>
      </c>
      <c r="I928" s="9"/>
      <c r="J928" s="9"/>
      <c r="K928" s="9"/>
      <c r="L928" s="9"/>
      <c r="M928" s="9"/>
      <c r="N928" s="9"/>
      <c r="O928" s="9" t="s">
        <v>132</v>
      </c>
      <c r="P928" s="47">
        <v>6.2E-4</v>
      </c>
      <c r="Q928" s="33"/>
      <c r="R928" s="33"/>
      <c r="S928" s="33" t="s">
        <v>0</v>
      </c>
      <c r="T928" s="47">
        <v>0.32363999999999998</v>
      </c>
      <c r="U928" s="35">
        <v>145801.49</v>
      </c>
      <c r="V928" s="33"/>
      <c r="W928" s="35">
        <v>1.07</v>
      </c>
      <c r="X928" s="35">
        <v>156007.59</v>
      </c>
      <c r="Y928" s="33" t="s">
        <v>0</v>
      </c>
      <c r="Z928" s="58">
        <v>50490.3</v>
      </c>
    </row>
    <row r="929" spans="1:26" ht="14.85" customHeight="1">
      <c r="A929" s="9" t="s">
        <v>0</v>
      </c>
      <c r="B929" s="9" t="s">
        <v>260</v>
      </c>
      <c r="C929" s="9"/>
      <c r="D929" s="9"/>
      <c r="E929" s="9"/>
      <c r="F929" s="9"/>
      <c r="G929" s="9"/>
      <c r="H929" s="9" t="s">
        <v>261</v>
      </c>
      <c r="I929" s="9"/>
      <c r="J929" s="9"/>
      <c r="K929" s="9"/>
      <c r="L929" s="9"/>
      <c r="M929" s="9"/>
      <c r="N929" s="9"/>
      <c r="O929" s="9" t="s">
        <v>76</v>
      </c>
      <c r="P929" s="32">
        <v>2</v>
      </c>
      <c r="Q929" s="33"/>
      <c r="R929" s="33"/>
      <c r="S929" s="33" t="s">
        <v>0</v>
      </c>
      <c r="T929" s="35">
        <v>1044</v>
      </c>
      <c r="U929" s="33" t="s">
        <v>0</v>
      </c>
      <c r="V929" s="33"/>
      <c r="W929" s="33" t="s">
        <v>0</v>
      </c>
      <c r="X929" s="33" t="s">
        <v>0</v>
      </c>
      <c r="Y929" s="33" t="s">
        <v>0</v>
      </c>
      <c r="Z929" s="58" t="s">
        <v>0</v>
      </c>
    </row>
    <row r="930" spans="1:26" ht="14.85" customHeight="1">
      <c r="A930" s="9" t="s">
        <v>0</v>
      </c>
      <c r="B930" s="9" t="s">
        <v>0</v>
      </c>
      <c r="C930" s="9"/>
      <c r="D930" s="9"/>
      <c r="E930" s="9"/>
      <c r="F930" s="9"/>
      <c r="G930" s="9"/>
      <c r="H930" s="42" t="s">
        <v>109</v>
      </c>
      <c r="I930" s="42"/>
      <c r="J930" s="42"/>
      <c r="K930" s="42"/>
      <c r="L930" s="42"/>
      <c r="M930" s="42"/>
      <c r="N930" s="42"/>
      <c r="O930" s="43" t="s">
        <v>0</v>
      </c>
      <c r="P930" s="43" t="s">
        <v>0</v>
      </c>
      <c r="Q930" s="43"/>
      <c r="R930" s="43"/>
      <c r="S930" s="43" t="s">
        <v>0</v>
      </c>
      <c r="T930" s="43" t="s">
        <v>0</v>
      </c>
      <c r="U930" s="43" t="s">
        <v>0</v>
      </c>
      <c r="V930" s="43"/>
      <c r="W930" s="43" t="s">
        <v>0</v>
      </c>
      <c r="X930" s="43" t="s">
        <v>0</v>
      </c>
      <c r="Y930" s="43" t="s">
        <v>0</v>
      </c>
      <c r="Z930" s="60">
        <v>79136.259999999995</v>
      </c>
    </row>
    <row r="931" spans="1:26" ht="14.85" customHeight="1">
      <c r="A931" s="9" t="s">
        <v>655</v>
      </c>
      <c r="B931" s="9" t="s">
        <v>80</v>
      </c>
      <c r="C931" s="9"/>
      <c r="D931" s="9"/>
      <c r="E931" s="9"/>
      <c r="F931" s="9"/>
      <c r="G931" s="9"/>
      <c r="H931" s="9" t="s">
        <v>81</v>
      </c>
      <c r="I931" s="9"/>
      <c r="J931" s="9"/>
      <c r="K931" s="9"/>
      <c r="L931" s="9"/>
      <c r="M931" s="9"/>
      <c r="N931" s="9"/>
      <c r="O931" s="9" t="s">
        <v>79</v>
      </c>
      <c r="P931" s="35">
        <v>0.48</v>
      </c>
      <c r="Q931" s="33"/>
      <c r="R931" s="33"/>
      <c r="S931" s="33" t="s">
        <v>0</v>
      </c>
      <c r="T931" s="35">
        <v>250.56</v>
      </c>
      <c r="U931" s="33" t="s">
        <v>0</v>
      </c>
      <c r="V931" s="33"/>
      <c r="W931" s="33" t="s">
        <v>0</v>
      </c>
      <c r="X931" s="35">
        <v>476.06</v>
      </c>
      <c r="Y931" s="33" t="s">
        <v>0</v>
      </c>
      <c r="Z931" s="58">
        <v>119281.59</v>
      </c>
    </row>
    <row r="932" spans="1:26" ht="14.85" customHeight="1">
      <c r="B932" s="9" t="s">
        <v>0</v>
      </c>
      <c r="C932" s="9"/>
      <c r="D932" s="9"/>
      <c r="E932" s="9"/>
      <c r="F932" s="9"/>
      <c r="G932" s="9"/>
      <c r="H932" s="9" t="s">
        <v>110</v>
      </c>
      <c r="I932" s="9"/>
      <c r="J932" s="9"/>
      <c r="K932" s="9"/>
      <c r="L932" s="9"/>
      <c r="M932" s="9"/>
      <c r="N932" s="9"/>
      <c r="O932" s="9" t="s">
        <v>0</v>
      </c>
      <c r="P932" s="33" t="s">
        <v>0</v>
      </c>
      <c r="Q932" s="33"/>
      <c r="R932" s="33"/>
      <c r="S932" s="33" t="s">
        <v>0</v>
      </c>
      <c r="T932" s="33" t="s">
        <v>0</v>
      </c>
      <c r="U932" s="9" t="s">
        <v>0</v>
      </c>
      <c r="V932" s="9"/>
      <c r="W932" s="9" t="s">
        <v>0</v>
      </c>
      <c r="X932" s="9" t="s">
        <v>0</v>
      </c>
      <c r="Y932" s="9" t="s">
        <v>0</v>
      </c>
      <c r="Z932" s="58">
        <v>121694.59</v>
      </c>
    </row>
    <row r="933" spans="1:26" ht="73.7" customHeight="1">
      <c r="B933" s="9" t="s">
        <v>111</v>
      </c>
      <c r="C933" s="9"/>
      <c r="D933" s="9"/>
      <c r="E933" s="9"/>
      <c r="F933" s="9"/>
      <c r="G933" s="9"/>
      <c r="H933" s="9" t="s">
        <v>112</v>
      </c>
      <c r="I933" s="9"/>
      <c r="J933" s="9"/>
      <c r="K933" s="9"/>
      <c r="L933" s="9"/>
      <c r="M933" s="9"/>
      <c r="N933" s="9"/>
      <c r="O933" s="9" t="s">
        <v>113</v>
      </c>
      <c r="P933" s="32">
        <v>121</v>
      </c>
      <c r="Q933" s="33"/>
      <c r="R933" s="33"/>
      <c r="S933" s="33" t="s">
        <v>0</v>
      </c>
      <c r="T933" s="35">
        <v>121</v>
      </c>
      <c r="U933" s="9" t="s">
        <v>0</v>
      </c>
      <c r="V933" s="9"/>
      <c r="W933" s="9" t="s">
        <v>0</v>
      </c>
      <c r="X933" s="9" t="s">
        <v>0</v>
      </c>
      <c r="Y933" s="9" t="s">
        <v>0</v>
      </c>
      <c r="Z933" s="58">
        <v>147250.45000000001</v>
      </c>
    </row>
    <row r="934" spans="1:26" ht="73.7" customHeight="1">
      <c r="B934" s="9" t="s">
        <v>114</v>
      </c>
      <c r="C934" s="9"/>
      <c r="D934" s="9"/>
      <c r="E934" s="9"/>
      <c r="F934" s="9"/>
      <c r="G934" s="9"/>
      <c r="H934" s="9" t="s">
        <v>115</v>
      </c>
      <c r="I934" s="9"/>
      <c r="J934" s="9"/>
      <c r="K934" s="9"/>
      <c r="L934" s="9"/>
      <c r="M934" s="9"/>
      <c r="N934" s="9"/>
      <c r="O934" s="9" t="s">
        <v>113</v>
      </c>
      <c r="P934" s="32">
        <v>72</v>
      </c>
      <c r="Q934" s="33"/>
      <c r="R934" s="33"/>
      <c r="S934" s="33" t="s">
        <v>0</v>
      </c>
      <c r="T934" s="35">
        <v>72</v>
      </c>
      <c r="U934" s="9" t="s">
        <v>0</v>
      </c>
      <c r="V934" s="9"/>
      <c r="W934" s="9" t="s">
        <v>0</v>
      </c>
      <c r="X934" s="9" t="s">
        <v>0</v>
      </c>
      <c r="Y934" s="9" t="s">
        <v>0</v>
      </c>
      <c r="Z934" s="58">
        <v>87620.1</v>
      </c>
    </row>
    <row r="935" spans="1:26" ht="29.45" customHeight="1">
      <c r="A935" s="43" t="s">
        <v>0</v>
      </c>
      <c r="B935" s="43" t="s">
        <v>0</v>
      </c>
      <c r="C935" s="43"/>
      <c r="D935" s="43"/>
      <c r="E935" s="43"/>
      <c r="F935" s="43"/>
      <c r="G935" s="43"/>
      <c r="H935" s="42" t="s">
        <v>116</v>
      </c>
      <c r="I935" s="42"/>
      <c r="J935" s="42"/>
      <c r="K935" s="42"/>
      <c r="L935" s="42"/>
      <c r="M935" s="42"/>
      <c r="N935" s="42"/>
      <c r="O935" s="43" t="s">
        <v>0</v>
      </c>
      <c r="P935" s="43" t="s">
        <v>0</v>
      </c>
      <c r="Q935" s="43"/>
      <c r="R935" s="43"/>
      <c r="S935" s="43" t="s">
        <v>0</v>
      </c>
      <c r="T935" s="43" t="s">
        <v>0</v>
      </c>
      <c r="U935" s="43" t="s">
        <v>0</v>
      </c>
      <c r="V935" s="43"/>
      <c r="W935" s="43" t="s">
        <v>0</v>
      </c>
      <c r="X935" s="44">
        <v>830.05</v>
      </c>
      <c r="Y935" s="43" t="s">
        <v>0</v>
      </c>
      <c r="Z935" s="60">
        <v>433288.4</v>
      </c>
    </row>
    <row r="936" spans="1:26" ht="29.45" customHeight="1">
      <c r="A936" s="31" t="s">
        <v>656</v>
      </c>
      <c r="B936" s="31" t="s">
        <v>657</v>
      </c>
      <c r="C936" s="31"/>
      <c r="D936" s="31"/>
      <c r="E936" s="31"/>
      <c r="F936" s="31"/>
      <c r="G936" s="31"/>
      <c r="H936" s="31" t="s">
        <v>658</v>
      </c>
      <c r="I936" s="31"/>
      <c r="J936" s="31"/>
      <c r="K936" s="31"/>
      <c r="L936" s="31"/>
      <c r="M936" s="31"/>
      <c r="N936" s="31"/>
      <c r="O936" s="31" t="s">
        <v>76</v>
      </c>
      <c r="P936" s="32">
        <v>4</v>
      </c>
      <c r="Q936" s="33"/>
      <c r="R936" s="33"/>
      <c r="S936" s="33" t="s">
        <v>0</v>
      </c>
      <c r="T936" s="34">
        <v>4</v>
      </c>
      <c r="U936" s="35">
        <v>35537.67</v>
      </c>
      <c r="V936" s="33"/>
      <c r="W936" s="35">
        <v>1</v>
      </c>
      <c r="X936" s="35">
        <v>60.95</v>
      </c>
      <c r="Y936" s="33" t="s">
        <v>0</v>
      </c>
      <c r="Z936" s="58">
        <v>243.8</v>
      </c>
    </row>
    <row r="937" spans="1:26" ht="14.85" customHeight="1">
      <c r="B937" s="9" t="s">
        <v>0</v>
      </c>
      <c r="C937" s="9"/>
      <c r="D937" s="9"/>
      <c r="E937" s="9"/>
      <c r="F937" s="9"/>
      <c r="G937" s="9"/>
      <c r="H937" s="9" t="s">
        <v>0</v>
      </c>
      <c r="I937" s="9"/>
      <c r="J937" s="9"/>
      <c r="K937" s="9"/>
      <c r="L937" s="9"/>
      <c r="M937" s="9"/>
      <c r="N937" s="9"/>
      <c r="O937" s="9" t="s">
        <v>0</v>
      </c>
      <c r="P937" s="33" t="s">
        <v>0</v>
      </c>
      <c r="Q937" s="33"/>
      <c r="R937" s="33"/>
      <c r="S937" s="33" t="s">
        <v>0</v>
      </c>
      <c r="T937" s="33" t="s">
        <v>0</v>
      </c>
      <c r="U937" s="9" t="s">
        <v>0</v>
      </c>
      <c r="V937" s="9"/>
      <c r="W937" s="9" t="s">
        <v>0</v>
      </c>
      <c r="X937" s="9" t="s">
        <v>0</v>
      </c>
      <c r="Y937" s="9" t="s">
        <v>0</v>
      </c>
      <c r="Z937" s="58" t="s">
        <v>0</v>
      </c>
    </row>
    <row r="938" spans="1:26" ht="29.45" customHeight="1">
      <c r="A938" s="43" t="s">
        <v>0</v>
      </c>
      <c r="B938" s="43" t="s">
        <v>0</v>
      </c>
      <c r="C938" s="43"/>
      <c r="D938" s="43"/>
      <c r="E938" s="43"/>
      <c r="F938" s="43"/>
      <c r="G938" s="43"/>
      <c r="H938" s="42" t="s">
        <v>116</v>
      </c>
      <c r="I938" s="42"/>
      <c r="J938" s="42"/>
      <c r="K938" s="42"/>
      <c r="L938" s="42"/>
      <c r="M938" s="42"/>
      <c r="N938" s="42"/>
      <c r="O938" s="43" t="s">
        <v>0</v>
      </c>
      <c r="P938" s="43" t="s">
        <v>0</v>
      </c>
      <c r="Q938" s="43"/>
      <c r="R938" s="43"/>
      <c r="S938" s="43" t="s">
        <v>0</v>
      </c>
      <c r="T938" s="43" t="s">
        <v>0</v>
      </c>
      <c r="U938" s="43" t="s">
        <v>0</v>
      </c>
      <c r="V938" s="43"/>
      <c r="W938" s="43" t="s">
        <v>0</v>
      </c>
      <c r="X938" s="44">
        <v>60.95</v>
      </c>
      <c r="Y938" s="43" t="s">
        <v>0</v>
      </c>
      <c r="Z938" s="60">
        <v>243.8</v>
      </c>
    </row>
    <row r="939" spans="1:26" ht="29.45" customHeight="1">
      <c r="A939" s="31" t="s">
        <v>659</v>
      </c>
      <c r="B939" s="31" t="s">
        <v>660</v>
      </c>
      <c r="C939" s="31"/>
      <c r="D939" s="31"/>
      <c r="E939" s="31"/>
      <c r="F939" s="31"/>
      <c r="G939" s="31"/>
      <c r="H939" s="31" t="s">
        <v>661</v>
      </c>
      <c r="I939" s="31"/>
      <c r="J939" s="31"/>
      <c r="K939" s="31"/>
      <c r="L939" s="31"/>
      <c r="M939" s="31"/>
      <c r="N939" s="31"/>
      <c r="O939" s="31" t="s">
        <v>76</v>
      </c>
      <c r="P939" s="32">
        <v>4</v>
      </c>
      <c r="Q939" s="33"/>
      <c r="R939" s="33"/>
      <c r="S939" s="33" t="s">
        <v>0</v>
      </c>
      <c r="T939" s="34">
        <v>4</v>
      </c>
      <c r="U939" s="35">
        <v>35537.67</v>
      </c>
      <c r="V939" s="33"/>
      <c r="W939" s="35">
        <v>1</v>
      </c>
      <c r="X939" s="35">
        <v>84.76</v>
      </c>
      <c r="Y939" s="33" t="s">
        <v>0</v>
      </c>
      <c r="Z939" s="58">
        <v>339.04</v>
      </c>
    </row>
    <row r="940" spans="1:26" ht="14.85" customHeight="1">
      <c r="B940" s="9" t="s">
        <v>0</v>
      </c>
      <c r="C940" s="9"/>
      <c r="D940" s="9"/>
      <c r="E940" s="9"/>
      <c r="F940" s="9"/>
      <c r="G940" s="9"/>
      <c r="H940" s="9" t="s">
        <v>0</v>
      </c>
      <c r="I940" s="9"/>
      <c r="J940" s="9"/>
      <c r="K940" s="9"/>
      <c r="L940" s="9"/>
      <c r="M940" s="9"/>
      <c r="N940" s="9"/>
      <c r="O940" s="9" t="s">
        <v>0</v>
      </c>
      <c r="P940" s="33" t="s">
        <v>0</v>
      </c>
      <c r="Q940" s="33"/>
      <c r="R940" s="33"/>
      <c r="S940" s="33" t="s">
        <v>0</v>
      </c>
      <c r="T940" s="33" t="s">
        <v>0</v>
      </c>
      <c r="U940" s="9" t="s">
        <v>0</v>
      </c>
      <c r="V940" s="9"/>
      <c r="W940" s="9" t="s">
        <v>0</v>
      </c>
      <c r="X940" s="9" t="s">
        <v>0</v>
      </c>
      <c r="Y940" s="9" t="s">
        <v>0</v>
      </c>
      <c r="Z940" s="58" t="s">
        <v>0</v>
      </c>
    </row>
    <row r="941" spans="1:26" ht="29.45" customHeight="1">
      <c r="A941" s="43" t="s">
        <v>0</v>
      </c>
      <c r="B941" s="43" t="s">
        <v>0</v>
      </c>
      <c r="C941" s="43"/>
      <c r="D941" s="43"/>
      <c r="E941" s="43"/>
      <c r="F941" s="43"/>
      <c r="G941" s="43"/>
      <c r="H941" s="42" t="s">
        <v>116</v>
      </c>
      <c r="I941" s="42"/>
      <c r="J941" s="42"/>
      <c r="K941" s="42"/>
      <c r="L941" s="42"/>
      <c r="M941" s="42"/>
      <c r="N941" s="42"/>
      <c r="O941" s="43" t="s">
        <v>0</v>
      </c>
      <c r="P941" s="43" t="s">
        <v>0</v>
      </c>
      <c r="Q941" s="43"/>
      <c r="R941" s="43"/>
      <c r="S941" s="43" t="s">
        <v>0</v>
      </c>
      <c r="T941" s="43" t="s">
        <v>0</v>
      </c>
      <c r="U941" s="43" t="s">
        <v>0</v>
      </c>
      <c r="V941" s="43"/>
      <c r="W941" s="43" t="s">
        <v>0</v>
      </c>
      <c r="X941" s="44">
        <v>84.76</v>
      </c>
      <c r="Y941" s="43" t="s">
        <v>0</v>
      </c>
      <c r="Z941" s="60">
        <v>339.04</v>
      </c>
    </row>
    <row r="942" spans="1:26" ht="29.45" customHeight="1">
      <c r="A942" s="31" t="s">
        <v>662</v>
      </c>
      <c r="B942" s="31" t="s">
        <v>663</v>
      </c>
      <c r="C942" s="31"/>
      <c r="D942" s="31"/>
      <c r="E942" s="31"/>
      <c r="F942" s="31"/>
      <c r="G942" s="31"/>
      <c r="H942" s="31" t="s">
        <v>664</v>
      </c>
      <c r="I942" s="31"/>
      <c r="J942" s="31"/>
      <c r="K942" s="31"/>
      <c r="L942" s="31"/>
      <c r="M942" s="31"/>
      <c r="N942" s="31"/>
      <c r="O942" s="31" t="s">
        <v>76</v>
      </c>
      <c r="P942" s="32">
        <v>280</v>
      </c>
      <c r="Q942" s="33"/>
      <c r="R942" s="33"/>
      <c r="S942" s="33" t="s">
        <v>0</v>
      </c>
      <c r="T942" s="34">
        <v>280</v>
      </c>
      <c r="U942" s="35">
        <v>35537.67</v>
      </c>
      <c r="V942" s="33"/>
      <c r="W942" s="35">
        <v>1</v>
      </c>
      <c r="X942" s="35">
        <v>47.62</v>
      </c>
      <c r="Y942" s="33" t="s">
        <v>0</v>
      </c>
      <c r="Z942" s="58">
        <v>13333.6</v>
      </c>
    </row>
    <row r="943" spans="1:26" ht="14.85" customHeight="1">
      <c r="B943" s="9" t="s">
        <v>0</v>
      </c>
      <c r="C943" s="9"/>
      <c r="D943" s="9"/>
      <c r="E943" s="9"/>
      <c r="F943" s="9"/>
      <c r="G943" s="9"/>
      <c r="H943" s="9" t="s">
        <v>0</v>
      </c>
      <c r="I943" s="9"/>
      <c r="J943" s="9"/>
      <c r="K943" s="9"/>
      <c r="L943" s="9"/>
      <c r="M943" s="9"/>
      <c r="N943" s="9"/>
      <c r="O943" s="9" t="s">
        <v>0</v>
      </c>
      <c r="P943" s="33" t="s">
        <v>0</v>
      </c>
      <c r="Q943" s="33"/>
      <c r="R943" s="33"/>
      <c r="S943" s="33" t="s">
        <v>0</v>
      </c>
      <c r="T943" s="33" t="s">
        <v>0</v>
      </c>
      <c r="U943" s="9" t="s">
        <v>0</v>
      </c>
      <c r="V943" s="9"/>
      <c r="W943" s="9" t="s">
        <v>0</v>
      </c>
      <c r="X943" s="9" t="s">
        <v>0</v>
      </c>
      <c r="Y943" s="9" t="s">
        <v>0</v>
      </c>
      <c r="Z943" s="58" t="s">
        <v>0</v>
      </c>
    </row>
    <row r="944" spans="1:26" ht="29.45" customHeight="1">
      <c r="A944" s="43" t="s">
        <v>0</v>
      </c>
      <c r="B944" s="43" t="s">
        <v>0</v>
      </c>
      <c r="C944" s="43"/>
      <c r="D944" s="43"/>
      <c r="E944" s="43"/>
      <c r="F944" s="43"/>
      <c r="G944" s="43"/>
      <c r="H944" s="42" t="s">
        <v>116</v>
      </c>
      <c r="I944" s="42"/>
      <c r="J944" s="42"/>
      <c r="K944" s="42"/>
      <c r="L944" s="42"/>
      <c r="M944" s="42"/>
      <c r="N944" s="42"/>
      <c r="O944" s="43" t="s">
        <v>0</v>
      </c>
      <c r="P944" s="43" t="s">
        <v>0</v>
      </c>
      <c r="Q944" s="43"/>
      <c r="R944" s="43"/>
      <c r="S944" s="43" t="s">
        <v>0</v>
      </c>
      <c r="T944" s="43" t="s">
        <v>0</v>
      </c>
      <c r="U944" s="43" t="s">
        <v>0</v>
      </c>
      <c r="V944" s="43"/>
      <c r="W944" s="43" t="s">
        <v>0</v>
      </c>
      <c r="X944" s="44">
        <v>47.62</v>
      </c>
      <c r="Y944" s="43" t="s">
        <v>0</v>
      </c>
      <c r="Z944" s="60">
        <v>13333.6</v>
      </c>
    </row>
    <row r="945" spans="1:26" ht="29.45" customHeight="1">
      <c r="A945" s="31" t="s">
        <v>665</v>
      </c>
      <c r="B945" s="31" t="s">
        <v>666</v>
      </c>
      <c r="C945" s="31"/>
      <c r="D945" s="31"/>
      <c r="E945" s="31"/>
      <c r="F945" s="31"/>
      <c r="G945" s="31"/>
      <c r="H945" s="31" t="s">
        <v>667</v>
      </c>
      <c r="I945" s="31"/>
      <c r="J945" s="31"/>
      <c r="K945" s="31"/>
      <c r="L945" s="31"/>
      <c r="M945" s="31"/>
      <c r="N945" s="31"/>
      <c r="O945" s="31" t="s">
        <v>76</v>
      </c>
      <c r="P945" s="32">
        <v>234</v>
      </c>
      <c r="Q945" s="33"/>
      <c r="R945" s="33"/>
      <c r="S945" s="33" t="s">
        <v>0</v>
      </c>
      <c r="T945" s="34">
        <v>234</v>
      </c>
      <c r="U945" s="35">
        <v>35537.67</v>
      </c>
      <c r="V945" s="33"/>
      <c r="W945" s="35">
        <v>1</v>
      </c>
      <c r="X945" s="35">
        <v>48.57</v>
      </c>
      <c r="Y945" s="33" t="s">
        <v>0</v>
      </c>
      <c r="Z945" s="58">
        <v>11365.38</v>
      </c>
    </row>
    <row r="946" spans="1:26" ht="14.85" customHeight="1">
      <c r="B946" s="9" t="s">
        <v>0</v>
      </c>
      <c r="C946" s="9"/>
      <c r="D946" s="9"/>
      <c r="E946" s="9"/>
      <c r="F946" s="9"/>
      <c r="G946" s="9"/>
      <c r="H946" s="9" t="s">
        <v>0</v>
      </c>
      <c r="I946" s="9"/>
      <c r="J946" s="9"/>
      <c r="K946" s="9"/>
      <c r="L946" s="9"/>
      <c r="M946" s="9"/>
      <c r="N946" s="9"/>
      <c r="O946" s="9" t="s">
        <v>0</v>
      </c>
      <c r="P946" s="33" t="s">
        <v>0</v>
      </c>
      <c r="Q946" s="33"/>
      <c r="R946" s="33"/>
      <c r="S946" s="33" t="s">
        <v>0</v>
      </c>
      <c r="T946" s="33" t="s">
        <v>0</v>
      </c>
      <c r="U946" s="9" t="s">
        <v>0</v>
      </c>
      <c r="V946" s="9"/>
      <c r="W946" s="9" t="s">
        <v>0</v>
      </c>
      <c r="X946" s="9" t="s">
        <v>0</v>
      </c>
      <c r="Y946" s="9" t="s">
        <v>0</v>
      </c>
      <c r="Z946" s="58" t="s">
        <v>0</v>
      </c>
    </row>
    <row r="947" spans="1:26" ht="29.45" customHeight="1">
      <c r="A947" s="43" t="s">
        <v>0</v>
      </c>
      <c r="B947" s="43" t="s">
        <v>0</v>
      </c>
      <c r="C947" s="43"/>
      <c r="D947" s="43"/>
      <c r="E947" s="43"/>
      <c r="F947" s="43"/>
      <c r="G947" s="43"/>
      <c r="H947" s="42" t="s">
        <v>116</v>
      </c>
      <c r="I947" s="42"/>
      <c r="J947" s="42"/>
      <c r="K947" s="42"/>
      <c r="L947" s="42"/>
      <c r="M947" s="42"/>
      <c r="N947" s="42"/>
      <c r="O947" s="43" t="s">
        <v>0</v>
      </c>
      <c r="P947" s="43" t="s">
        <v>0</v>
      </c>
      <c r="Q947" s="43"/>
      <c r="R947" s="43"/>
      <c r="S947" s="43" t="s">
        <v>0</v>
      </c>
      <c r="T947" s="43" t="s">
        <v>0</v>
      </c>
      <c r="U947" s="43" t="s">
        <v>0</v>
      </c>
      <c r="V947" s="43"/>
      <c r="W947" s="43" t="s">
        <v>0</v>
      </c>
      <c r="X947" s="44">
        <v>48.57</v>
      </c>
      <c r="Y947" s="43" t="s">
        <v>0</v>
      </c>
      <c r="Z947" s="60">
        <v>11365.38</v>
      </c>
    </row>
    <row r="948" spans="1:26" ht="29.45" customHeight="1">
      <c r="A948" s="31" t="s">
        <v>668</v>
      </c>
      <c r="B948" s="31" t="s">
        <v>669</v>
      </c>
      <c r="C948" s="31"/>
      <c r="D948" s="31"/>
      <c r="E948" s="31"/>
      <c r="F948" s="31"/>
      <c r="G948" s="31"/>
      <c r="H948" s="31" t="s">
        <v>670</v>
      </c>
      <c r="I948" s="31"/>
      <c r="J948" s="31"/>
      <c r="K948" s="31"/>
      <c r="L948" s="31"/>
      <c r="M948" s="31"/>
      <c r="N948" s="31"/>
      <c r="O948" s="31" t="s">
        <v>76</v>
      </c>
      <c r="P948" s="32">
        <v>100</v>
      </c>
      <c r="Q948" s="33"/>
      <c r="R948" s="33"/>
      <c r="S948" s="33" t="s">
        <v>0</v>
      </c>
      <c r="T948" s="34">
        <v>100</v>
      </c>
      <c r="U948" s="35">
        <v>35537.67</v>
      </c>
      <c r="V948" s="33"/>
      <c r="W948" s="35">
        <v>1</v>
      </c>
      <c r="X948" s="35">
        <v>40.950000000000003</v>
      </c>
      <c r="Y948" s="33" t="s">
        <v>0</v>
      </c>
      <c r="Z948" s="58">
        <v>4095</v>
      </c>
    </row>
    <row r="949" spans="1:26" ht="14.85" customHeight="1">
      <c r="B949" s="9" t="s">
        <v>0</v>
      </c>
      <c r="C949" s="9"/>
      <c r="D949" s="9"/>
      <c r="E949" s="9"/>
      <c r="F949" s="9"/>
      <c r="G949" s="9"/>
      <c r="H949" s="9" t="s">
        <v>0</v>
      </c>
      <c r="I949" s="9"/>
      <c r="J949" s="9"/>
      <c r="K949" s="9"/>
      <c r="L949" s="9"/>
      <c r="M949" s="9"/>
      <c r="N949" s="9"/>
      <c r="O949" s="9" t="s">
        <v>0</v>
      </c>
      <c r="P949" s="33" t="s">
        <v>0</v>
      </c>
      <c r="Q949" s="33"/>
      <c r="R949" s="33"/>
      <c r="S949" s="33" t="s">
        <v>0</v>
      </c>
      <c r="T949" s="33" t="s">
        <v>0</v>
      </c>
      <c r="U949" s="9" t="s">
        <v>0</v>
      </c>
      <c r="V949" s="9"/>
      <c r="W949" s="9" t="s">
        <v>0</v>
      </c>
      <c r="X949" s="9" t="s">
        <v>0</v>
      </c>
      <c r="Y949" s="9" t="s">
        <v>0</v>
      </c>
      <c r="Z949" s="58" t="s">
        <v>0</v>
      </c>
    </row>
    <row r="950" spans="1:26" ht="29.45" customHeight="1">
      <c r="A950" s="43" t="s">
        <v>0</v>
      </c>
      <c r="B950" s="43" t="s">
        <v>0</v>
      </c>
      <c r="C950" s="43"/>
      <c r="D950" s="43"/>
      <c r="E950" s="43"/>
      <c r="F950" s="43"/>
      <c r="G950" s="43"/>
      <c r="H950" s="42" t="s">
        <v>116</v>
      </c>
      <c r="I950" s="42"/>
      <c r="J950" s="42"/>
      <c r="K950" s="42"/>
      <c r="L950" s="42"/>
      <c r="M950" s="42"/>
      <c r="N950" s="42"/>
      <c r="O950" s="43" t="s">
        <v>0</v>
      </c>
      <c r="P950" s="43" t="s">
        <v>0</v>
      </c>
      <c r="Q950" s="43"/>
      <c r="R950" s="43"/>
      <c r="S950" s="43" t="s">
        <v>0</v>
      </c>
      <c r="T950" s="43" t="s">
        <v>0</v>
      </c>
      <c r="U950" s="43" t="s">
        <v>0</v>
      </c>
      <c r="V950" s="43"/>
      <c r="W950" s="43" t="s">
        <v>0</v>
      </c>
      <c r="X950" s="44">
        <v>40.950000000000003</v>
      </c>
      <c r="Y950" s="43" t="s">
        <v>0</v>
      </c>
      <c r="Z950" s="60">
        <v>4095</v>
      </c>
    </row>
    <row r="951" spans="1:26" ht="29.45" customHeight="1">
      <c r="A951" s="31" t="s">
        <v>671</v>
      </c>
      <c r="B951" s="31" t="s">
        <v>672</v>
      </c>
      <c r="C951" s="31"/>
      <c r="D951" s="31"/>
      <c r="E951" s="31"/>
      <c r="F951" s="31"/>
      <c r="G951" s="31"/>
      <c r="H951" s="31" t="s">
        <v>673</v>
      </c>
      <c r="I951" s="31"/>
      <c r="J951" s="31"/>
      <c r="K951" s="31"/>
      <c r="L951" s="31"/>
      <c r="M951" s="31"/>
      <c r="N951" s="31"/>
      <c r="O951" s="31" t="s">
        <v>76</v>
      </c>
      <c r="P951" s="32">
        <v>100</v>
      </c>
      <c r="Q951" s="33"/>
      <c r="R951" s="33"/>
      <c r="S951" s="33" t="s">
        <v>0</v>
      </c>
      <c r="T951" s="34">
        <v>100</v>
      </c>
      <c r="U951" s="35">
        <v>35537.67</v>
      </c>
      <c r="V951" s="33"/>
      <c r="W951" s="35">
        <v>1</v>
      </c>
      <c r="X951" s="35">
        <v>38.1</v>
      </c>
      <c r="Y951" s="33" t="s">
        <v>0</v>
      </c>
      <c r="Z951" s="58">
        <v>3810</v>
      </c>
    </row>
    <row r="952" spans="1:26" ht="14.85" customHeight="1">
      <c r="B952" s="9" t="s">
        <v>0</v>
      </c>
      <c r="C952" s="9"/>
      <c r="D952" s="9"/>
      <c r="E952" s="9"/>
      <c r="F952" s="9"/>
      <c r="G952" s="9"/>
      <c r="H952" s="9" t="s">
        <v>0</v>
      </c>
      <c r="I952" s="9"/>
      <c r="J952" s="9"/>
      <c r="K952" s="9"/>
      <c r="L952" s="9"/>
      <c r="M952" s="9"/>
      <c r="N952" s="9"/>
      <c r="O952" s="9" t="s">
        <v>0</v>
      </c>
      <c r="P952" s="33" t="s">
        <v>0</v>
      </c>
      <c r="Q952" s="33"/>
      <c r="R952" s="33"/>
      <c r="S952" s="33" t="s">
        <v>0</v>
      </c>
      <c r="T952" s="33" t="s">
        <v>0</v>
      </c>
      <c r="U952" s="9" t="s">
        <v>0</v>
      </c>
      <c r="V952" s="9"/>
      <c r="W952" s="9" t="s">
        <v>0</v>
      </c>
      <c r="X952" s="9" t="s">
        <v>0</v>
      </c>
      <c r="Y952" s="9" t="s">
        <v>0</v>
      </c>
      <c r="Z952" s="58" t="s">
        <v>0</v>
      </c>
    </row>
    <row r="953" spans="1:26" ht="29.45" customHeight="1">
      <c r="A953" s="43" t="s">
        <v>0</v>
      </c>
      <c r="B953" s="43" t="s">
        <v>0</v>
      </c>
      <c r="C953" s="43"/>
      <c r="D953" s="43"/>
      <c r="E953" s="43"/>
      <c r="F953" s="43"/>
      <c r="G953" s="43"/>
      <c r="H953" s="42" t="s">
        <v>116</v>
      </c>
      <c r="I953" s="42"/>
      <c r="J953" s="42"/>
      <c r="K953" s="42"/>
      <c r="L953" s="42"/>
      <c r="M953" s="42"/>
      <c r="N953" s="42"/>
      <c r="O953" s="43" t="s">
        <v>0</v>
      </c>
      <c r="P953" s="43" t="s">
        <v>0</v>
      </c>
      <c r="Q953" s="43"/>
      <c r="R953" s="43"/>
      <c r="S953" s="43" t="s">
        <v>0</v>
      </c>
      <c r="T953" s="43" t="s">
        <v>0</v>
      </c>
      <c r="U953" s="43" t="s">
        <v>0</v>
      </c>
      <c r="V953" s="43"/>
      <c r="W953" s="43" t="s">
        <v>0</v>
      </c>
      <c r="X953" s="44">
        <v>38.1</v>
      </c>
      <c r="Y953" s="43" t="s">
        <v>0</v>
      </c>
      <c r="Z953" s="60">
        <v>3810</v>
      </c>
    </row>
    <row r="954" spans="1:26" ht="29.45" customHeight="1">
      <c r="A954" s="31" t="s">
        <v>674</v>
      </c>
      <c r="B954" s="31" t="s">
        <v>675</v>
      </c>
      <c r="C954" s="31"/>
      <c r="D954" s="31"/>
      <c r="E954" s="31"/>
      <c r="F954" s="31"/>
      <c r="G954" s="31"/>
      <c r="H954" s="31" t="s">
        <v>676</v>
      </c>
      <c r="I954" s="31"/>
      <c r="J954" s="31"/>
      <c r="K954" s="31"/>
      <c r="L954" s="31"/>
      <c r="M954" s="31"/>
      <c r="N954" s="31"/>
      <c r="O954" s="31" t="s">
        <v>76</v>
      </c>
      <c r="P954" s="32">
        <v>100</v>
      </c>
      <c r="Q954" s="33"/>
      <c r="R954" s="33"/>
      <c r="S954" s="33" t="s">
        <v>0</v>
      </c>
      <c r="T954" s="34">
        <v>100</v>
      </c>
      <c r="U954" s="35">
        <v>35537.67</v>
      </c>
      <c r="V954" s="33"/>
      <c r="W954" s="35">
        <v>1</v>
      </c>
      <c r="X954" s="35">
        <v>44.76</v>
      </c>
      <c r="Y954" s="33" t="s">
        <v>0</v>
      </c>
      <c r="Z954" s="58">
        <v>4476</v>
      </c>
    </row>
    <row r="955" spans="1:26" ht="14.85" customHeight="1">
      <c r="B955" s="9" t="s">
        <v>0</v>
      </c>
      <c r="C955" s="9"/>
      <c r="D955" s="9"/>
      <c r="E955" s="9"/>
      <c r="F955" s="9"/>
      <c r="G955" s="9"/>
      <c r="H955" s="9" t="s">
        <v>0</v>
      </c>
      <c r="I955" s="9"/>
      <c r="J955" s="9"/>
      <c r="K955" s="9"/>
      <c r="L955" s="9"/>
      <c r="M955" s="9"/>
      <c r="N955" s="9"/>
      <c r="O955" s="9" t="s">
        <v>0</v>
      </c>
      <c r="P955" s="33" t="s">
        <v>0</v>
      </c>
      <c r="Q955" s="33"/>
      <c r="R955" s="33"/>
      <c r="S955" s="33" t="s">
        <v>0</v>
      </c>
      <c r="T955" s="33" t="s">
        <v>0</v>
      </c>
      <c r="U955" s="9" t="s">
        <v>0</v>
      </c>
      <c r="V955" s="9"/>
      <c r="W955" s="9" t="s">
        <v>0</v>
      </c>
      <c r="X955" s="9" t="s">
        <v>0</v>
      </c>
      <c r="Y955" s="9" t="s">
        <v>0</v>
      </c>
      <c r="Z955" s="58" t="s">
        <v>0</v>
      </c>
    </row>
    <row r="956" spans="1:26" ht="29.45" customHeight="1">
      <c r="A956" s="43" t="s">
        <v>0</v>
      </c>
      <c r="B956" s="43" t="s">
        <v>0</v>
      </c>
      <c r="C956" s="43"/>
      <c r="D956" s="43"/>
      <c r="E956" s="43"/>
      <c r="F956" s="43"/>
      <c r="G956" s="43"/>
      <c r="H956" s="42" t="s">
        <v>116</v>
      </c>
      <c r="I956" s="42"/>
      <c r="J956" s="42"/>
      <c r="K956" s="42"/>
      <c r="L956" s="42"/>
      <c r="M956" s="42"/>
      <c r="N956" s="42"/>
      <c r="O956" s="43" t="s">
        <v>0</v>
      </c>
      <c r="P956" s="43" t="s">
        <v>0</v>
      </c>
      <c r="Q956" s="43"/>
      <c r="R956" s="43"/>
      <c r="S956" s="43" t="s">
        <v>0</v>
      </c>
      <c r="T956" s="43" t="s">
        <v>0</v>
      </c>
      <c r="U956" s="43" t="s">
        <v>0</v>
      </c>
      <c r="V956" s="43"/>
      <c r="W956" s="43" t="s">
        <v>0</v>
      </c>
      <c r="X956" s="44">
        <v>44.76</v>
      </c>
      <c r="Y956" s="43" t="s">
        <v>0</v>
      </c>
      <c r="Z956" s="60">
        <v>4476</v>
      </c>
    </row>
    <row r="957" spans="1:26" ht="29.45" customHeight="1">
      <c r="A957" s="31" t="s">
        <v>677</v>
      </c>
      <c r="B957" s="31" t="s">
        <v>678</v>
      </c>
      <c r="C957" s="31"/>
      <c r="D957" s="31"/>
      <c r="E957" s="31"/>
      <c r="F957" s="31"/>
      <c r="G957" s="31"/>
      <c r="H957" s="31" t="s">
        <v>679</v>
      </c>
      <c r="I957" s="31"/>
      <c r="J957" s="31"/>
      <c r="K957" s="31"/>
      <c r="L957" s="31"/>
      <c r="M957" s="31"/>
      <c r="N957" s="31"/>
      <c r="O957" s="31" t="s">
        <v>76</v>
      </c>
      <c r="P957" s="32">
        <v>100</v>
      </c>
      <c r="Q957" s="33"/>
      <c r="R957" s="33"/>
      <c r="S957" s="33" t="s">
        <v>0</v>
      </c>
      <c r="T957" s="34">
        <v>100</v>
      </c>
      <c r="U957" s="35">
        <v>35537.67</v>
      </c>
      <c r="V957" s="33"/>
      <c r="W957" s="35">
        <v>1</v>
      </c>
      <c r="X957" s="35">
        <v>34.29</v>
      </c>
      <c r="Y957" s="33" t="s">
        <v>0</v>
      </c>
      <c r="Z957" s="58">
        <v>3429</v>
      </c>
    </row>
    <row r="958" spans="1:26" ht="14.85" customHeight="1">
      <c r="B958" s="9" t="s">
        <v>0</v>
      </c>
      <c r="C958" s="9"/>
      <c r="D958" s="9"/>
      <c r="E958" s="9"/>
      <c r="F958" s="9"/>
      <c r="G958" s="9"/>
      <c r="H958" s="9" t="s">
        <v>0</v>
      </c>
      <c r="I958" s="9"/>
      <c r="J958" s="9"/>
      <c r="K958" s="9"/>
      <c r="L958" s="9"/>
      <c r="M958" s="9"/>
      <c r="N958" s="9"/>
      <c r="O958" s="9" t="s">
        <v>0</v>
      </c>
      <c r="P958" s="33" t="s">
        <v>0</v>
      </c>
      <c r="Q958" s="33"/>
      <c r="R958" s="33"/>
      <c r="S958" s="33" t="s">
        <v>0</v>
      </c>
      <c r="T958" s="33" t="s">
        <v>0</v>
      </c>
      <c r="U958" s="9" t="s">
        <v>0</v>
      </c>
      <c r="V958" s="9"/>
      <c r="W958" s="9" t="s">
        <v>0</v>
      </c>
      <c r="X958" s="9" t="s">
        <v>0</v>
      </c>
      <c r="Y958" s="9" t="s">
        <v>0</v>
      </c>
      <c r="Z958" s="58" t="s">
        <v>0</v>
      </c>
    </row>
    <row r="959" spans="1:26" ht="29.45" customHeight="1">
      <c r="A959" s="43" t="s">
        <v>0</v>
      </c>
      <c r="B959" s="43" t="s">
        <v>0</v>
      </c>
      <c r="C959" s="43"/>
      <c r="D959" s="43"/>
      <c r="E959" s="43"/>
      <c r="F959" s="43"/>
      <c r="G959" s="43"/>
      <c r="H959" s="42" t="s">
        <v>116</v>
      </c>
      <c r="I959" s="42"/>
      <c r="J959" s="42"/>
      <c r="K959" s="42"/>
      <c r="L959" s="42"/>
      <c r="M959" s="42"/>
      <c r="N959" s="42"/>
      <c r="O959" s="43" t="s">
        <v>0</v>
      </c>
      <c r="P959" s="43" t="s">
        <v>0</v>
      </c>
      <c r="Q959" s="43"/>
      <c r="R959" s="43"/>
      <c r="S959" s="43" t="s">
        <v>0</v>
      </c>
      <c r="T959" s="43" t="s">
        <v>0</v>
      </c>
      <c r="U959" s="43" t="s">
        <v>0</v>
      </c>
      <c r="V959" s="43"/>
      <c r="W959" s="43" t="s">
        <v>0</v>
      </c>
      <c r="X959" s="44">
        <v>34.29</v>
      </c>
      <c r="Y959" s="43" t="s">
        <v>0</v>
      </c>
      <c r="Z959" s="60">
        <v>3429</v>
      </c>
    </row>
    <row r="960" spans="1:26" ht="29.45" customHeight="1">
      <c r="A960" s="31" t="s">
        <v>680</v>
      </c>
      <c r="B960" s="31" t="s">
        <v>681</v>
      </c>
      <c r="C960" s="31"/>
      <c r="D960" s="31"/>
      <c r="E960" s="31"/>
      <c r="F960" s="31"/>
      <c r="G960" s="31"/>
      <c r="H960" s="31" t="s">
        <v>682</v>
      </c>
      <c r="I960" s="31"/>
      <c r="J960" s="31"/>
      <c r="K960" s="31"/>
      <c r="L960" s="31"/>
      <c r="M960" s="31"/>
      <c r="N960" s="31"/>
      <c r="O960" s="31" t="s">
        <v>76</v>
      </c>
      <c r="P960" s="32">
        <v>200</v>
      </c>
      <c r="Q960" s="33"/>
      <c r="R960" s="33"/>
      <c r="S960" s="33" t="s">
        <v>0</v>
      </c>
      <c r="T960" s="34">
        <v>200</v>
      </c>
      <c r="U960" s="35">
        <v>35537.67</v>
      </c>
      <c r="V960" s="33"/>
      <c r="W960" s="35">
        <v>1</v>
      </c>
      <c r="X960" s="35">
        <v>35.24</v>
      </c>
      <c r="Y960" s="33" t="s">
        <v>0</v>
      </c>
      <c r="Z960" s="58">
        <v>7048</v>
      </c>
    </row>
    <row r="961" spans="1:26" ht="14.85" customHeight="1">
      <c r="B961" s="9" t="s">
        <v>0</v>
      </c>
      <c r="C961" s="9"/>
      <c r="D961" s="9"/>
      <c r="E961" s="9"/>
      <c r="F961" s="9"/>
      <c r="G961" s="9"/>
      <c r="H961" s="9" t="s">
        <v>0</v>
      </c>
      <c r="I961" s="9"/>
      <c r="J961" s="9"/>
      <c r="K961" s="9"/>
      <c r="L961" s="9"/>
      <c r="M961" s="9"/>
      <c r="N961" s="9"/>
      <c r="O961" s="9" t="s">
        <v>0</v>
      </c>
      <c r="P961" s="33" t="s">
        <v>0</v>
      </c>
      <c r="Q961" s="33"/>
      <c r="R961" s="33"/>
      <c r="S961" s="33" t="s">
        <v>0</v>
      </c>
      <c r="T961" s="33" t="s">
        <v>0</v>
      </c>
      <c r="U961" s="9" t="s">
        <v>0</v>
      </c>
      <c r="V961" s="9"/>
      <c r="W961" s="9" t="s">
        <v>0</v>
      </c>
      <c r="X961" s="9" t="s">
        <v>0</v>
      </c>
      <c r="Y961" s="9" t="s">
        <v>0</v>
      </c>
      <c r="Z961" s="58" t="s">
        <v>0</v>
      </c>
    </row>
    <row r="962" spans="1:26" ht="29.45" customHeight="1">
      <c r="A962" s="43" t="s">
        <v>0</v>
      </c>
      <c r="B962" s="43" t="s">
        <v>0</v>
      </c>
      <c r="C962" s="43"/>
      <c r="D962" s="43"/>
      <c r="E962" s="43"/>
      <c r="F962" s="43"/>
      <c r="G962" s="43"/>
      <c r="H962" s="42" t="s">
        <v>116</v>
      </c>
      <c r="I962" s="42"/>
      <c r="J962" s="42"/>
      <c r="K962" s="42"/>
      <c r="L962" s="42"/>
      <c r="M962" s="42"/>
      <c r="N962" s="42"/>
      <c r="O962" s="43" t="s">
        <v>0</v>
      </c>
      <c r="P962" s="43" t="s">
        <v>0</v>
      </c>
      <c r="Q962" s="43"/>
      <c r="R962" s="43"/>
      <c r="S962" s="43" t="s">
        <v>0</v>
      </c>
      <c r="T962" s="43" t="s">
        <v>0</v>
      </c>
      <c r="U962" s="43" t="s">
        <v>0</v>
      </c>
      <c r="V962" s="43"/>
      <c r="W962" s="43" t="s">
        <v>0</v>
      </c>
      <c r="X962" s="44">
        <v>35.24</v>
      </c>
      <c r="Y962" s="43" t="s">
        <v>0</v>
      </c>
      <c r="Z962" s="60">
        <v>7048</v>
      </c>
    </row>
    <row r="963" spans="1:26" ht="59.1" customHeight="1">
      <c r="A963" s="31" t="s">
        <v>683</v>
      </c>
      <c r="B963" s="31" t="s">
        <v>684</v>
      </c>
      <c r="C963" s="31"/>
      <c r="D963" s="31"/>
      <c r="E963" s="31"/>
      <c r="F963" s="31"/>
      <c r="G963" s="31"/>
      <c r="H963" s="31" t="s">
        <v>685</v>
      </c>
      <c r="I963" s="31"/>
      <c r="J963" s="31"/>
      <c r="K963" s="31"/>
      <c r="L963" s="31"/>
      <c r="M963" s="31"/>
      <c r="N963" s="31"/>
      <c r="O963" s="31" t="s">
        <v>207</v>
      </c>
      <c r="P963" s="35">
        <v>0.51</v>
      </c>
      <c r="Q963" s="33"/>
      <c r="R963" s="33"/>
      <c r="S963" s="33" t="s">
        <v>0</v>
      </c>
      <c r="T963" s="34">
        <v>0.51</v>
      </c>
      <c r="U963" s="33" t="s">
        <v>0</v>
      </c>
      <c r="V963" s="33"/>
      <c r="W963" s="33" t="s">
        <v>0</v>
      </c>
      <c r="X963" s="33" t="s">
        <v>0</v>
      </c>
      <c r="Y963" s="33" t="s">
        <v>0</v>
      </c>
      <c r="Z963" s="58" t="s">
        <v>0</v>
      </c>
    </row>
    <row r="964" spans="1:26" ht="14.85" customHeight="1">
      <c r="A964" s="9" t="s">
        <v>0</v>
      </c>
      <c r="B964" s="9" t="s">
        <v>77</v>
      </c>
      <c r="C964" s="9"/>
      <c r="D964" s="9"/>
      <c r="E964" s="9"/>
      <c r="F964" s="9"/>
      <c r="G964" s="9"/>
      <c r="H964" s="9" t="s">
        <v>78</v>
      </c>
      <c r="I964" s="9"/>
      <c r="J964" s="9"/>
      <c r="K964" s="9"/>
      <c r="L964" s="9"/>
      <c r="M964" s="9"/>
      <c r="N964" s="9"/>
      <c r="O964" s="9" t="s">
        <v>79</v>
      </c>
      <c r="P964" s="33" t="s">
        <v>0</v>
      </c>
      <c r="Q964" s="33"/>
      <c r="R964" s="33"/>
      <c r="S964" s="33" t="s">
        <v>0</v>
      </c>
      <c r="T964" s="39">
        <v>24.515699999999999</v>
      </c>
      <c r="U964" s="33" t="s">
        <v>0</v>
      </c>
      <c r="V964" s="33"/>
      <c r="W964" s="33" t="s">
        <v>0</v>
      </c>
      <c r="X964" s="33" t="s">
        <v>0</v>
      </c>
      <c r="Y964" s="33" t="s">
        <v>0</v>
      </c>
      <c r="Z964" s="59">
        <v>10444.67</v>
      </c>
    </row>
    <row r="965" spans="1:26" ht="14.85" customHeight="1">
      <c r="A965" s="9" t="s">
        <v>0</v>
      </c>
      <c r="B965" s="9" t="s">
        <v>580</v>
      </c>
      <c r="C965" s="9"/>
      <c r="D965" s="9"/>
      <c r="E965" s="9"/>
      <c r="F965" s="9"/>
      <c r="G965" s="9"/>
      <c r="H965" s="9" t="s">
        <v>581</v>
      </c>
      <c r="I965" s="9"/>
      <c r="J965" s="9"/>
      <c r="K965" s="9"/>
      <c r="L965" s="9"/>
      <c r="M965" s="9"/>
      <c r="N965" s="9"/>
      <c r="O965" s="9" t="s">
        <v>79</v>
      </c>
      <c r="P965" s="35">
        <v>48.07</v>
      </c>
      <c r="Q965" s="33"/>
      <c r="R965" s="33"/>
      <c r="S965" s="33" t="s">
        <v>0</v>
      </c>
      <c r="T965" s="39">
        <v>24.515699999999999</v>
      </c>
      <c r="U965" s="33" t="s">
        <v>0</v>
      </c>
      <c r="V965" s="33"/>
      <c r="W965" s="33" t="s">
        <v>0</v>
      </c>
      <c r="X965" s="35">
        <v>426.04</v>
      </c>
      <c r="Y965" s="33" t="s">
        <v>0</v>
      </c>
      <c r="Z965" s="58">
        <v>10444.67</v>
      </c>
    </row>
    <row r="966" spans="1:26" ht="14.85" customHeight="1">
      <c r="A966" s="9" t="s">
        <v>0</v>
      </c>
      <c r="B966" s="9" t="s">
        <v>82</v>
      </c>
      <c r="C966" s="9"/>
      <c r="D966" s="9"/>
      <c r="E966" s="9"/>
      <c r="F966" s="9"/>
      <c r="G966" s="9"/>
      <c r="H966" s="9" t="s">
        <v>83</v>
      </c>
      <c r="I966" s="9"/>
      <c r="J966" s="9"/>
      <c r="K966" s="9"/>
      <c r="L966" s="9"/>
      <c r="M966" s="9"/>
      <c r="N966" s="9"/>
      <c r="O966" s="9" t="s">
        <v>0</v>
      </c>
      <c r="P966" s="33" t="s">
        <v>0</v>
      </c>
      <c r="Q966" s="33"/>
      <c r="R966" s="33"/>
      <c r="S966" s="33" t="s">
        <v>0</v>
      </c>
      <c r="T966" s="33" t="s">
        <v>0</v>
      </c>
      <c r="U966" s="33" t="s">
        <v>0</v>
      </c>
      <c r="V966" s="33"/>
      <c r="W966" s="33" t="s">
        <v>0</v>
      </c>
      <c r="X966" s="33" t="s">
        <v>0</v>
      </c>
      <c r="Y966" s="33" t="s">
        <v>0</v>
      </c>
      <c r="Z966" s="59">
        <v>131.56</v>
      </c>
    </row>
    <row r="967" spans="1:26" ht="14.85" customHeight="1">
      <c r="A967" s="36" t="s">
        <v>0</v>
      </c>
      <c r="B967" s="36" t="s">
        <v>0</v>
      </c>
      <c r="C967" s="36"/>
      <c r="D967" s="36"/>
      <c r="E967" s="36"/>
      <c r="F967" s="36"/>
      <c r="G967" s="36"/>
      <c r="H967" s="36" t="s">
        <v>84</v>
      </c>
      <c r="I967" s="36"/>
      <c r="J967" s="36"/>
      <c r="K967" s="36"/>
      <c r="L967" s="36"/>
      <c r="M967" s="36"/>
      <c r="N967" s="36"/>
      <c r="O967" s="36" t="s">
        <v>79</v>
      </c>
      <c r="P967" s="37" t="s">
        <v>0</v>
      </c>
      <c r="Q967" s="37"/>
      <c r="R967" s="37"/>
      <c r="S967" s="37" t="s">
        <v>0</v>
      </c>
      <c r="T967" s="45">
        <v>0.1479</v>
      </c>
      <c r="U967" s="37" t="s">
        <v>0</v>
      </c>
      <c r="V967" s="37"/>
      <c r="W967" s="37" t="s">
        <v>0</v>
      </c>
      <c r="X967" s="37" t="s">
        <v>0</v>
      </c>
      <c r="Y967" s="37" t="s">
        <v>0</v>
      </c>
      <c r="Z967" s="59">
        <v>75.69</v>
      </c>
    </row>
    <row r="968" spans="1:26" ht="29.45" customHeight="1">
      <c r="A968" s="9" t="s">
        <v>0</v>
      </c>
      <c r="B968" s="9" t="s">
        <v>126</v>
      </c>
      <c r="C968" s="9"/>
      <c r="D968" s="9"/>
      <c r="E968" s="9"/>
      <c r="F968" s="9"/>
      <c r="G968" s="9"/>
      <c r="H968" s="9" t="s">
        <v>127</v>
      </c>
      <c r="I968" s="9"/>
      <c r="J968" s="9"/>
      <c r="K968" s="9"/>
      <c r="L968" s="9"/>
      <c r="M968" s="9"/>
      <c r="N968" s="9"/>
      <c r="O968" s="9" t="s">
        <v>87</v>
      </c>
      <c r="P968" s="35">
        <v>0.11</v>
      </c>
      <c r="Q968" s="33"/>
      <c r="R968" s="33"/>
      <c r="S968" s="33" t="s">
        <v>0</v>
      </c>
      <c r="T968" s="39">
        <v>5.6099999999999997E-2</v>
      </c>
      <c r="U968" s="33" t="s">
        <v>0</v>
      </c>
      <c r="V968" s="33"/>
      <c r="W968" s="33" t="s">
        <v>0</v>
      </c>
      <c r="X968" s="35">
        <v>1679.31</v>
      </c>
      <c r="Y968" s="33" t="s">
        <v>0</v>
      </c>
      <c r="Z968" s="58">
        <v>94.21</v>
      </c>
    </row>
    <row r="969" spans="1:26" ht="14.85" customHeight="1">
      <c r="A969" s="9" t="s">
        <v>0</v>
      </c>
      <c r="B969" s="9" t="s">
        <v>124</v>
      </c>
      <c r="C969" s="9"/>
      <c r="D969" s="9"/>
      <c r="E969" s="9"/>
      <c r="F969" s="9"/>
      <c r="G969" s="9"/>
      <c r="H969" s="9" t="s">
        <v>125</v>
      </c>
      <c r="I969" s="9"/>
      <c r="J969" s="9"/>
      <c r="K969" s="9"/>
      <c r="L969" s="9"/>
      <c r="M969" s="9"/>
      <c r="N969" s="9"/>
      <c r="O969" s="9" t="s">
        <v>79</v>
      </c>
      <c r="P969" s="35">
        <v>0.11</v>
      </c>
      <c r="Q969" s="33"/>
      <c r="R969" s="33"/>
      <c r="S969" s="33" t="s">
        <v>0</v>
      </c>
      <c r="T969" s="39">
        <v>5.6099999999999997E-2</v>
      </c>
      <c r="U969" s="33" t="s">
        <v>0</v>
      </c>
      <c r="V969" s="33"/>
      <c r="W969" s="33" t="s">
        <v>0</v>
      </c>
      <c r="X969" s="35">
        <v>620.95000000000005</v>
      </c>
      <c r="Y969" s="33" t="s">
        <v>0</v>
      </c>
      <c r="Z969" s="58">
        <v>34.840000000000003</v>
      </c>
    </row>
    <row r="970" spans="1:26" ht="44.25" customHeight="1">
      <c r="A970" s="9" t="s">
        <v>0</v>
      </c>
      <c r="B970" s="9" t="s">
        <v>686</v>
      </c>
      <c r="C970" s="9"/>
      <c r="D970" s="9"/>
      <c r="E970" s="9"/>
      <c r="F970" s="9"/>
      <c r="G970" s="9"/>
      <c r="H970" s="9" t="s">
        <v>687</v>
      </c>
      <c r="I970" s="9"/>
      <c r="J970" s="9"/>
      <c r="K970" s="9"/>
      <c r="L970" s="9"/>
      <c r="M970" s="9"/>
      <c r="N970" s="9"/>
      <c r="O970" s="9" t="s">
        <v>87</v>
      </c>
      <c r="P970" s="35">
        <v>0.06</v>
      </c>
      <c r="Q970" s="33"/>
      <c r="R970" s="33"/>
      <c r="S970" s="33" t="s">
        <v>0</v>
      </c>
      <c r="T970" s="39">
        <v>3.0599999999999999E-2</v>
      </c>
      <c r="U970" s="35">
        <v>37.32</v>
      </c>
      <c r="V970" s="33"/>
      <c r="W970" s="35">
        <v>1.65</v>
      </c>
      <c r="X970" s="35">
        <v>61.58</v>
      </c>
      <c r="Y970" s="33" t="s">
        <v>0</v>
      </c>
      <c r="Z970" s="58">
        <v>1.88</v>
      </c>
    </row>
    <row r="971" spans="1:26" ht="14.85" customHeight="1">
      <c r="A971" s="9" t="s">
        <v>0</v>
      </c>
      <c r="B971" s="9" t="s">
        <v>688</v>
      </c>
      <c r="C971" s="9"/>
      <c r="D971" s="9"/>
      <c r="E971" s="9"/>
      <c r="F971" s="9"/>
      <c r="G971" s="9"/>
      <c r="H971" s="9" t="s">
        <v>689</v>
      </c>
      <c r="I971" s="9"/>
      <c r="J971" s="9"/>
      <c r="K971" s="9"/>
      <c r="L971" s="9"/>
      <c r="M971" s="9"/>
      <c r="N971" s="9"/>
      <c r="O971" s="9" t="s">
        <v>79</v>
      </c>
      <c r="P971" s="35">
        <v>0.06</v>
      </c>
      <c r="Q971" s="33"/>
      <c r="R971" s="33"/>
      <c r="S971" s="33" t="s">
        <v>0</v>
      </c>
      <c r="T971" s="39">
        <v>3.0599999999999999E-2</v>
      </c>
      <c r="U971" s="33" t="s">
        <v>0</v>
      </c>
      <c r="V971" s="33"/>
      <c r="W971" s="33" t="s">
        <v>0</v>
      </c>
      <c r="X971" s="35">
        <v>410.51</v>
      </c>
      <c r="Y971" s="33" t="s">
        <v>0</v>
      </c>
      <c r="Z971" s="58">
        <v>12.56</v>
      </c>
    </row>
    <row r="972" spans="1:26" ht="29.45" customHeight="1">
      <c r="A972" s="9" t="s">
        <v>0</v>
      </c>
      <c r="B972" s="9" t="s">
        <v>85</v>
      </c>
      <c r="C972" s="9"/>
      <c r="D972" s="9"/>
      <c r="E972" s="9"/>
      <c r="F972" s="9"/>
      <c r="G972" s="9"/>
      <c r="H972" s="9" t="s">
        <v>86</v>
      </c>
      <c r="I972" s="9"/>
      <c r="J972" s="9"/>
      <c r="K972" s="9"/>
      <c r="L972" s="9"/>
      <c r="M972" s="9"/>
      <c r="N972" s="9"/>
      <c r="O972" s="9" t="s">
        <v>87</v>
      </c>
      <c r="P972" s="35">
        <v>0.12</v>
      </c>
      <c r="Q972" s="33"/>
      <c r="R972" s="33"/>
      <c r="S972" s="33" t="s">
        <v>0</v>
      </c>
      <c r="T972" s="39">
        <v>6.1199999999999997E-2</v>
      </c>
      <c r="U972" s="33" t="s">
        <v>0</v>
      </c>
      <c r="V972" s="33"/>
      <c r="W972" s="33" t="s">
        <v>0</v>
      </c>
      <c r="X972" s="35">
        <v>579.6</v>
      </c>
      <c r="Y972" s="33" t="s">
        <v>0</v>
      </c>
      <c r="Z972" s="58">
        <v>35.47</v>
      </c>
    </row>
    <row r="973" spans="1:26" ht="14.85" customHeight="1">
      <c r="A973" s="9" t="s">
        <v>0</v>
      </c>
      <c r="B973" s="9" t="s">
        <v>88</v>
      </c>
      <c r="C973" s="9"/>
      <c r="D973" s="9"/>
      <c r="E973" s="9"/>
      <c r="F973" s="9"/>
      <c r="G973" s="9"/>
      <c r="H973" s="9" t="s">
        <v>89</v>
      </c>
      <c r="I973" s="9"/>
      <c r="J973" s="9"/>
      <c r="K973" s="9"/>
      <c r="L973" s="9"/>
      <c r="M973" s="9"/>
      <c r="N973" s="9"/>
      <c r="O973" s="9" t="s">
        <v>79</v>
      </c>
      <c r="P973" s="35">
        <v>0.12</v>
      </c>
      <c r="Q973" s="33"/>
      <c r="R973" s="33"/>
      <c r="S973" s="33" t="s">
        <v>0</v>
      </c>
      <c r="T973" s="39">
        <v>6.1199999999999997E-2</v>
      </c>
      <c r="U973" s="33" t="s">
        <v>0</v>
      </c>
      <c r="V973" s="33"/>
      <c r="W973" s="33" t="s">
        <v>0</v>
      </c>
      <c r="X973" s="35">
        <v>462.26</v>
      </c>
      <c r="Y973" s="33" t="s">
        <v>0</v>
      </c>
      <c r="Z973" s="58">
        <v>28.29</v>
      </c>
    </row>
    <row r="974" spans="1:26" ht="14.85" customHeight="1">
      <c r="A974" s="9" t="s">
        <v>0</v>
      </c>
      <c r="B974" s="9" t="s">
        <v>94</v>
      </c>
      <c r="C974" s="9"/>
      <c r="D974" s="9"/>
      <c r="E974" s="9"/>
      <c r="F974" s="9"/>
      <c r="G974" s="9"/>
      <c r="H974" s="9" t="s">
        <v>95</v>
      </c>
      <c r="I974" s="9"/>
      <c r="J974" s="9"/>
      <c r="K974" s="9"/>
      <c r="L974" s="9"/>
      <c r="M974" s="9"/>
      <c r="N974" s="9"/>
      <c r="O974" s="9" t="s">
        <v>0</v>
      </c>
      <c r="P974" s="33" t="s">
        <v>0</v>
      </c>
      <c r="Q974" s="33"/>
      <c r="R974" s="33"/>
      <c r="S974" s="33" t="s">
        <v>0</v>
      </c>
      <c r="T974" s="33" t="s">
        <v>0</v>
      </c>
      <c r="U974" s="33" t="s">
        <v>0</v>
      </c>
      <c r="V974" s="33"/>
      <c r="W974" s="33" t="s">
        <v>0</v>
      </c>
      <c r="X974" s="33" t="s">
        <v>0</v>
      </c>
      <c r="Y974" s="33" t="s">
        <v>0</v>
      </c>
      <c r="Z974" s="59">
        <v>15.5</v>
      </c>
    </row>
    <row r="975" spans="1:26" ht="14.85" customHeight="1">
      <c r="A975" s="9" t="s">
        <v>0</v>
      </c>
      <c r="B975" s="9" t="s">
        <v>516</v>
      </c>
      <c r="C975" s="9"/>
      <c r="D975" s="9"/>
      <c r="E975" s="9"/>
      <c r="F975" s="9"/>
      <c r="G975" s="9"/>
      <c r="H975" s="9" t="s">
        <v>517</v>
      </c>
      <c r="I975" s="9"/>
      <c r="J975" s="9"/>
      <c r="K975" s="9"/>
      <c r="L975" s="9"/>
      <c r="M975" s="9"/>
      <c r="N975" s="9"/>
      <c r="O975" s="9" t="s">
        <v>518</v>
      </c>
      <c r="P975" s="39">
        <v>2.6987000000000001</v>
      </c>
      <c r="Q975" s="33"/>
      <c r="R975" s="33"/>
      <c r="S975" s="33" t="s">
        <v>0</v>
      </c>
      <c r="T975" s="46">
        <v>1.3763369999999999</v>
      </c>
      <c r="U975" s="33" t="s">
        <v>0</v>
      </c>
      <c r="V975" s="33"/>
      <c r="W975" s="33" t="s">
        <v>0</v>
      </c>
      <c r="X975" s="35">
        <v>7.64</v>
      </c>
      <c r="Y975" s="33" t="s">
        <v>0</v>
      </c>
      <c r="Z975" s="58">
        <v>10.52</v>
      </c>
    </row>
    <row r="976" spans="1:26" ht="73.7" customHeight="1">
      <c r="A976" s="9" t="s">
        <v>0</v>
      </c>
      <c r="B976" s="9" t="s">
        <v>545</v>
      </c>
      <c r="C976" s="9"/>
      <c r="D976" s="9"/>
      <c r="E976" s="9"/>
      <c r="F976" s="9"/>
      <c r="G976" s="9"/>
      <c r="H976" s="9" t="s">
        <v>546</v>
      </c>
      <c r="I976" s="9"/>
      <c r="J976" s="9"/>
      <c r="K976" s="9"/>
      <c r="L976" s="9"/>
      <c r="M976" s="9"/>
      <c r="N976" s="9"/>
      <c r="O976" s="9" t="s">
        <v>76</v>
      </c>
      <c r="P976" s="39">
        <v>0.12330000000000001</v>
      </c>
      <c r="Q976" s="33"/>
      <c r="R976" s="33"/>
      <c r="S976" s="33" t="s">
        <v>0</v>
      </c>
      <c r="T976" s="46">
        <v>6.2882999999999994E-2</v>
      </c>
      <c r="U976" s="35">
        <v>64.959999999999994</v>
      </c>
      <c r="V976" s="33"/>
      <c r="W976" s="35">
        <v>1.22</v>
      </c>
      <c r="X976" s="35">
        <v>79.25</v>
      </c>
      <c r="Y976" s="33" t="s">
        <v>0</v>
      </c>
      <c r="Z976" s="58">
        <v>4.9800000000000004</v>
      </c>
    </row>
    <row r="977" spans="1:26" ht="44.25" customHeight="1">
      <c r="A977" s="9" t="s">
        <v>0</v>
      </c>
      <c r="B977" s="9" t="s">
        <v>690</v>
      </c>
      <c r="C977" s="9"/>
      <c r="D977" s="9"/>
      <c r="E977" s="9"/>
      <c r="F977" s="9"/>
      <c r="G977" s="9"/>
      <c r="H977" s="9" t="s">
        <v>691</v>
      </c>
      <c r="I977" s="9"/>
      <c r="J977" s="9"/>
      <c r="K977" s="9"/>
      <c r="L977" s="9"/>
      <c r="M977" s="9"/>
      <c r="N977" s="9"/>
      <c r="O977" s="9" t="s">
        <v>207</v>
      </c>
      <c r="P977" s="32">
        <v>2</v>
      </c>
      <c r="Q977" s="33"/>
      <c r="R977" s="33"/>
      <c r="S977" s="33" t="s">
        <v>0</v>
      </c>
      <c r="T977" s="35">
        <v>1.02</v>
      </c>
      <c r="U977" s="33" t="s">
        <v>0</v>
      </c>
      <c r="V977" s="33"/>
      <c r="W977" s="33" t="s">
        <v>0</v>
      </c>
      <c r="X977" s="33" t="s">
        <v>0</v>
      </c>
      <c r="Y977" s="33" t="s">
        <v>0</v>
      </c>
      <c r="Z977" s="58" t="s">
        <v>0</v>
      </c>
    </row>
    <row r="978" spans="1:26" ht="29.45" customHeight="1">
      <c r="A978" s="9" t="s">
        <v>0</v>
      </c>
      <c r="B978" s="9" t="s">
        <v>692</v>
      </c>
      <c r="C978" s="9"/>
      <c r="D978" s="9"/>
      <c r="E978" s="9"/>
      <c r="F978" s="9"/>
      <c r="G978" s="9"/>
      <c r="H978" s="9" t="s">
        <v>693</v>
      </c>
      <c r="I978" s="9"/>
      <c r="J978" s="9"/>
      <c r="K978" s="9"/>
      <c r="L978" s="9"/>
      <c r="M978" s="9"/>
      <c r="N978" s="9"/>
      <c r="O978" s="9" t="s">
        <v>76</v>
      </c>
      <c r="P978" s="32">
        <v>100</v>
      </c>
      <c r="Q978" s="33"/>
      <c r="R978" s="33"/>
      <c r="S978" s="33" t="s">
        <v>0</v>
      </c>
      <c r="T978" s="35">
        <v>51</v>
      </c>
      <c r="U978" s="33" t="s">
        <v>0</v>
      </c>
      <c r="V978" s="33"/>
      <c r="W978" s="33" t="s">
        <v>0</v>
      </c>
      <c r="X978" s="33" t="s">
        <v>0</v>
      </c>
      <c r="Y978" s="33" t="s">
        <v>0</v>
      </c>
      <c r="Z978" s="58" t="s">
        <v>0</v>
      </c>
    </row>
    <row r="979" spans="1:26" ht="29.45" customHeight="1">
      <c r="A979" s="9" t="s">
        <v>0</v>
      </c>
      <c r="B979" s="9" t="s">
        <v>694</v>
      </c>
      <c r="C979" s="9"/>
      <c r="D979" s="9"/>
      <c r="E979" s="9"/>
      <c r="F979" s="9"/>
      <c r="G979" s="9"/>
      <c r="H979" s="9" t="s">
        <v>695</v>
      </c>
      <c r="I979" s="9"/>
      <c r="J979" s="9"/>
      <c r="K979" s="9"/>
      <c r="L979" s="9"/>
      <c r="M979" s="9"/>
      <c r="N979" s="9"/>
      <c r="O979" s="9" t="s">
        <v>481</v>
      </c>
      <c r="P979" s="33" t="s">
        <v>139</v>
      </c>
      <c r="Q979" s="33"/>
      <c r="R979" s="33"/>
      <c r="S979" s="33" t="s">
        <v>0</v>
      </c>
      <c r="T979" s="35">
        <v>0</v>
      </c>
      <c r="U979" s="33" t="s">
        <v>0</v>
      </c>
      <c r="V979" s="33"/>
      <c r="W979" s="33" t="s">
        <v>0</v>
      </c>
      <c r="X979" s="33" t="s">
        <v>0</v>
      </c>
      <c r="Y979" s="33" t="s">
        <v>0</v>
      </c>
      <c r="Z979" s="58" t="s">
        <v>0</v>
      </c>
    </row>
    <row r="980" spans="1:26" ht="14.85" customHeight="1">
      <c r="A980" s="9" t="s">
        <v>0</v>
      </c>
      <c r="B980" s="9" t="s">
        <v>0</v>
      </c>
      <c r="C980" s="9"/>
      <c r="D980" s="9"/>
      <c r="E980" s="9"/>
      <c r="F980" s="9"/>
      <c r="G980" s="9"/>
      <c r="H980" s="42" t="s">
        <v>109</v>
      </c>
      <c r="I980" s="42"/>
      <c r="J980" s="42"/>
      <c r="K980" s="42"/>
      <c r="L980" s="42"/>
      <c r="M980" s="42"/>
      <c r="N980" s="42"/>
      <c r="O980" s="43" t="s">
        <v>0</v>
      </c>
      <c r="P980" s="43" t="s">
        <v>0</v>
      </c>
      <c r="Q980" s="43"/>
      <c r="R980" s="43"/>
      <c r="S980" s="43" t="s">
        <v>0</v>
      </c>
      <c r="T980" s="43" t="s">
        <v>0</v>
      </c>
      <c r="U980" s="43" t="s">
        <v>0</v>
      </c>
      <c r="V980" s="43"/>
      <c r="W980" s="43" t="s">
        <v>0</v>
      </c>
      <c r="X980" s="43" t="s">
        <v>0</v>
      </c>
      <c r="Y980" s="43" t="s">
        <v>0</v>
      </c>
      <c r="Z980" s="60">
        <v>10667.42</v>
      </c>
    </row>
    <row r="981" spans="1:26" ht="14.85" customHeight="1">
      <c r="B981" s="9" t="s">
        <v>0</v>
      </c>
      <c r="C981" s="9"/>
      <c r="D981" s="9"/>
      <c r="E981" s="9"/>
      <c r="F981" s="9"/>
      <c r="G981" s="9"/>
      <c r="H981" s="9" t="s">
        <v>110</v>
      </c>
      <c r="I981" s="9"/>
      <c r="J981" s="9"/>
      <c r="K981" s="9"/>
      <c r="L981" s="9"/>
      <c r="M981" s="9"/>
      <c r="N981" s="9"/>
      <c r="O981" s="9" t="s">
        <v>0</v>
      </c>
      <c r="P981" s="33" t="s">
        <v>0</v>
      </c>
      <c r="Q981" s="33"/>
      <c r="R981" s="33"/>
      <c r="S981" s="33" t="s">
        <v>0</v>
      </c>
      <c r="T981" s="33" t="s">
        <v>0</v>
      </c>
      <c r="U981" s="9" t="s">
        <v>0</v>
      </c>
      <c r="V981" s="9"/>
      <c r="W981" s="9" t="s">
        <v>0</v>
      </c>
      <c r="X981" s="9" t="s">
        <v>0</v>
      </c>
      <c r="Y981" s="9" t="s">
        <v>0</v>
      </c>
      <c r="Z981" s="58">
        <v>10520.36</v>
      </c>
    </row>
    <row r="982" spans="1:26" ht="73.7" customHeight="1">
      <c r="B982" s="9" t="s">
        <v>111</v>
      </c>
      <c r="C982" s="9"/>
      <c r="D982" s="9"/>
      <c r="E982" s="9"/>
      <c r="F982" s="9"/>
      <c r="G982" s="9"/>
      <c r="H982" s="9" t="s">
        <v>112</v>
      </c>
      <c r="I982" s="9"/>
      <c r="J982" s="9"/>
      <c r="K982" s="9"/>
      <c r="L982" s="9"/>
      <c r="M982" s="9"/>
      <c r="N982" s="9"/>
      <c r="O982" s="9" t="s">
        <v>113</v>
      </c>
      <c r="P982" s="32">
        <v>121</v>
      </c>
      <c r="Q982" s="33"/>
      <c r="R982" s="33"/>
      <c r="S982" s="33" t="s">
        <v>0</v>
      </c>
      <c r="T982" s="35">
        <v>121</v>
      </c>
      <c r="U982" s="9" t="s">
        <v>0</v>
      </c>
      <c r="V982" s="9"/>
      <c r="W982" s="9" t="s">
        <v>0</v>
      </c>
      <c r="X982" s="9" t="s">
        <v>0</v>
      </c>
      <c r="Y982" s="9" t="s">
        <v>0</v>
      </c>
      <c r="Z982" s="58">
        <v>12729.64</v>
      </c>
    </row>
    <row r="983" spans="1:26" ht="73.7" customHeight="1">
      <c r="B983" s="9" t="s">
        <v>114</v>
      </c>
      <c r="C983" s="9"/>
      <c r="D983" s="9"/>
      <c r="E983" s="9"/>
      <c r="F983" s="9"/>
      <c r="G983" s="9"/>
      <c r="H983" s="9" t="s">
        <v>115</v>
      </c>
      <c r="I983" s="9"/>
      <c r="J983" s="9"/>
      <c r="K983" s="9"/>
      <c r="L983" s="9"/>
      <c r="M983" s="9"/>
      <c r="N983" s="9"/>
      <c r="O983" s="9" t="s">
        <v>113</v>
      </c>
      <c r="P983" s="32">
        <v>72</v>
      </c>
      <c r="Q983" s="33"/>
      <c r="R983" s="33"/>
      <c r="S983" s="33" t="s">
        <v>0</v>
      </c>
      <c r="T983" s="35">
        <v>72</v>
      </c>
      <c r="U983" s="9" t="s">
        <v>0</v>
      </c>
      <c r="V983" s="9"/>
      <c r="W983" s="9" t="s">
        <v>0</v>
      </c>
      <c r="X983" s="9" t="s">
        <v>0</v>
      </c>
      <c r="Y983" s="9" t="s">
        <v>0</v>
      </c>
      <c r="Z983" s="58">
        <v>7574.66</v>
      </c>
    </row>
    <row r="984" spans="1:26" ht="29.45" customHeight="1">
      <c r="A984" s="43" t="s">
        <v>0</v>
      </c>
      <c r="B984" s="43" t="s">
        <v>0</v>
      </c>
      <c r="C984" s="43"/>
      <c r="D984" s="43"/>
      <c r="E984" s="43"/>
      <c r="F984" s="43"/>
      <c r="G984" s="43"/>
      <c r="H984" s="42" t="s">
        <v>116</v>
      </c>
      <c r="I984" s="42"/>
      <c r="J984" s="42"/>
      <c r="K984" s="42"/>
      <c r="L984" s="42"/>
      <c r="M984" s="42"/>
      <c r="N984" s="42"/>
      <c r="O984" s="43" t="s">
        <v>0</v>
      </c>
      <c r="P984" s="43" t="s">
        <v>0</v>
      </c>
      <c r="Q984" s="43"/>
      <c r="R984" s="43"/>
      <c r="S984" s="43" t="s">
        <v>0</v>
      </c>
      <c r="T984" s="43" t="s">
        <v>0</v>
      </c>
      <c r="U984" s="43" t="s">
        <v>0</v>
      </c>
      <c r="V984" s="43"/>
      <c r="W984" s="43" t="s">
        <v>0</v>
      </c>
      <c r="X984" s="44">
        <v>60728.86</v>
      </c>
      <c r="Y984" s="43" t="s">
        <v>0</v>
      </c>
      <c r="Z984" s="60">
        <v>30971.72</v>
      </c>
    </row>
    <row r="985" spans="1:26" ht="29.45" customHeight="1">
      <c r="A985" s="31" t="s">
        <v>696</v>
      </c>
      <c r="B985" s="31" t="s">
        <v>697</v>
      </c>
      <c r="C985" s="31"/>
      <c r="D985" s="31"/>
      <c r="E985" s="31"/>
      <c r="F985" s="31"/>
      <c r="G985" s="31"/>
      <c r="H985" s="31" t="s">
        <v>698</v>
      </c>
      <c r="I985" s="31"/>
      <c r="J985" s="31"/>
      <c r="K985" s="31"/>
      <c r="L985" s="31"/>
      <c r="M985" s="31"/>
      <c r="N985" s="31"/>
      <c r="O985" s="31" t="s">
        <v>699</v>
      </c>
      <c r="P985" s="32">
        <v>752</v>
      </c>
      <c r="Q985" s="33"/>
      <c r="R985" s="33"/>
      <c r="S985" s="33" t="s">
        <v>0</v>
      </c>
      <c r="T985" s="34">
        <v>752</v>
      </c>
      <c r="U985" s="35">
        <v>35537.67</v>
      </c>
      <c r="V985" s="33"/>
      <c r="W985" s="35">
        <v>1</v>
      </c>
      <c r="X985" s="35">
        <v>610.48</v>
      </c>
      <c r="Y985" s="33" t="s">
        <v>0</v>
      </c>
      <c r="Z985" s="58">
        <v>459080.96000000002</v>
      </c>
    </row>
    <row r="986" spans="1:26" ht="14.85" customHeight="1">
      <c r="B986" s="9" t="s">
        <v>0</v>
      </c>
      <c r="C986" s="9"/>
      <c r="D986" s="9"/>
      <c r="E986" s="9"/>
      <c r="F986" s="9"/>
      <c r="G986" s="9"/>
      <c r="H986" s="9" t="s">
        <v>0</v>
      </c>
      <c r="I986" s="9"/>
      <c r="J986" s="9"/>
      <c r="K986" s="9"/>
      <c r="L986" s="9"/>
      <c r="M986" s="9"/>
      <c r="N986" s="9"/>
      <c r="O986" s="9" t="s">
        <v>0</v>
      </c>
      <c r="P986" s="33" t="s">
        <v>0</v>
      </c>
      <c r="Q986" s="33"/>
      <c r="R986" s="33"/>
      <c r="S986" s="33" t="s">
        <v>0</v>
      </c>
      <c r="T986" s="33" t="s">
        <v>0</v>
      </c>
      <c r="U986" s="9" t="s">
        <v>0</v>
      </c>
      <c r="V986" s="9"/>
      <c r="W986" s="9" t="s">
        <v>0</v>
      </c>
      <c r="X986" s="9" t="s">
        <v>0</v>
      </c>
      <c r="Y986" s="9" t="s">
        <v>0</v>
      </c>
      <c r="Z986" s="58" t="s">
        <v>0</v>
      </c>
    </row>
    <row r="987" spans="1:26" ht="29.45" customHeight="1">
      <c r="A987" s="43" t="s">
        <v>0</v>
      </c>
      <c r="B987" s="43" t="s">
        <v>0</v>
      </c>
      <c r="C987" s="43"/>
      <c r="D987" s="43"/>
      <c r="E987" s="43"/>
      <c r="F987" s="43"/>
      <c r="G987" s="43"/>
      <c r="H987" s="42" t="s">
        <v>116</v>
      </c>
      <c r="I987" s="42"/>
      <c r="J987" s="42"/>
      <c r="K987" s="42"/>
      <c r="L987" s="42"/>
      <c r="M987" s="42"/>
      <c r="N987" s="42"/>
      <c r="O987" s="43" t="s">
        <v>0</v>
      </c>
      <c r="P987" s="43" t="s">
        <v>0</v>
      </c>
      <c r="Q987" s="43"/>
      <c r="R987" s="43"/>
      <c r="S987" s="43" t="s">
        <v>0</v>
      </c>
      <c r="T987" s="43" t="s">
        <v>0</v>
      </c>
      <c r="U987" s="43" t="s">
        <v>0</v>
      </c>
      <c r="V987" s="43"/>
      <c r="W987" s="43" t="s">
        <v>0</v>
      </c>
      <c r="X987" s="44">
        <v>610.48</v>
      </c>
      <c r="Y987" s="43" t="s">
        <v>0</v>
      </c>
      <c r="Z987" s="60">
        <v>459080.96000000002</v>
      </c>
    </row>
    <row r="988" spans="1:26" ht="29.45" customHeight="1">
      <c r="A988" s="31" t="s">
        <v>700</v>
      </c>
      <c r="B988" s="31" t="s">
        <v>701</v>
      </c>
      <c r="C988" s="31"/>
      <c r="D988" s="31"/>
      <c r="E988" s="31"/>
      <c r="F988" s="31"/>
      <c r="G988" s="31"/>
      <c r="H988" s="31" t="s">
        <v>702</v>
      </c>
      <c r="I988" s="31"/>
      <c r="J988" s="31"/>
      <c r="K988" s="31"/>
      <c r="L988" s="31"/>
      <c r="M988" s="31"/>
      <c r="N988" s="31"/>
      <c r="O988" s="31" t="s">
        <v>76</v>
      </c>
      <c r="P988" s="32">
        <v>51</v>
      </c>
      <c r="Q988" s="33"/>
      <c r="R988" s="33"/>
      <c r="S988" s="33" t="s">
        <v>0</v>
      </c>
      <c r="T988" s="34">
        <v>51</v>
      </c>
      <c r="U988" s="35">
        <v>35537.67</v>
      </c>
      <c r="V988" s="33"/>
      <c r="W988" s="35">
        <v>1</v>
      </c>
      <c r="X988" s="35">
        <v>389.52</v>
      </c>
      <c r="Y988" s="33" t="s">
        <v>0</v>
      </c>
      <c r="Z988" s="58">
        <v>19865.52</v>
      </c>
    </row>
    <row r="989" spans="1:26" ht="14.85" customHeight="1">
      <c r="B989" s="9" t="s">
        <v>0</v>
      </c>
      <c r="C989" s="9"/>
      <c r="D989" s="9"/>
      <c r="E989" s="9"/>
      <c r="F989" s="9"/>
      <c r="G989" s="9"/>
      <c r="H989" s="9" t="s">
        <v>0</v>
      </c>
      <c r="I989" s="9"/>
      <c r="J989" s="9"/>
      <c r="K989" s="9"/>
      <c r="L989" s="9"/>
      <c r="M989" s="9"/>
      <c r="N989" s="9"/>
      <c r="O989" s="9" t="s">
        <v>0</v>
      </c>
      <c r="P989" s="33" t="s">
        <v>0</v>
      </c>
      <c r="Q989" s="33"/>
      <c r="R989" s="33"/>
      <c r="S989" s="33" t="s">
        <v>0</v>
      </c>
      <c r="T989" s="33" t="s">
        <v>0</v>
      </c>
      <c r="U989" s="9" t="s">
        <v>0</v>
      </c>
      <c r="V989" s="9"/>
      <c r="W989" s="9" t="s">
        <v>0</v>
      </c>
      <c r="X989" s="9" t="s">
        <v>0</v>
      </c>
      <c r="Y989" s="9" t="s">
        <v>0</v>
      </c>
      <c r="Z989" s="58" t="s">
        <v>0</v>
      </c>
    </row>
    <row r="990" spans="1:26" ht="29.45" customHeight="1">
      <c r="A990" s="43" t="s">
        <v>0</v>
      </c>
      <c r="B990" s="43" t="s">
        <v>0</v>
      </c>
      <c r="C990" s="43"/>
      <c r="D990" s="43"/>
      <c r="E990" s="43"/>
      <c r="F990" s="43"/>
      <c r="G990" s="43"/>
      <c r="H990" s="42" t="s">
        <v>116</v>
      </c>
      <c r="I990" s="42"/>
      <c r="J990" s="42"/>
      <c r="K990" s="42"/>
      <c r="L990" s="42"/>
      <c r="M990" s="42"/>
      <c r="N990" s="42"/>
      <c r="O990" s="43" t="s">
        <v>0</v>
      </c>
      <c r="P990" s="43" t="s">
        <v>0</v>
      </c>
      <c r="Q990" s="43"/>
      <c r="R990" s="43"/>
      <c r="S990" s="43" t="s">
        <v>0</v>
      </c>
      <c r="T990" s="43" t="s">
        <v>0</v>
      </c>
      <c r="U990" s="43" t="s">
        <v>0</v>
      </c>
      <c r="V990" s="43"/>
      <c r="W990" s="43" t="s">
        <v>0</v>
      </c>
      <c r="X990" s="44">
        <v>389.52</v>
      </c>
      <c r="Y990" s="43" t="s">
        <v>0</v>
      </c>
      <c r="Z990" s="60">
        <v>19865.52</v>
      </c>
    </row>
    <row r="991" spans="1:26" ht="59.1" customHeight="1">
      <c r="A991" s="31" t="s">
        <v>703</v>
      </c>
      <c r="B991" s="31" t="s">
        <v>704</v>
      </c>
      <c r="C991" s="31"/>
      <c r="D991" s="31"/>
      <c r="E991" s="31"/>
      <c r="F991" s="31"/>
      <c r="G991" s="31"/>
      <c r="H991" s="31" t="s">
        <v>705</v>
      </c>
      <c r="I991" s="31"/>
      <c r="J991" s="31"/>
      <c r="K991" s="31"/>
      <c r="L991" s="31"/>
      <c r="M991" s="31"/>
      <c r="N991" s="31"/>
      <c r="O991" s="31" t="s">
        <v>119</v>
      </c>
      <c r="P991" s="35">
        <v>1.08</v>
      </c>
      <c r="Q991" s="33"/>
      <c r="R991" s="33"/>
      <c r="S991" s="33" t="s">
        <v>0</v>
      </c>
      <c r="T991" s="34">
        <v>1.08</v>
      </c>
      <c r="U991" s="33" t="s">
        <v>0</v>
      </c>
      <c r="V991" s="33"/>
      <c r="W991" s="33" t="s">
        <v>0</v>
      </c>
      <c r="X991" s="33" t="s">
        <v>0</v>
      </c>
      <c r="Y991" s="33" t="s">
        <v>0</v>
      </c>
      <c r="Z991" s="58" t="s">
        <v>0</v>
      </c>
    </row>
    <row r="992" spans="1:26" ht="14.85" customHeight="1">
      <c r="A992" s="9" t="s">
        <v>0</v>
      </c>
      <c r="B992" s="9" t="s">
        <v>77</v>
      </c>
      <c r="C992" s="9"/>
      <c r="D992" s="9"/>
      <c r="E992" s="9"/>
      <c r="F992" s="9"/>
      <c r="G992" s="9"/>
      <c r="H992" s="9" t="s">
        <v>78</v>
      </c>
      <c r="I992" s="9"/>
      <c r="J992" s="9"/>
      <c r="K992" s="9"/>
      <c r="L992" s="9"/>
      <c r="M992" s="9"/>
      <c r="N992" s="9"/>
      <c r="O992" s="9" t="s">
        <v>79</v>
      </c>
      <c r="P992" s="33" t="s">
        <v>0</v>
      </c>
      <c r="Q992" s="33"/>
      <c r="R992" s="33"/>
      <c r="S992" s="33" t="s">
        <v>0</v>
      </c>
      <c r="T992" s="39">
        <v>79.2072</v>
      </c>
      <c r="U992" s="33" t="s">
        <v>0</v>
      </c>
      <c r="V992" s="33"/>
      <c r="W992" s="33" t="s">
        <v>0</v>
      </c>
      <c r="X992" s="33" t="s">
        <v>0</v>
      </c>
      <c r="Y992" s="33" t="s">
        <v>0</v>
      </c>
      <c r="Z992" s="59">
        <v>35794.53</v>
      </c>
    </row>
    <row r="993" spans="1:26" ht="14.85" customHeight="1">
      <c r="A993" s="9" t="s">
        <v>0</v>
      </c>
      <c r="B993" s="9" t="s">
        <v>359</v>
      </c>
      <c r="C993" s="9"/>
      <c r="D993" s="9"/>
      <c r="E993" s="9"/>
      <c r="F993" s="9"/>
      <c r="G993" s="9"/>
      <c r="H993" s="9" t="s">
        <v>360</v>
      </c>
      <c r="I993" s="9"/>
      <c r="J993" s="9"/>
      <c r="K993" s="9"/>
      <c r="L993" s="9"/>
      <c r="M993" s="9"/>
      <c r="N993" s="9"/>
      <c r="O993" s="9" t="s">
        <v>79</v>
      </c>
      <c r="P993" s="35">
        <v>73.34</v>
      </c>
      <c r="Q993" s="33"/>
      <c r="R993" s="33"/>
      <c r="S993" s="33" t="s">
        <v>0</v>
      </c>
      <c r="T993" s="39">
        <v>79.2072</v>
      </c>
      <c r="U993" s="33" t="s">
        <v>0</v>
      </c>
      <c r="V993" s="33"/>
      <c r="W993" s="33" t="s">
        <v>0</v>
      </c>
      <c r="X993" s="35">
        <v>451.91</v>
      </c>
      <c r="Y993" s="33" t="s">
        <v>0</v>
      </c>
      <c r="Z993" s="58">
        <v>35794.53</v>
      </c>
    </row>
    <row r="994" spans="1:26" ht="14.85" customHeight="1">
      <c r="A994" s="9" t="s">
        <v>0</v>
      </c>
      <c r="B994" s="9" t="s">
        <v>82</v>
      </c>
      <c r="C994" s="9"/>
      <c r="D994" s="9"/>
      <c r="E994" s="9"/>
      <c r="F994" s="9"/>
      <c r="G994" s="9"/>
      <c r="H994" s="9" t="s">
        <v>83</v>
      </c>
      <c r="I994" s="9"/>
      <c r="J994" s="9"/>
      <c r="K994" s="9"/>
      <c r="L994" s="9"/>
      <c r="M994" s="9"/>
      <c r="N994" s="9"/>
      <c r="O994" s="9" t="s">
        <v>0</v>
      </c>
      <c r="P994" s="33" t="s">
        <v>0</v>
      </c>
      <c r="Q994" s="33"/>
      <c r="R994" s="33"/>
      <c r="S994" s="33" t="s">
        <v>0</v>
      </c>
      <c r="T994" s="33" t="s">
        <v>0</v>
      </c>
      <c r="U994" s="33" t="s">
        <v>0</v>
      </c>
      <c r="V994" s="33"/>
      <c r="W994" s="33" t="s">
        <v>0</v>
      </c>
      <c r="X994" s="33" t="s">
        <v>0</v>
      </c>
      <c r="Y994" s="33" t="s">
        <v>0</v>
      </c>
      <c r="Z994" s="59">
        <v>4355.55</v>
      </c>
    </row>
    <row r="995" spans="1:26" ht="14.85" customHeight="1">
      <c r="A995" s="36" t="s">
        <v>0</v>
      </c>
      <c r="B995" s="36" t="s">
        <v>0</v>
      </c>
      <c r="C995" s="36"/>
      <c r="D995" s="36"/>
      <c r="E995" s="36"/>
      <c r="F995" s="36"/>
      <c r="G995" s="36"/>
      <c r="H995" s="36" t="s">
        <v>84</v>
      </c>
      <c r="I995" s="36"/>
      <c r="J995" s="36"/>
      <c r="K995" s="36"/>
      <c r="L995" s="36"/>
      <c r="M995" s="36"/>
      <c r="N995" s="36"/>
      <c r="O995" s="36" t="s">
        <v>79</v>
      </c>
      <c r="P995" s="37" t="s">
        <v>0</v>
      </c>
      <c r="Q995" s="37"/>
      <c r="R995" s="37"/>
      <c r="S995" s="37" t="s">
        <v>0</v>
      </c>
      <c r="T995" s="38">
        <v>0</v>
      </c>
      <c r="U995" s="37" t="s">
        <v>0</v>
      </c>
      <c r="V995" s="37"/>
      <c r="W995" s="37" t="s">
        <v>0</v>
      </c>
      <c r="X995" s="37" t="s">
        <v>0</v>
      </c>
      <c r="Y995" s="37" t="s">
        <v>0</v>
      </c>
      <c r="Z995" s="59">
        <v>0</v>
      </c>
    </row>
    <row r="996" spans="1:26" ht="44.25" customHeight="1">
      <c r="A996" s="9" t="s">
        <v>0</v>
      </c>
      <c r="B996" s="9" t="s">
        <v>706</v>
      </c>
      <c r="C996" s="9"/>
      <c r="D996" s="9"/>
      <c r="E996" s="9"/>
      <c r="F996" s="9"/>
      <c r="G996" s="9"/>
      <c r="H996" s="9" t="s">
        <v>707</v>
      </c>
      <c r="I996" s="9"/>
      <c r="J996" s="9"/>
      <c r="K996" s="9"/>
      <c r="L996" s="9"/>
      <c r="M996" s="9"/>
      <c r="N996" s="9"/>
      <c r="O996" s="9" t="s">
        <v>87</v>
      </c>
      <c r="P996" s="35">
        <v>21.63</v>
      </c>
      <c r="Q996" s="33"/>
      <c r="R996" s="33"/>
      <c r="S996" s="33" t="s">
        <v>0</v>
      </c>
      <c r="T996" s="39">
        <v>23.360399999999998</v>
      </c>
      <c r="U996" s="35">
        <v>115.43</v>
      </c>
      <c r="V996" s="33"/>
      <c r="W996" s="35">
        <v>1.56</v>
      </c>
      <c r="X996" s="35">
        <v>180.07</v>
      </c>
      <c r="Y996" s="33" t="s">
        <v>0</v>
      </c>
      <c r="Z996" s="58">
        <v>4206.51</v>
      </c>
    </row>
    <row r="997" spans="1:26" ht="29.45" customHeight="1">
      <c r="A997" s="9" t="s">
        <v>0</v>
      </c>
      <c r="B997" s="9" t="s">
        <v>708</v>
      </c>
      <c r="C997" s="9"/>
      <c r="D997" s="9"/>
      <c r="E997" s="9"/>
      <c r="F997" s="9"/>
      <c r="G997" s="9"/>
      <c r="H997" s="9" t="s">
        <v>709</v>
      </c>
      <c r="I997" s="9"/>
      <c r="J997" s="9"/>
      <c r="K997" s="9"/>
      <c r="L997" s="9"/>
      <c r="M997" s="9"/>
      <c r="N997" s="9"/>
      <c r="O997" s="9" t="s">
        <v>87</v>
      </c>
      <c r="P997" s="35">
        <v>43.26</v>
      </c>
      <c r="Q997" s="33"/>
      <c r="R997" s="33"/>
      <c r="S997" s="33" t="s">
        <v>0</v>
      </c>
      <c r="T997" s="39">
        <v>46.720799999999997</v>
      </c>
      <c r="U997" s="35">
        <v>2.11</v>
      </c>
      <c r="V997" s="33"/>
      <c r="W997" s="35">
        <v>1.51</v>
      </c>
      <c r="X997" s="35">
        <v>3.19</v>
      </c>
      <c r="Y997" s="33" t="s">
        <v>0</v>
      </c>
      <c r="Z997" s="58">
        <v>149.04</v>
      </c>
    </row>
    <row r="998" spans="1:26" ht="14.85" customHeight="1">
      <c r="A998" s="9" t="s">
        <v>0</v>
      </c>
      <c r="B998" s="9" t="s">
        <v>0</v>
      </c>
      <c r="C998" s="9"/>
      <c r="D998" s="9"/>
      <c r="E998" s="9"/>
      <c r="F998" s="9"/>
      <c r="G998" s="9"/>
      <c r="H998" s="42" t="s">
        <v>109</v>
      </c>
      <c r="I998" s="42"/>
      <c r="J998" s="42"/>
      <c r="K998" s="42"/>
      <c r="L998" s="42"/>
      <c r="M998" s="42"/>
      <c r="N998" s="42"/>
      <c r="O998" s="43" t="s">
        <v>0</v>
      </c>
      <c r="P998" s="43" t="s">
        <v>0</v>
      </c>
      <c r="Q998" s="43"/>
      <c r="R998" s="43"/>
      <c r="S998" s="43" t="s">
        <v>0</v>
      </c>
      <c r="T998" s="43" t="s">
        <v>0</v>
      </c>
      <c r="U998" s="43" t="s">
        <v>0</v>
      </c>
      <c r="V998" s="43"/>
      <c r="W998" s="43" t="s">
        <v>0</v>
      </c>
      <c r="X998" s="43" t="s">
        <v>0</v>
      </c>
      <c r="Y998" s="43" t="s">
        <v>0</v>
      </c>
      <c r="Z998" s="60">
        <v>40150.080000000002</v>
      </c>
    </row>
    <row r="999" spans="1:26" ht="14.85" customHeight="1">
      <c r="B999" s="9" t="s">
        <v>0</v>
      </c>
      <c r="C999" s="9"/>
      <c r="D999" s="9"/>
      <c r="E999" s="9"/>
      <c r="F999" s="9"/>
      <c r="G999" s="9"/>
      <c r="H999" s="9" t="s">
        <v>110</v>
      </c>
      <c r="I999" s="9"/>
      <c r="J999" s="9"/>
      <c r="K999" s="9"/>
      <c r="L999" s="9"/>
      <c r="M999" s="9"/>
      <c r="N999" s="9"/>
      <c r="O999" s="9" t="s">
        <v>0</v>
      </c>
      <c r="P999" s="33" t="s">
        <v>0</v>
      </c>
      <c r="Q999" s="33"/>
      <c r="R999" s="33"/>
      <c r="S999" s="33" t="s">
        <v>0</v>
      </c>
      <c r="T999" s="33" t="s">
        <v>0</v>
      </c>
      <c r="U999" s="9" t="s">
        <v>0</v>
      </c>
      <c r="V999" s="9"/>
      <c r="W999" s="9" t="s">
        <v>0</v>
      </c>
      <c r="X999" s="9" t="s">
        <v>0</v>
      </c>
      <c r="Y999" s="9" t="s">
        <v>0</v>
      </c>
      <c r="Z999" s="58">
        <v>35794.53</v>
      </c>
    </row>
    <row r="1000" spans="1:26" ht="59.1" customHeight="1">
      <c r="B1000" s="9" t="s">
        <v>710</v>
      </c>
      <c r="C1000" s="9"/>
      <c r="D1000" s="9"/>
      <c r="E1000" s="9"/>
      <c r="F1000" s="9"/>
      <c r="G1000" s="9"/>
      <c r="H1000" s="9" t="s">
        <v>711</v>
      </c>
      <c r="I1000" s="9"/>
      <c r="J1000" s="9"/>
      <c r="K1000" s="9"/>
      <c r="L1000" s="9"/>
      <c r="M1000" s="9"/>
      <c r="N1000" s="9"/>
      <c r="O1000" s="9" t="s">
        <v>113</v>
      </c>
      <c r="P1000" s="32">
        <v>103</v>
      </c>
      <c r="Q1000" s="33"/>
      <c r="R1000" s="33"/>
      <c r="S1000" s="33" t="s">
        <v>0</v>
      </c>
      <c r="T1000" s="35">
        <v>103</v>
      </c>
      <c r="U1000" s="9" t="s">
        <v>0</v>
      </c>
      <c r="V1000" s="9"/>
      <c r="W1000" s="9" t="s">
        <v>0</v>
      </c>
      <c r="X1000" s="9" t="s">
        <v>0</v>
      </c>
      <c r="Y1000" s="9" t="s">
        <v>0</v>
      </c>
      <c r="Z1000" s="58">
        <v>36868.370000000003</v>
      </c>
    </row>
    <row r="1001" spans="1:26" ht="59.1" customHeight="1">
      <c r="B1001" s="9" t="s">
        <v>712</v>
      </c>
      <c r="C1001" s="9"/>
      <c r="D1001" s="9"/>
      <c r="E1001" s="9"/>
      <c r="F1001" s="9"/>
      <c r="G1001" s="9"/>
      <c r="H1001" s="9" t="s">
        <v>713</v>
      </c>
      <c r="I1001" s="9"/>
      <c r="J1001" s="9"/>
      <c r="K1001" s="9"/>
      <c r="L1001" s="9"/>
      <c r="M1001" s="9"/>
      <c r="N1001" s="9"/>
      <c r="O1001" s="9" t="s">
        <v>113</v>
      </c>
      <c r="P1001" s="32">
        <v>59</v>
      </c>
      <c r="Q1001" s="33"/>
      <c r="R1001" s="33"/>
      <c r="S1001" s="33" t="s">
        <v>0</v>
      </c>
      <c r="T1001" s="35">
        <v>59</v>
      </c>
      <c r="U1001" s="9" t="s">
        <v>0</v>
      </c>
      <c r="V1001" s="9"/>
      <c r="W1001" s="9" t="s">
        <v>0</v>
      </c>
      <c r="X1001" s="9" t="s">
        <v>0</v>
      </c>
      <c r="Y1001" s="9" t="s">
        <v>0</v>
      </c>
      <c r="Z1001" s="58">
        <v>21118.77</v>
      </c>
    </row>
    <row r="1002" spans="1:26" ht="29.45" customHeight="1">
      <c r="A1002" s="43" t="s">
        <v>0</v>
      </c>
      <c r="B1002" s="43" t="s">
        <v>0</v>
      </c>
      <c r="C1002" s="43"/>
      <c r="D1002" s="43"/>
      <c r="E1002" s="43"/>
      <c r="F1002" s="43"/>
      <c r="G1002" s="43"/>
      <c r="H1002" s="42" t="s">
        <v>116</v>
      </c>
      <c r="I1002" s="42"/>
      <c r="J1002" s="42"/>
      <c r="K1002" s="42"/>
      <c r="L1002" s="42"/>
      <c r="M1002" s="42"/>
      <c r="N1002" s="42"/>
      <c r="O1002" s="43" t="s">
        <v>0</v>
      </c>
      <c r="P1002" s="43" t="s">
        <v>0</v>
      </c>
      <c r="Q1002" s="43"/>
      <c r="R1002" s="43"/>
      <c r="S1002" s="43" t="s">
        <v>0</v>
      </c>
      <c r="T1002" s="43" t="s">
        <v>0</v>
      </c>
      <c r="U1002" s="43" t="s">
        <v>0</v>
      </c>
      <c r="V1002" s="43"/>
      <c r="W1002" s="43" t="s">
        <v>0</v>
      </c>
      <c r="X1002" s="44">
        <v>90867.8</v>
      </c>
      <c r="Y1002" s="43" t="s">
        <v>0</v>
      </c>
      <c r="Z1002" s="60">
        <v>98137.22</v>
      </c>
    </row>
    <row r="1003" spans="1:26" ht="73.7" customHeight="1">
      <c r="A1003" s="31" t="s">
        <v>714</v>
      </c>
      <c r="B1003" s="31" t="s">
        <v>715</v>
      </c>
      <c r="C1003" s="31"/>
      <c r="D1003" s="31"/>
      <c r="E1003" s="31"/>
      <c r="F1003" s="31"/>
      <c r="G1003" s="31"/>
      <c r="H1003" s="31" t="s">
        <v>716</v>
      </c>
      <c r="I1003" s="31"/>
      <c r="J1003" s="31"/>
      <c r="K1003" s="31"/>
      <c r="L1003" s="31"/>
      <c r="M1003" s="31"/>
      <c r="N1003" s="31"/>
      <c r="O1003" s="31" t="s">
        <v>717</v>
      </c>
      <c r="P1003" s="41">
        <v>0.5</v>
      </c>
      <c r="Q1003" s="33"/>
      <c r="R1003" s="33"/>
      <c r="S1003" s="33" t="s">
        <v>0</v>
      </c>
      <c r="T1003" s="34">
        <v>0.5</v>
      </c>
      <c r="U1003" s="33" t="s">
        <v>0</v>
      </c>
      <c r="V1003" s="33"/>
      <c r="W1003" s="33" t="s">
        <v>0</v>
      </c>
      <c r="X1003" s="33" t="s">
        <v>0</v>
      </c>
      <c r="Y1003" s="33" t="s">
        <v>0</v>
      </c>
      <c r="Z1003" s="58" t="s">
        <v>0</v>
      </c>
    </row>
    <row r="1004" spans="1:26" ht="14.85" customHeight="1">
      <c r="A1004" s="9" t="s">
        <v>0</v>
      </c>
      <c r="B1004" s="9" t="s">
        <v>77</v>
      </c>
      <c r="C1004" s="9"/>
      <c r="D1004" s="9"/>
      <c r="E1004" s="9"/>
      <c r="F1004" s="9"/>
      <c r="G1004" s="9"/>
      <c r="H1004" s="9" t="s">
        <v>78</v>
      </c>
      <c r="I1004" s="9"/>
      <c r="J1004" s="9"/>
      <c r="K1004" s="9"/>
      <c r="L1004" s="9"/>
      <c r="M1004" s="9"/>
      <c r="N1004" s="9"/>
      <c r="O1004" s="9" t="s">
        <v>79</v>
      </c>
      <c r="P1004" s="33" t="s">
        <v>0</v>
      </c>
      <c r="Q1004" s="33"/>
      <c r="R1004" s="33"/>
      <c r="S1004" s="33" t="s">
        <v>0</v>
      </c>
      <c r="T1004" s="35">
        <v>25.55</v>
      </c>
      <c r="U1004" s="33" t="s">
        <v>0</v>
      </c>
      <c r="V1004" s="33"/>
      <c r="W1004" s="33" t="s">
        <v>0</v>
      </c>
      <c r="X1004" s="33" t="s">
        <v>0</v>
      </c>
      <c r="Y1004" s="33" t="s">
        <v>0</v>
      </c>
      <c r="Z1004" s="59">
        <v>12692.22</v>
      </c>
    </row>
    <row r="1005" spans="1:26" ht="14.85" customHeight="1">
      <c r="A1005" s="9" t="s">
        <v>0</v>
      </c>
      <c r="B1005" s="9" t="s">
        <v>718</v>
      </c>
      <c r="C1005" s="9"/>
      <c r="D1005" s="9"/>
      <c r="E1005" s="9"/>
      <c r="F1005" s="9"/>
      <c r="G1005" s="9"/>
      <c r="H1005" s="9" t="s">
        <v>719</v>
      </c>
      <c r="I1005" s="9"/>
      <c r="J1005" s="9"/>
      <c r="K1005" s="9"/>
      <c r="L1005" s="9"/>
      <c r="M1005" s="9"/>
      <c r="N1005" s="9"/>
      <c r="O1005" s="9" t="s">
        <v>79</v>
      </c>
      <c r="P1005" s="41">
        <v>51.1</v>
      </c>
      <c r="Q1005" s="33"/>
      <c r="R1005" s="33"/>
      <c r="S1005" s="33" t="s">
        <v>0</v>
      </c>
      <c r="T1005" s="35">
        <v>25.55</v>
      </c>
      <c r="U1005" s="33" t="s">
        <v>0</v>
      </c>
      <c r="V1005" s="33"/>
      <c r="W1005" s="33" t="s">
        <v>0</v>
      </c>
      <c r="X1005" s="35">
        <v>496.76</v>
      </c>
      <c r="Y1005" s="33" t="s">
        <v>0</v>
      </c>
      <c r="Z1005" s="58">
        <v>12692.22</v>
      </c>
    </row>
    <row r="1006" spans="1:26" ht="14.85" customHeight="1">
      <c r="A1006" s="9" t="s">
        <v>0</v>
      </c>
      <c r="B1006" s="9" t="s">
        <v>82</v>
      </c>
      <c r="C1006" s="9"/>
      <c r="D1006" s="9"/>
      <c r="E1006" s="9"/>
      <c r="F1006" s="9"/>
      <c r="G1006" s="9"/>
      <c r="H1006" s="9" t="s">
        <v>83</v>
      </c>
      <c r="I1006" s="9"/>
      <c r="J1006" s="9"/>
      <c r="K1006" s="9"/>
      <c r="L1006" s="9"/>
      <c r="M1006" s="9"/>
      <c r="N1006" s="9"/>
      <c r="O1006" s="9" t="s">
        <v>0</v>
      </c>
      <c r="P1006" s="33" t="s">
        <v>0</v>
      </c>
      <c r="Q1006" s="33"/>
      <c r="R1006" s="33"/>
      <c r="S1006" s="33" t="s">
        <v>0</v>
      </c>
      <c r="T1006" s="33" t="s">
        <v>0</v>
      </c>
      <c r="U1006" s="33" t="s">
        <v>0</v>
      </c>
      <c r="V1006" s="33"/>
      <c r="W1006" s="33" t="s">
        <v>0</v>
      </c>
      <c r="X1006" s="33" t="s">
        <v>0</v>
      </c>
      <c r="Y1006" s="33" t="s">
        <v>0</v>
      </c>
      <c r="Z1006" s="59">
        <v>921.29</v>
      </c>
    </row>
    <row r="1007" spans="1:26" ht="14.85" customHeight="1">
      <c r="A1007" s="36" t="s">
        <v>0</v>
      </c>
      <c r="B1007" s="36" t="s">
        <v>0</v>
      </c>
      <c r="C1007" s="36"/>
      <c r="D1007" s="36"/>
      <c r="E1007" s="36"/>
      <c r="F1007" s="36"/>
      <c r="G1007" s="36"/>
      <c r="H1007" s="36" t="s">
        <v>84</v>
      </c>
      <c r="I1007" s="36"/>
      <c r="J1007" s="36"/>
      <c r="K1007" s="36"/>
      <c r="L1007" s="36"/>
      <c r="M1007" s="36"/>
      <c r="N1007" s="36"/>
      <c r="O1007" s="36" t="s">
        <v>79</v>
      </c>
      <c r="P1007" s="37" t="s">
        <v>0</v>
      </c>
      <c r="Q1007" s="37"/>
      <c r="R1007" s="37"/>
      <c r="S1007" s="37" t="s">
        <v>0</v>
      </c>
      <c r="T1007" s="38">
        <v>0.9</v>
      </c>
      <c r="U1007" s="37" t="s">
        <v>0</v>
      </c>
      <c r="V1007" s="37"/>
      <c r="W1007" s="37" t="s">
        <v>0</v>
      </c>
      <c r="X1007" s="37" t="s">
        <v>0</v>
      </c>
      <c r="Y1007" s="37" t="s">
        <v>0</v>
      </c>
      <c r="Z1007" s="59">
        <v>416.03</v>
      </c>
    </row>
    <row r="1008" spans="1:26" ht="29.45" customHeight="1">
      <c r="A1008" s="9" t="s">
        <v>0</v>
      </c>
      <c r="B1008" s="9" t="s">
        <v>85</v>
      </c>
      <c r="C1008" s="9"/>
      <c r="D1008" s="9"/>
      <c r="E1008" s="9"/>
      <c r="F1008" s="9"/>
      <c r="G1008" s="9"/>
      <c r="H1008" s="9" t="s">
        <v>86</v>
      </c>
      <c r="I1008" s="9"/>
      <c r="J1008" s="9"/>
      <c r="K1008" s="9"/>
      <c r="L1008" s="9"/>
      <c r="M1008" s="9"/>
      <c r="N1008" s="9"/>
      <c r="O1008" s="9" t="s">
        <v>87</v>
      </c>
      <c r="P1008" s="41">
        <v>1.8</v>
      </c>
      <c r="Q1008" s="33"/>
      <c r="R1008" s="33"/>
      <c r="S1008" s="33" t="s">
        <v>0</v>
      </c>
      <c r="T1008" s="35">
        <v>0.9</v>
      </c>
      <c r="U1008" s="33" t="s">
        <v>0</v>
      </c>
      <c r="V1008" s="33"/>
      <c r="W1008" s="33" t="s">
        <v>0</v>
      </c>
      <c r="X1008" s="35">
        <v>579.6</v>
      </c>
      <c r="Y1008" s="33" t="s">
        <v>0</v>
      </c>
      <c r="Z1008" s="58">
        <v>521.64</v>
      </c>
    </row>
    <row r="1009" spans="1:26" ht="14.85" customHeight="1">
      <c r="A1009" s="9" t="s">
        <v>0</v>
      </c>
      <c r="B1009" s="9" t="s">
        <v>88</v>
      </c>
      <c r="C1009" s="9"/>
      <c r="D1009" s="9"/>
      <c r="E1009" s="9"/>
      <c r="F1009" s="9"/>
      <c r="G1009" s="9"/>
      <c r="H1009" s="9" t="s">
        <v>89</v>
      </c>
      <c r="I1009" s="9"/>
      <c r="J1009" s="9"/>
      <c r="K1009" s="9"/>
      <c r="L1009" s="9"/>
      <c r="M1009" s="9"/>
      <c r="N1009" s="9"/>
      <c r="O1009" s="9" t="s">
        <v>79</v>
      </c>
      <c r="P1009" s="41">
        <v>1.8</v>
      </c>
      <c r="Q1009" s="33"/>
      <c r="R1009" s="33"/>
      <c r="S1009" s="33" t="s">
        <v>0</v>
      </c>
      <c r="T1009" s="35">
        <v>0.9</v>
      </c>
      <c r="U1009" s="33" t="s">
        <v>0</v>
      </c>
      <c r="V1009" s="33"/>
      <c r="W1009" s="33" t="s">
        <v>0</v>
      </c>
      <c r="X1009" s="35">
        <v>462.26</v>
      </c>
      <c r="Y1009" s="33" t="s">
        <v>0</v>
      </c>
      <c r="Z1009" s="58">
        <v>416.03</v>
      </c>
    </row>
    <row r="1010" spans="1:26" ht="44.25" customHeight="1">
      <c r="A1010" s="9" t="s">
        <v>0</v>
      </c>
      <c r="B1010" s="9" t="s">
        <v>720</v>
      </c>
      <c r="C1010" s="9"/>
      <c r="D1010" s="9"/>
      <c r="E1010" s="9"/>
      <c r="F1010" s="9"/>
      <c r="G1010" s="9"/>
      <c r="H1010" s="9" t="s">
        <v>721</v>
      </c>
      <c r="I1010" s="9"/>
      <c r="J1010" s="9"/>
      <c r="K1010" s="9"/>
      <c r="L1010" s="9"/>
      <c r="M1010" s="9"/>
      <c r="N1010" s="9"/>
      <c r="O1010" s="9" t="s">
        <v>87</v>
      </c>
      <c r="P1010" s="41">
        <v>24.7</v>
      </c>
      <c r="Q1010" s="33"/>
      <c r="R1010" s="33"/>
      <c r="S1010" s="33" t="s">
        <v>0</v>
      </c>
      <c r="T1010" s="35">
        <v>12.35</v>
      </c>
      <c r="U1010" s="35">
        <v>26.1</v>
      </c>
      <c r="V1010" s="33"/>
      <c r="W1010" s="35">
        <v>1.24</v>
      </c>
      <c r="X1010" s="35">
        <v>32.36</v>
      </c>
      <c r="Y1010" s="33" t="s">
        <v>0</v>
      </c>
      <c r="Z1010" s="58">
        <v>399.65</v>
      </c>
    </row>
    <row r="1011" spans="1:26" ht="14.85" customHeight="1">
      <c r="A1011" s="9" t="s">
        <v>0</v>
      </c>
      <c r="B1011" s="9" t="s">
        <v>94</v>
      </c>
      <c r="C1011" s="9"/>
      <c r="D1011" s="9"/>
      <c r="E1011" s="9"/>
      <c r="F1011" s="9"/>
      <c r="G1011" s="9"/>
      <c r="H1011" s="9" t="s">
        <v>95</v>
      </c>
      <c r="I1011" s="9"/>
      <c r="J1011" s="9"/>
      <c r="K1011" s="9"/>
      <c r="L1011" s="9"/>
      <c r="M1011" s="9"/>
      <c r="N1011" s="9"/>
      <c r="O1011" s="9" t="s">
        <v>0</v>
      </c>
      <c r="P1011" s="33" t="s">
        <v>0</v>
      </c>
      <c r="Q1011" s="33"/>
      <c r="R1011" s="33"/>
      <c r="S1011" s="33" t="s">
        <v>0</v>
      </c>
      <c r="T1011" s="33" t="s">
        <v>0</v>
      </c>
      <c r="U1011" s="33" t="s">
        <v>0</v>
      </c>
      <c r="V1011" s="33"/>
      <c r="W1011" s="33" t="s">
        <v>0</v>
      </c>
      <c r="X1011" s="33" t="s">
        <v>0</v>
      </c>
      <c r="Y1011" s="33" t="s">
        <v>0</v>
      </c>
      <c r="Z1011" s="59">
        <v>3360.58</v>
      </c>
    </row>
    <row r="1012" spans="1:26" ht="14.85" customHeight="1">
      <c r="A1012" s="9" t="s">
        <v>0</v>
      </c>
      <c r="B1012" s="9" t="s">
        <v>128</v>
      </c>
      <c r="C1012" s="9"/>
      <c r="D1012" s="9"/>
      <c r="E1012" s="9"/>
      <c r="F1012" s="9"/>
      <c r="G1012" s="9"/>
      <c r="H1012" s="9" t="s">
        <v>129</v>
      </c>
      <c r="I1012" s="9"/>
      <c r="J1012" s="9"/>
      <c r="K1012" s="9"/>
      <c r="L1012" s="9"/>
      <c r="M1012" s="9"/>
      <c r="N1012" s="9"/>
      <c r="O1012" s="9" t="s">
        <v>98</v>
      </c>
      <c r="P1012" s="35">
        <v>4.6900000000000004</v>
      </c>
      <c r="Q1012" s="33"/>
      <c r="R1012" s="33"/>
      <c r="S1012" s="33" t="s">
        <v>0</v>
      </c>
      <c r="T1012" s="40">
        <v>2.3450000000000002</v>
      </c>
      <c r="U1012" s="35">
        <v>35.71</v>
      </c>
      <c r="V1012" s="33"/>
      <c r="W1012" s="35">
        <v>0.85</v>
      </c>
      <c r="X1012" s="35">
        <v>30.35</v>
      </c>
      <c r="Y1012" s="33" t="s">
        <v>0</v>
      </c>
      <c r="Z1012" s="58">
        <v>71.17</v>
      </c>
    </row>
    <row r="1013" spans="1:26" ht="29.45" customHeight="1">
      <c r="A1013" s="9" t="s">
        <v>0</v>
      </c>
      <c r="B1013" s="9" t="s">
        <v>722</v>
      </c>
      <c r="C1013" s="9"/>
      <c r="D1013" s="9"/>
      <c r="E1013" s="9"/>
      <c r="F1013" s="9"/>
      <c r="G1013" s="9"/>
      <c r="H1013" s="9" t="s">
        <v>723</v>
      </c>
      <c r="I1013" s="9"/>
      <c r="J1013" s="9"/>
      <c r="K1013" s="9"/>
      <c r="L1013" s="9"/>
      <c r="M1013" s="9"/>
      <c r="N1013" s="9"/>
      <c r="O1013" s="9" t="s">
        <v>76</v>
      </c>
      <c r="P1013" s="35">
        <v>2.02</v>
      </c>
      <c r="Q1013" s="33"/>
      <c r="R1013" s="33"/>
      <c r="S1013" s="33" t="s">
        <v>0</v>
      </c>
      <c r="T1013" s="35">
        <v>1.01</v>
      </c>
      <c r="U1013" s="35">
        <v>2669.54</v>
      </c>
      <c r="V1013" s="33"/>
      <c r="W1013" s="35">
        <v>1.22</v>
      </c>
      <c r="X1013" s="35">
        <v>3256.84</v>
      </c>
      <c r="Y1013" s="33" t="s">
        <v>0</v>
      </c>
      <c r="Z1013" s="58">
        <v>3289.41</v>
      </c>
    </row>
    <row r="1014" spans="1:26" ht="14.85" customHeight="1">
      <c r="A1014" s="9" t="s">
        <v>0</v>
      </c>
      <c r="B1014" s="9" t="s">
        <v>0</v>
      </c>
      <c r="C1014" s="9"/>
      <c r="D1014" s="9"/>
      <c r="E1014" s="9"/>
      <c r="F1014" s="9"/>
      <c r="G1014" s="9"/>
      <c r="H1014" s="42" t="s">
        <v>109</v>
      </c>
      <c r="I1014" s="42"/>
      <c r="J1014" s="42"/>
      <c r="K1014" s="42"/>
      <c r="L1014" s="42"/>
      <c r="M1014" s="42"/>
      <c r="N1014" s="42"/>
      <c r="O1014" s="43" t="s">
        <v>0</v>
      </c>
      <c r="P1014" s="43" t="s">
        <v>0</v>
      </c>
      <c r="Q1014" s="43"/>
      <c r="R1014" s="43"/>
      <c r="S1014" s="43" t="s">
        <v>0</v>
      </c>
      <c r="T1014" s="43" t="s">
        <v>0</v>
      </c>
      <c r="U1014" s="43" t="s">
        <v>0</v>
      </c>
      <c r="V1014" s="43"/>
      <c r="W1014" s="43" t="s">
        <v>0</v>
      </c>
      <c r="X1014" s="43" t="s">
        <v>0</v>
      </c>
      <c r="Y1014" s="43" t="s">
        <v>0</v>
      </c>
      <c r="Z1014" s="60">
        <v>17390.12</v>
      </c>
    </row>
    <row r="1015" spans="1:26" ht="14.85" customHeight="1">
      <c r="B1015" s="9" t="s">
        <v>0</v>
      </c>
      <c r="C1015" s="9"/>
      <c r="D1015" s="9"/>
      <c r="E1015" s="9"/>
      <c r="F1015" s="9"/>
      <c r="G1015" s="9"/>
      <c r="H1015" s="9" t="s">
        <v>110</v>
      </c>
      <c r="I1015" s="9"/>
      <c r="J1015" s="9"/>
      <c r="K1015" s="9"/>
      <c r="L1015" s="9"/>
      <c r="M1015" s="9"/>
      <c r="N1015" s="9"/>
      <c r="O1015" s="9" t="s">
        <v>0</v>
      </c>
      <c r="P1015" s="33" t="s">
        <v>0</v>
      </c>
      <c r="Q1015" s="33"/>
      <c r="R1015" s="33"/>
      <c r="S1015" s="33" t="s">
        <v>0</v>
      </c>
      <c r="T1015" s="33" t="s">
        <v>0</v>
      </c>
      <c r="U1015" s="9" t="s">
        <v>0</v>
      </c>
      <c r="V1015" s="9"/>
      <c r="W1015" s="9" t="s">
        <v>0</v>
      </c>
      <c r="X1015" s="9" t="s">
        <v>0</v>
      </c>
      <c r="Y1015" s="9" t="s">
        <v>0</v>
      </c>
      <c r="Z1015" s="58">
        <v>13108.25</v>
      </c>
    </row>
    <row r="1016" spans="1:26" ht="59.1" customHeight="1">
      <c r="B1016" s="9" t="s">
        <v>710</v>
      </c>
      <c r="C1016" s="9"/>
      <c r="D1016" s="9"/>
      <c r="E1016" s="9"/>
      <c r="F1016" s="9"/>
      <c r="G1016" s="9"/>
      <c r="H1016" s="9" t="s">
        <v>711</v>
      </c>
      <c r="I1016" s="9"/>
      <c r="J1016" s="9"/>
      <c r="K1016" s="9"/>
      <c r="L1016" s="9"/>
      <c r="M1016" s="9"/>
      <c r="N1016" s="9"/>
      <c r="O1016" s="9" t="s">
        <v>113</v>
      </c>
      <c r="P1016" s="32">
        <v>103</v>
      </c>
      <c r="Q1016" s="33"/>
      <c r="R1016" s="33"/>
      <c r="S1016" s="33" t="s">
        <v>0</v>
      </c>
      <c r="T1016" s="35">
        <v>103</v>
      </c>
      <c r="U1016" s="9" t="s">
        <v>0</v>
      </c>
      <c r="V1016" s="9"/>
      <c r="W1016" s="9" t="s">
        <v>0</v>
      </c>
      <c r="X1016" s="9" t="s">
        <v>0</v>
      </c>
      <c r="Y1016" s="9" t="s">
        <v>0</v>
      </c>
      <c r="Z1016" s="58">
        <v>13501.5</v>
      </c>
    </row>
    <row r="1017" spans="1:26" ht="59.1" customHeight="1">
      <c r="B1017" s="9" t="s">
        <v>712</v>
      </c>
      <c r="C1017" s="9"/>
      <c r="D1017" s="9"/>
      <c r="E1017" s="9"/>
      <c r="F1017" s="9"/>
      <c r="G1017" s="9"/>
      <c r="H1017" s="9" t="s">
        <v>713</v>
      </c>
      <c r="I1017" s="9"/>
      <c r="J1017" s="9"/>
      <c r="K1017" s="9"/>
      <c r="L1017" s="9"/>
      <c r="M1017" s="9"/>
      <c r="N1017" s="9"/>
      <c r="O1017" s="9" t="s">
        <v>113</v>
      </c>
      <c r="P1017" s="32">
        <v>59</v>
      </c>
      <c r="Q1017" s="33"/>
      <c r="R1017" s="33"/>
      <c r="S1017" s="33" t="s">
        <v>0</v>
      </c>
      <c r="T1017" s="35">
        <v>59</v>
      </c>
      <c r="U1017" s="9" t="s">
        <v>0</v>
      </c>
      <c r="V1017" s="9"/>
      <c r="W1017" s="9" t="s">
        <v>0</v>
      </c>
      <c r="X1017" s="9" t="s">
        <v>0</v>
      </c>
      <c r="Y1017" s="9" t="s">
        <v>0</v>
      </c>
      <c r="Z1017" s="58">
        <v>7733.87</v>
      </c>
    </row>
    <row r="1018" spans="1:26" ht="29.45" customHeight="1">
      <c r="A1018" s="43" t="s">
        <v>0</v>
      </c>
      <c r="B1018" s="43" t="s">
        <v>0</v>
      </c>
      <c r="C1018" s="43"/>
      <c r="D1018" s="43"/>
      <c r="E1018" s="43"/>
      <c r="F1018" s="43"/>
      <c r="G1018" s="43"/>
      <c r="H1018" s="42" t="s">
        <v>116</v>
      </c>
      <c r="I1018" s="42"/>
      <c r="J1018" s="42"/>
      <c r="K1018" s="42"/>
      <c r="L1018" s="42"/>
      <c r="M1018" s="42"/>
      <c r="N1018" s="42"/>
      <c r="O1018" s="43" t="s">
        <v>0</v>
      </c>
      <c r="P1018" s="43" t="s">
        <v>0</v>
      </c>
      <c r="Q1018" s="43"/>
      <c r="R1018" s="43"/>
      <c r="S1018" s="43" t="s">
        <v>0</v>
      </c>
      <c r="T1018" s="43" t="s">
        <v>0</v>
      </c>
      <c r="U1018" s="43" t="s">
        <v>0</v>
      </c>
      <c r="V1018" s="43"/>
      <c r="W1018" s="43" t="s">
        <v>0</v>
      </c>
      <c r="X1018" s="44">
        <v>77250.98</v>
      </c>
      <c r="Y1018" s="43" t="s">
        <v>0</v>
      </c>
      <c r="Z1018" s="60">
        <v>38625.49</v>
      </c>
    </row>
    <row r="1020" spans="1:26" ht="29.45" customHeight="1">
      <c r="A1020" s="13" t="s">
        <v>724</v>
      </c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</row>
    <row r="1021" spans="1:26" ht="29.45" customHeight="1">
      <c r="A1021" s="31" t="s">
        <v>725</v>
      </c>
      <c r="B1021" s="31" t="s">
        <v>726</v>
      </c>
      <c r="C1021" s="31"/>
      <c r="D1021" s="31"/>
      <c r="E1021" s="31"/>
      <c r="F1021" s="31"/>
      <c r="G1021" s="31"/>
      <c r="H1021" s="31" t="s">
        <v>727</v>
      </c>
      <c r="I1021" s="31"/>
      <c r="J1021" s="31"/>
      <c r="K1021" s="31"/>
      <c r="L1021" s="31"/>
      <c r="M1021" s="31"/>
      <c r="N1021" s="31"/>
      <c r="O1021" s="31" t="s">
        <v>76</v>
      </c>
      <c r="P1021" s="32">
        <v>100</v>
      </c>
      <c r="Q1021" s="33"/>
      <c r="R1021" s="33"/>
      <c r="S1021" s="33" t="s">
        <v>0</v>
      </c>
      <c r="T1021" s="34">
        <v>100</v>
      </c>
      <c r="U1021" s="35">
        <v>35537.67</v>
      </c>
      <c r="V1021" s="33"/>
      <c r="W1021" s="35">
        <v>1</v>
      </c>
      <c r="X1021" s="35">
        <v>42.86</v>
      </c>
      <c r="Y1021" s="33" t="s">
        <v>0</v>
      </c>
      <c r="Z1021" s="58">
        <v>4286</v>
      </c>
    </row>
    <row r="1022" spans="1:26" ht="14.85" customHeight="1">
      <c r="B1022" s="9" t="s">
        <v>0</v>
      </c>
      <c r="C1022" s="9"/>
      <c r="D1022" s="9"/>
      <c r="E1022" s="9"/>
      <c r="F1022" s="9"/>
      <c r="G1022" s="9"/>
      <c r="H1022" s="9" t="s">
        <v>0</v>
      </c>
      <c r="I1022" s="9"/>
      <c r="J1022" s="9"/>
      <c r="K1022" s="9"/>
      <c r="L1022" s="9"/>
      <c r="M1022" s="9"/>
      <c r="N1022" s="9"/>
      <c r="O1022" s="9" t="s">
        <v>0</v>
      </c>
      <c r="P1022" s="33" t="s">
        <v>0</v>
      </c>
      <c r="Q1022" s="33"/>
      <c r="R1022" s="33"/>
      <c r="S1022" s="33" t="s">
        <v>0</v>
      </c>
      <c r="T1022" s="33" t="s">
        <v>0</v>
      </c>
      <c r="U1022" s="9" t="s">
        <v>0</v>
      </c>
      <c r="V1022" s="9"/>
      <c r="W1022" s="9" t="s">
        <v>0</v>
      </c>
      <c r="X1022" s="9" t="s">
        <v>0</v>
      </c>
      <c r="Y1022" s="9" t="s">
        <v>0</v>
      </c>
      <c r="Z1022" s="58" t="s">
        <v>0</v>
      </c>
    </row>
    <row r="1023" spans="1:26" ht="29.45" customHeight="1">
      <c r="A1023" s="43" t="s">
        <v>0</v>
      </c>
      <c r="B1023" s="43" t="s">
        <v>0</v>
      </c>
      <c r="C1023" s="43"/>
      <c r="D1023" s="43"/>
      <c r="E1023" s="43"/>
      <c r="F1023" s="43"/>
      <c r="G1023" s="43"/>
      <c r="H1023" s="42" t="s">
        <v>116</v>
      </c>
      <c r="I1023" s="42"/>
      <c r="J1023" s="42"/>
      <c r="K1023" s="42"/>
      <c r="L1023" s="42"/>
      <c r="M1023" s="42"/>
      <c r="N1023" s="42"/>
      <c r="O1023" s="43" t="s">
        <v>0</v>
      </c>
      <c r="P1023" s="43" t="s">
        <v>0</v>
      </c>
      <c r="Q1023" s="43"/>
      <c r="R1023" s="43"/>
      <c r="S1023" s="43" t="s">
        <v>0</v>
      </c>
      <c r="T1023" s="43" t="s">
        <v>0</v>
      </c>
      <c r="U1023" s="43" t="s">
        <v>0</v>
      </c>
      <c r="V1023" s="43"/>
      <c r="W1023" s="43" t="s">
        <v>0</v>
      </c>
      <c r="X1023" s="44">
        <v>42.86</v>
      </c>
      <c r="Y1023" s="43" t="s">
        <v>0</v>
      </c>
      <c r="Z1023" s="60">
        <v>4286</v>
      </c>
    </row>
    <row r="1024" spans="1:26" ht="29.45" customHeight="1">
      <c r="A1024" s="31" t="s">
        <v>728</v>
      </c>
      <c r="B1024" s="31" t="s">
        <v>729</v>
      </c>
      <c r="C1024" s="31"/>
      <c r="D1024" s="31"/>
      <c r="E1024" s="31"/>
      <c r="F1024" s="31"/>
      <c r="G1024" s="31"/>
      <c r="H1024" s="31" t="s">
        <v>730</v>
      </c>
      <c r="I1024" s="31"/>
      <c r="J1024" s="31"/>
      <c r="K1024" s="31"/>
      <c r="L1024" s="31"/>
      <c r="M1024" s="31"/>
      <c r="N1024" s="31"/>
      <c r="O1024" s="31" t="s">
        <v>76</v>
      </c>
      <c r="P1024" s="32">
        <v>10</v>
      </c>
      <c r="Q1024" s="33"/>
      <c r="R1024" s="33"/>
      <c r="S1024" s="33" t="s">
        <v>0</v>
      </c>
      <c r="T1024" s="34">
        <v>10</v>
      </c>
      <c r="U1024" s="35">
        <v>35537.67</v>
      </c>
      <c r="V1024" s="33"/>
      <c r="W1024" s="35">
        <v>1</v>
      </c>
      <c r="X1024" s="35">
        <v>307.62</v>
      </c>
      <c r="Y1024" s="33" t="s">
        <v>0</v>
      </c>
      <c r="Z1024" s="58">
        <v>3076.2</v>
      </c>
    </row>
    <row r="1025" spans="1:26" ht="14.85" customHeight="1">
      <c r="B1025" s="9" t="s">
        <v>0</v>
      </c>
      <c r="C1025" s="9"/>
      <c r="D1025" s="9"/>
      <c r="E1025" s="9"/>
      <c r="F1025" s="9"/>
      <c r="G1025" s="9"/>
      <c r="H1025" s="9" t="s">
        <v>0</v>
      </c>
      <c r="I1025" s="9"/>
      <c r="J1025" s="9"/>
      <c r="K1025" s="9"/>
      <c r="L1025" s="9"/>
      <c r="M1025" s="9"/>
      <c r="N1025" s="9"/>
      <c r="O1025" s="9" t="s">
        <v>0</v>
      </c>
      <c r="P1025" s="33" t="s">
        <v>0</v>
      </c>
      <c r="Q1025" s="33"/>
      <c r="R1025" s="33"/>
      <c r="S1025" s="33" t="s">
        <v>0</v>
      </c>
      <c r="T1025" s="33" t="s">
        <v>0</v>
      </c>
      <c r="U1025" s="9" t="s">
        <v>0</v>
      </c>
      <c r="V1025" s="9"/>
      <c r="W1025" s="9" t="s">
        <v>0</v>
      </c>
      <c r="X1025" s="9" t="s">
        <v>0</v>
      </c>
      <c r="Y1025" s="9" t="s">
        <v>0</v>
      </c>
      <c r="Z1025" s="58" t="s">
        <v>0</v>
      </c>
    </row>
    <row r="1026" spans="1:26" ht="29.45" customHeight="1">
      <c r="A1026" s="43" t="s">
        <v>0</v>
      </c>
      <c r="B1026" s="43" t="s">
        <v>0</v>
      </c>
      <c r="C1026" s="43"/>
      <c r="D1026" s="43"/>
      <c r="E1026" s="43"/>
      <c r="F1026" s="43"/>
      <c r="G1026" s="43"/>
      <c r="H1026" s="42" t="s">
        <v>116</v>
      </c>
      <c r="I1026" s="42"/>
      <c r="J1026" s="42"/>
      <c r="K1026" s="42"/>
      <c r="L1026" s="42"/>
      <c r="M1026" s="42"/>
      <c r="N1026" s="42"/>
      <c r="O1026" s="43" t="s">
        <v>0</v>
      </c>
      <c r="P1026" s="43" t="s">
        <v>0</v>
      </c>
      <c r="Q1026" s="43"/>
      <c r="R1026" s="43"/>
      <c r="S1026" s="43" t="s">
        <v>0</v>
      </c>
      <c r="T1026" s="43" t="s">
        <v>0</v>
      </c>
      <c r="U1026" s="43" t="s">
        <v>0</v>
      </c>
      <c r="V1026" s="43"/>
      <c r="W1026" s="43" t="s">
        <v>0</v>
      </c>
      <c r="X1026" s="44">
        <v>307.62</v>
      </c>
      <c r="Y1026" s="43" t="s">
        <v>0</v>
      </c>
      <c r="Z1026" s="60">
        <v>3076.2</v>
      </c>
    </row>
    <row r="1027" spans="1:26" ht="29.45" customHeight="1">
      <c r="A1027" s="31" t="s">
        <v>731</v>
      </c>
      <c r="B1027" s="31" t="s">
        <v>732</v>
      </c>
      <c r="C1027" s="31"/>
      <c r="D1027" s="31"/>
      <c r="E1027" s="31"/>
      <c r="F1027" s="31"/>
      <c r="G1027" s="31"/>
      <c r="H1027" s="31" t="s">
        <v>733</v>
      </c>
      <c r="I1027" s="31"/>
      <c r="J1027" s="31"/>
      <c r="K1027" s="31"/>
      <c r="L1027" s="31"/>
      <c r="M1027" s="31"/>
      <c r="N1027" s="31"/>
      <c r="O1027" s="31" t="s">
        <v>76</v>
      </c>
      <c r="P1027" s="32">
        <v>10</v>
      </c>
      <c r="Q1027" s="33"/>
      <c r="R1027" s="33"/>
      <c r="S1027" s="33" t="s">
        <v>0</v>
      </c>
      <c r="T1027" s="34">
        <v>10</v>
      </c>
      <c r="U1027" s="35">
        <v>35537.67</v>
      </c>
      <c r="V1027" s="33"/>
      <c r="W1027" s="35">
        <v>1</v>
      </c>
      <c r="X1027" s="35">
        <v>343.81</v>
      </c>
      <c r="Y1027" s="33" t="s">
        <v>0</v>
      </c>
      <c r="Z1027" s="58">
        <v>3438.1</v>
      </c>
    </row>
    <row r="1028" spans="1:26" ht="14.85" customHeight="1">
      <c r="B1028" s="9" t="s">
        <v>0</v>
      </c>
      <c r="C1028" s="9"/>
      <c r="D1028" s="9"/>
      <c r="E1028" s="9"/>
      <c r="F1028" s="9"/>
      <c r="G1028" s="9"/>
      <c r="H1028" s="9" t="s">
        <v>0</v>
      </c>
      <c r="I1028" s="9"/>
      <c r="J1028" s="9"/>
      <c r="K1028" s="9"/>
      <c r="L1028" s="9"/>
      <c r="M1028" s="9"/>
      <c r="N1028" s="9"/>
      <c r="O1028" s="9" t="s">
        <v>0</v>
      </c>
      <c r="P1028" s="33" t="s">
        <v>0</v>
      </c>
      <c r="Q1028" s="33"/>
      <c r="R1028" s="33"/>
      <c r="S1028" s="33" t="s">
        <v>0</v>
      </c>
      <c r="T1028" s="33" t="s">
        <v>0</v>
      </c>
      <c r="U1028" s="9" t="s">
        <v>0</v>
      </c>
      <c r="V1028" s="9"/>
      <c r="W1028" s="9" t="s">
        <v>0</v>
      </c>
      <c r="X1028" s="9" t="s">
        <v>0</v>
      </c>
      <c r="Y1028" s="9" t="s">
        <v>0</v>
      </c>
      <c r="Z1028" s="58" t="s">
        <v>0</v>
      </c>
    </row>
    <row r="1029" spans="1:26" ht="29.45" customHeight="1">
      <c r="A1029" s="43" t="s">
        <v>0</v>
      </c>
      <c r="B1029" s="43" t="s">
        <v>0</v>
      </c>
      <c r="C1029" s="43"/>
      <c r="D1029" s="43"/>
      <c r="E1029" s="43"/>
      <c r="F1029" s="43"/>
      <c r="G1029" s="43"/>
      <c r="H1029" s="42" t="s">
        <v>116</v>
      </c>
      <c r="I1029" s="42"/>
      <c r="J1029" s="42"/>
      <c r="K1029" s="42"/>
      <c r="L1029" s="42"/>
      <c r="M1029" s="42"/>
      <c r="N1029" s="42"/>
      <c r="O1029" s="43" t="s">
        <v>0</v>
      </c>
      <c r="P1029" s="43" t="s">
        <v>0</v>
      </c>
      <c r="Q1029" s="43"/>
      <c r="R1029" s="43"/>
      <c r="S1029" s="43" t="s">
        <v>0</v>
      </c>
      <c r="T1029" s="43" t="s">
        <v>0</v>
      </c>
      <c r="U1029" s="43" t="s">
        <v>0</v>
      </c>
      <c r="V1029" s="43"/>
      <c r="W1029" s="43" t="s">
        <v>0</v>
      </c>
      <c r="X1029" s="44">
        <v>343.81</v>
      </c>
      <c r="Y1029" s="43" t="s">
        <v>0</v>
      </c>
      <c r="Z1029" s="60">
        <v>3438.1</v>
      </c>
    </row>
    <row r="1030" spans="1:26" ht="29.45" customHeight="1">
      <c r="A1030" s="31" t="s">
        <v>734</v>
      </c>
      <c r="B1030" s="31" t="s">
        <v>735</v>
      </c>
      <c r="C1030" s="31"/>
      <c r="D1030" s="31"/>
      <c r="E1030" s="31"/>
      <c r="F1030" s="31"/>
      <c r="G1030" s="31"/>
      <c r="H1030" s="31" t="s">
        <v>736</v>
      </c>
      <c r="I1030" s="31"/>
      <c r="J1030" s="31"/>
      <c r="K1030" s="31"/>
      <c r="L1030" s="31"/>
      <c r="M1030" s="31"/>
      <c r="N1030" s="31"/>
      <c r="O1030" s="31" t="s">
        <v>76</v>
      </c>
      <c r="P1030" s="32">
        <v>4</v>
      </c>
      <c r="Q1030" s="33"/>
      <c r="R1030" s="33"/>
      <c r="S1030" s="33" t="s">
        <v>0</v>
      </c>
      <c r="T1030" s="34">
        <v>4</v>
      </c>
      <c r="U1030" s="35">
        <v>35537.67</v>
      </c>
      <c r="V1030" s="33"/>
      <c r="W1030" s="35">
        <v>1</v>
      </c>
      <c r="X1030" s="35">
        <v>469.52</v>
      </c>
      <c r="Y1030" s="33" t="s">
        <v>0</v>
      </c>
      <c r="Z1030" s="58">
        <v>1878.08</v>
      </c>
    </row>
    <row r="1031" spans="1:26" ht="14.85" customHeight="1">
      <c r="B1031" s="9" t="s">
        <v>0</v>
      </c>
      <c r="C1031" s="9"/>
      <c r="D1031" s="9"/>
      <c r="E1031" s="9"/>
      <c r="F1031" s="9"/>
      <c r="G1031" s="9"/>
      <c r="H1031" s="9" t="s">
        <v>0</v>
      </c>
      <c r="I1031" s="9"/>
      <c r="J1031" s="9"/>
      <c r="K1031" s="9"/>
      <c r="L1031" s="9"/>
      <c r="M1031" s="9"/>
      <c r="N1031" s="9"/>
      <c r="O1031" s="9" t="s">
        <v>0</v>
      </c>
      <c r="P1031" s="33" t="s">
        <v>0</v>
      </c>
      <c r="Q1031" s="33"/>
      <c r="R1031" s="33"/>
      <c r="S1031" s="33" t="s">
        <v>0</v>
      </c>
      <c r="T1031" s="33" t="s">
        <v>0</v>
      </c>
      <c r="U1031" s="9" t="s">
        <v>0</v>
      </c>
      <c r="V1031" s="9"/>
      <c r="W1031" s="9" t="s">
        <v>0</v>
      </c>
      <c r="X1031" s="9" t="s">
        <v>0</v>
      </c>
      <c r="Y1031" s="9" t="s">
        <v>0</v>
      </c>
      <c r="Z1031" s="58" t="s">
        <v>0</v>
      </c>
    </row>
    <row r="1032" spans="1:26" ht="29.45" customHeight="1">
      <c r="A1032" s="43" t="s">
        <v>0</v>
      </c>
      <c r="B1032" s="43" t="s">
        <v>0</v>
      </c>
      <c r="C1032" s="43"/>
      <c r="D1032" s="43"/>
      <c r="E1032" s="43"/>
      <c r="F1032" s="43"/>
      <c r="G1032" s="43"/>
      <c r="H1032" s="42" t="s">
        <v>116</v>
      </c>
      <c r="I1032" s="42"/>
      <c r="J1032" s="42"/>
      <c r="K1032" s="42"/>
      <c r="L1032" s="42"/>
      <c r="M1032" s="42"/>
      <c r="N1032" s="42"/>
      <c r="O1032" s="43" t="s">
        <v>0</v>
      </c>
      <c r="P1032" s="43" t="s">
        <v>0</v>
      </c>
      <c r="Q1032" s="43"/>
      <c r="R1032" s="43"/>
      <c r="S1032" s="43" t="s">
        <v>0</v>
      </c>
      <c r="T1032" s="43" t="s">
        <v>0</v>
      </c>
      <c r="U1032" s="43" t="s">
        <v>0</v>
      </c>
      <c r="V1032" s="43"/>
      <c r="W1032" s="43" t="s">
        <v>0</v>
      </c>
      <c r="X1032" s="44">
        <v>469.52</v>
      </c>
      <c r="Y1032" s="43" t="s">
        <v>0</v>
      </c>
      <c r="Z1032" s="60">
        <v>1878.08</v>
      </c>
    </row>
    <row r="1033" spans="1:26" ht="29.45" customHeight="1">
      <c r="A1033" s="31" t="s">
        <v>737</v>
      </c>
      <c r="B1033" s="31" t="s">
        <v>738</v>
      </c>
      <c r="C1033" s="31"/>
      <c r="D1033" s="31"/>
      <c r="E1033" s="31"/>
      <c r="F1033" s="31"/>
      <c r="G1033" s="31"/>
      <c r="H1033" s="31" t="s">
        <v>739</v>
      </c>
      <c r="I1033" s="31"/>
      <c r="J1033" s="31"/>
      <c r="K1033" s="31"/>
      <c r="L1033" s="31"/>
      <c r="M1033" s="31"/>
      <c r="N1033" s="31"/>
      <c r="O1033" s="31" t="s">
        <v>76</v>
      </c>
      <c r="P1033" s="32">
        <v>15</v>
      </c>
      <c r="Q1033" s="33"/>
      <c r="R1033" s="33"/>
      <c r="S1033" s="33" t="s">
        <v>0</v>
      </c>
      <c r="T1033" s="34">
        <v>15</v>
      </c>
      <c r="U1033" s="35">
        <v>35537.67</v>
      </c>
      <c r="V1033" s="33"/>
      <c r="W1033" s="35">
        <v>1</v>
      </c>
      <c r="X1033" s="35">
        <v>2523.81</v>
      </c>
      <c r="Y1033" s="33" t="s">
        <v>0</v>
      </c>
      <c r="Z1033" s="58">
        <v>37857.15</v>
      </c>
    </row>
    <row r="1034" spans="1:26" ht="14.85" customHeight="1">
      <c r="B1034" s="9" t="s">
        <v>0</v>
      </c>
      <c r="C1034" s="9"/>
      <c r="D1034" s="9"/>
      <c r="E1034" s="9"/>
      <c r="F1034" s="9"/>
      <c r="G1034" s="9"/>
      <c r="H1034" s="9" t="s">
        <v>0</v>
      </c>
      <c r="I1034" s="9"/>
      <c r="J1034" s="9"/>
      <c r="K1034" s="9"/>
      <c r="L1034" s="9"/>
      <c r="M1034" s="9"/>
      <c r="N1034" s="9"/>
      <c r="O1034" s="9" t="s">
        <v>0</v>
      </c>
      <c r="P1034" s="33" t="s">
        <v>0</v>
      </c>
      <c r="Q1034" s="33"/>
      <c r="R1034" s="33"/>
      <c r="S1034" s="33" t="s">
        <v>0</v>
      </c>
      <c r="T1034" s="33" t="s">
        <v>0</v>
      </c>
      <c r="U1034" s="9" t="s">
        <v>0</v>
      </c>
      <c r="V1034" s="9"/>
      <c r="W1034" s="9" t="s">
        <v>0</v>
      </c>
      <c r="X1034" s="9" t="s">
        <v>0</v>
      </c>
      <c r="Y1034" s="9" t="s">
        <v>0</v>
      </c>
      <c r="Z1034" s="58" t="s">
        <v>0</v>
      </c>
    </row>
    <row r="1035" spans="1:26" ht="29.45" customHeight="1">
      <c r="A1035" s="43" t="s">
        <v>0</v>
      </c>
      <c r="B1035" s="43" t="s">
        <v>0</v>
      </c>
      <c r="C1035" s="43"/>
      <c r="D1035" s="43"/>
      <c r="E1035" s="43"/>
      <c r="F1035" s="43"/>
      <c r="G1035" s="43"/>
      <c r="H1035" s="42" t="s">
        <v>116</v>
      </c>
      <c r="I1035" s="42"/>
      <c r="J1035" s="42"/>
      <c r="K1035" s="42"/>
      <c r="L1035" s="42"/>
      <c r="M1035" s="42"/>
      <c r="N1035" s="42"/>
      <c r="O1035" s="43" t="s">
        <v>0</v>
      </c>
      <c r="P1035" s="43" t="s">
        <v>0</v>
      </c>
      <c r="Q1035" s="43"/>
      <c r="R1035" s="43"/>
      <c r="S1035" s="43" t="s">
        <v>0</v>
      </c>
      <c r="T1035" s="43" t="s">
        <v>0</v>
      </c>
      <c r="U1035" s="43" t="s">
        <v>0</v>
      </c>
      <c r="V1035" s="43"/>
      <c r="W1035" s="43" t="s">
        <v>0</v>
      </c>
      <c r="X1035" s="44">
        <v>2523.81</v>
      </c>
      <c r="Y1035" s="43" t="s">
        <v>0</v>
      </c>
      <c r="Z1035" s="60">
        <v>37857.15</v>
      </c>
    </row>
    <row r="1036" spans="1:26" ht="12.7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61"/>
    </row>
    <row r="1037" spans="1:26" ht="14.85" customHeight="1">
      <c r="B1037" s="9" t="s">
        <v>0</v>
      </c>
      <c r="C1037" s="9"/>
      <c r="D1037" s="9"/>
      <c r="E1037" s="9"/>
      <c r="F1037" s="9"/>
      <c r="G1037" s="9"/>
      <c r="H1037" s="9" t="s">
        <v>740</v>
      </c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 t="s">
        <v>0</v>
      </c>
      <c r="U1037" s="9" t="s">
        <v>0</v>
      </c>
      <c r="V1037" s="9"/>
      <c r="W1037" s="9"/>
      <c r="X1037" s="9"/>
      <c r="Y1037" s="9"/>
      <c r="Z1037" s="58">
        <v>1363337.43</v>
      </c>
    </row>
    <row r="1038" spans="1:26" ht="14.85" customHeight="1">
      <c r="B1038" s="36" t="s">
        <v>0</v>
      </c>
      <c r="C1038" s="36"/>
      <c r="D1038" s="36"/>
      <c r="E1038" s="36"/>
      <c r="F1038" s="36"/>
      <c r="G1038" s="36"/>
      <c r="H1038" s="36" t="s">
        <v>232</v>
      </c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 t="s">
        <v>0</v>
      </c>
      <c r="U1038" s="36" t="s">
        <v>0</v>
      </c>
      <c r="V1038" s="36"/>
      <c r="W1038" s="36"/>
      <c r="X1038" s="36"/>
      <c r="Y1038" s="36"/>
      <c r="Z1038" s="62" t="s">
        <v>0</v>
      </c>
    </row>
    <row r="1039" spans="1:26" ht="14.85" customHeight="1">
      <c r="B1039" s="9" t="s">
        <v>0</v>
      </c>
      <c r="C1039" s="9"/>
      <c r="D1039" s="9"/>
      <c r="E1039" s="9"/>
      <c r="F1039" s="9"/>
      <c r="G1039" s="9"/>
      <c r="H1039" s="9" t="s">
        <v>233</v>
      </c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 t="s">
        <v>0</v>
      </c>
      <c r="U1039" s="9" t="s">
        <v>0</v>
      </c>
      <c r="V1039" s="9"/>
      <c r="W1039" s="9"/>
      <c r="X1039" s="9"/>
      <c r="Y1039" s="9"/>
      <c r="Z1039" s="58">
        <v>353698.49</v>
      </c>
    </row>
    <row r="1040" spans="1:26" ht="14.85" customHeight="1">
      <c r="B1040" s="9" t="s">
        <v>0</v>
      </c>
      <c r="C1040" s="9"/>
      <c r="D1040" s="9"/>
      <c r="E1040" s="9"/>
      <c r="F1040" s="9"/>
      <c r="G1040" s="9"/>
      <c r="H1040" s="9" t="s">
        <v>234</v>
      </c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 t="s">
        <v>0</v>
      </c>
      <c r="U1040" s="9" t="s">
        <v>0</v>
      </c>
      <c r="V1040" s="9"/>
      <c r="W1040" s="9"/>
      <c r="X1040" s="9"/>
      <c r="Y1040" s="9"/>
      <c r="Z1040" s="58">
        <v>26631.33</v>
      </c>
    </row>
    <row r="1041" spans="1:26" ht="14.85" customHeight="1">
      <c r="B1041" s="9" t="s">
        <v>0</v>
      </c>
      <c r="C1041" s="9"/>
      <c r="D1041" s="9"/>
      <c r="E1041" s="9"/>
      <c r="F1041" s="9"/>
      <c r="G1041" s="9"/>
      <c r="H1041" s="9" t="s">
        <v>235</v>
      </c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 t="s">
        <v>0</v>
      </c>
      <c r="U1041" s="9" t="s">
        <v>0</v>
      </c>
      <c r="V1041" s="9"/>
      <c r="W1041" s="9"/>
      <c r="X1041" s="9"/>
      <c r="Y1041" s="9"/>
      <c r="Z1041" s="58">
        <v>8177.56</v>
      </c>
    </row>
    <row r="1042" spans="1:26" ht="14.85" customHeight="1">
      <c r="B1042" s="9" t="s">
        <v>0</v>
      </c>
      <c r="C1042" s="9"/>
      <c r="D1042" s="9"/>
      <c r="E1042" s="9"/>
      <c r="F1042" s="9"/>
      <c r="G1042" s="9"/>
      <c r="H1042" s="9" t="s">
        <v>236</v>
      </c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 t="s">
        <v>0</v>
      </c>
      <c r="U1042" s="9" t="s">
        <v>0</v>
      </c>
      <c r="V1042" s="9"/>
      <c r="W1042" s="9"/>
      <c r="X1042" s="9"/>
      <c r="Y1042" s="9"/>
      <c r="Z1042" s="58">
        <v>974830.05</v>
      </c>
    </row>
    <row r="1043" spans="1:26" ht="14.85" customHeight="1">
      <c r="B1043" s="9" t="s">
        <v>0</v>
      </c>
      <c r="C1043" s="9"/>
      <c r="D1043" s="9"/>
      <c r="E1043" s="9"/>
      <c r="F1043" s="9"/>
      <c r="G1043" s="9"/>
      <c r="H1043" s="9" t="s">
        <v>237</v>
      </c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 t="s">
        <v>0</v>
      </c>
      <c r="U1043" s="9" t="s">
        <v>0</v>
      </c>
      <c r="V1043" s="9"/>
      <c r="W1043" s="9"/>
      <c r="X1043" s="9"/>
      <c r="Y1043" s="9"/>
      <c r="Z1043" s="58">
        <v>361876.05</v>
      </c>
    </row>
    <row r="1044" spans="1:26" ht="14.85" customHeight="1">
      <c r="B1044" s="9" t="s">
        <v>0</v>
      </c>
      <c r="C1044" s="9"/>
      <c r="D1044" s="9"/>
      <c r="E1044" s="9"/>
      <c r="F1044" s="9"/>
      <c r="G1044" s="9"/>
      <c r="H1044" s="9" t="s">
        <v>238</v>
      </c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 t="s">
        <v>0</v>
      </c>
      <c r="U1044" s="9" t="s">
        <v>0</v>
      </c>
      <c r="V1044" s="9"/>
      <c r="W1044" s="9"/>
      <c r="X1044" s="9"/>
      <c r="Y1044" s="9"/>
      <c r="Z1044" s="58">
        <v>429067.53</v>
      </c>
    </row>
    <row r="1045" spans="1:26" ht="14.85" customHeight="1">
      <c r="B1045" s="9" t="s">
        <v>0</v>
      </c>
      <c r="C1045" s="9"/>
      <c r="D1045" s="9"/>
      <c r="E1045" s="9"/>
      <c r="F1045" s="9"/>
      <c r="G1045" s="9"/>
      <c r="H1045" s="9" t="s">
        <v>239</v>
      </c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 t="s">
        <v>0</v>
      </c>
      <c r="U1045" s="9" t="s">
        <v>0</v>
      </c>
      <c r="V1045" s="9"/>
      <c r="W1045" s="9"/>
      <c r="X1045" s="9"/>
      <c r="Y1045" s="9"/>
      <c r="Z1045" s="58">
        <v>254193.38</v>
      </c>
    </row>
    <row r="1046" spans="1:26" ht="14.85" customHeight="1">
      <c r="B1046" s="31" t="s">
        <v>0</v>
      </c>
      <c r="C1046" s="31"/>
      <c r="D1046" s="31"/>
      <c r="E1046" s="31"/>
      <c r="F1046" s="31"/>
      <c r="G1046" s="31"/>
      <c r="H1046" s="31" t="s">
        <v>741</v>
      </c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 t="s">
        <v>0</v>
      </c>
      <c r="U1046" s="31" t="s">
        <v>0</v>
      </c>
      <c r="V1046" s="31"/>
      <c r="W1046" s="31"/>
      <c r="X1046" s="31"/>
      <c r="Y1046" s="31"/>
      <c r="Z1046" s="59">
        <v>2046598.34</v>
      </c>
    </row>
    <row r="1047" spans="1:26" ht="14.85" customHeight="1">
      <c r="B1047" s="36" t="s">
        <v>0</v>
      </c>
      <c r="C1047" s="36"/>
      <c r="D1047" s="36"/>
      <c r="E1047" s="36"/>
      <c r="F1047" s="36"/>
      <c r="G1047" s="36"/>
      <c r="H1047" s="36" t="s">
        <v>232</v>
      </c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 t="s">
        <v>0</v>
      </c>
      <c r="U1047" s="36" t="s">
        <v>0</v>
      </c>
      <c r="V1047" s="36"/>
      <c r="W1047" s="36"/>
      <c r="X1047" s="36"/>
      <c r="Y1047" s="36"/>
      <c r="Z1047" s="62" t="s">
        <v>0</v>
      </c>
    </row>
    <row r="1048" spans="1:26" ht="14.85" customHeight="1">
      <c r="B1048" s="9" t="s">
        <v>0</v>
      </c>
      <c r="C1048" s="9"/>
      <c r="D1048" s="9"/>
      <c r="E1048" s="9"/>
      <c r="F1048" s="9"/>
      <c r="G1048" s="9"/>
      <c r="H1048" s="9" t="s">
        <v>241</v>
      </c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33" t="s">
        <v>742</v>
      </c>
      <c r="U1048" s="9" t="s">
        <v>0</v>
      </c>
      <c r="V1048" s="9"/>
      <c r="W1048" s="9"/>
      <c r="X1048" s="9"/>
      <c r="Y1048" s="9"/>
      <c r="Z1048" s="58" t="s">
        <v>0</v>
      </c>
    </row>
    <row r="1049" spans="1:26" ht="14.85" customHeight="1">
      <c r="B1049" s="9" t="s">
        <v>0</v>
      </c>
      <c r="C1049" s="9"/>
      <c r="D1049" s="9"/>
      <c r="E1049" s="9"/>
      <c r="F1049" s="9"/>
      <c r="G1049" s="9"/>
      <c r="H1049" s="9" t="s">
        <v>243</v>
      </c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33" t="s">
        <v>743</v>
      </c>
      <c r="U1049" s="9" t="s">
        <v>0</v>
      </c>
      <c r="V1049" s="9"/>
      <c r="W1049" s="9"/>
      <c r="X1049" s="9"/>
      <c r="Y1049" s="9"/>
      <c r="Z1049" s="58" t="s">
        <v>0</v>
      </c>
    </row>
    <row r="1050" spans="1:26" ht="12.7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63"/>
    </row>
    <row r="1051" spans="1:26" ht="14.85" customHeight="1">
      <c r="B1051" s="31" t="s">
        <v>0</v>
      </c>
      <c r="C1051" s="31"/>
      <c r="D1051" s="31"/>
      <c r="E1051" s="31"/>
      <c r="F1051" s="31"/>
      <c r="G1051" s="31"/>
      <c r="H1051" s="31" t="s">
        <v>744</v>
      </c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 t="s">
        <v>0</v>
      </c>
      <c r="U1051" s="31" t="s">
        <v>0</v>
      </c>
      <c r="V1051" s="31"/>
      <c r="W1051" s="31"/>
      <c r="X1051" s="31"/>
      <c r="Y1051" s="31"/>
      <c r="Z1051" s="59">
        <v>2436698.4700000002</v>
      </c>
    </row>
    <row r="1052" spans="1:26" ht="14.85" customHeight="1">
      <c r="B1052" s="36" t="s">
        <v>0</v>
      </c>
      <c r="C1052" s="36"/>
      <c r="D1052" s="36"/>
      <c r="E1052" s="36"/>
      <c r="F1052" s="36"/>
      <c r="G1052" s="36"/>
      <c r="H1052" s="36" t="s">
        <v>232</v>
      </c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 t="s">
        <v>0</v>
      </c>
      <c r="U1052" s="36" t="s">
        <v>0</v>
      </c>
      <c r="V1052" s="36"/>
      <c r="W1052" s="36"/>
      <c r="X1052" s="36"/>
      <c r="Y1052" s="36"/>
      <c r="Z1052" s="62" t="s">
        <v>0</v>
      </c>
    </row>
    <row r="1053" spans="1:26" ht="14.85" customHeight="1">
      <c r="B1053" s="9" t="s">
        <v>0</v>
      </c>
      <c r="C1053" s="9"/>
      <c r="D1053" s="9"/>
      <c r="E1053" s="9"/>
      <c r="F1053" s="9"/>
      <c r="G1053" s="9"/>
      <c r="H1053" s="9" t="s">
        <v>745</v>
      </c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 t="s">
        <v>0</v>
      </c>
      <c r="U1053" s="9" t="s">
        <v>0</v>
      </c>
      <c r="V1053" s="9"/>
      <c r="W1053" s="9"/>
      <c r="X1053" s="9"/>
      <c r="Y1053" s="9"/>
      <c r="Z1053" s="58">
        <v>1597255.99</v>
      </c>
    </row>
    <row r="1054" spans="1:26" ht="14.85" customHeight="1">
      <c r="B1054" s="36" t="s">
        <v>0</v>
      </c>
      <c r="C1054" s="36"/>
      <c r="D1054" s="36"/>
      <c r="E1054" s="36"/>
      <c r="F1054" s="36"/>
      <c r="G1054" s="36"/>
      <c r="H1054" s="36" t="s">
        <v>746</v>
      </c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 t="s">
        <v>0</v>
      </c>
      <c r="U1054" s="36" t="s">
        <v>0</v>
      </c>
      <c r="V1054" s="36"/>
      <c r="W1054" s="36"/>
      <c r="X1054" s="36"/>
      <c r="Y1054" s="36"/>
      <c r="Z1054" s="62" t="s">
        <v>0</v>
      </c>
    </row>
    <row r="1055" spans="1:26" ht="14.85" customHeight="1">
      <c r="B1055" s="9" t="s">
        <v>0</v>
      </c>
      <c r="C1055" s="9"/>
      <c r="D1055" s="9"/>
      <c r="E1055" s="9"/>
      <c r="F1055" s="9"/>
      <c r="G1055" s="9"/>
      <c r="H1055" s="9" t="s">
        <v>747</v>
      </c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 t="s">
        <v>0</v>
      </c>
      <c r="U1055" s="9" t="s">
        <v>0</v>
      </c>
      <c r="V1055" s="9"/>
      <c r="W1055" s="9"/>
      <c r="X1055" s="9"/>
      <c r="Y1055" s="9"/>
      <c r="Z1055" s="58">
        <v>430837.46</v>
      </c>
    </row>
    <row r="1056" spans="1:26" ht="14.85" customHeight="1">
      <c r="B1056" s="9" t="s">
        <v>0</v>
      </c>
      <c r="C1056" s="9"/>
      <c r="D1056" s="9"/>
      <c r="E1056" s="9"/>
      <c r="F1056" s="9"/>
      <c r="G1056" s="9"/>
      <c r="H1056" s="9" t="s">
        <v>748</v>
      </c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 t="s">
        <v>0</v>
      </c>
      <c r="U1056" s="9" t="s">
        <v>0</v>
      </c>
      <c r="V1056" s="9"/>
      <c r="W1056" s="9"/>
      <c r="X1056" s="9"/>
      <c r="Y1056" s="9"/>
      <c r="Z1056" s="58">
        <v>45940.35</v>
      </c>
    </row>
    <row r="1057" spans="2:26" ht="14.85" customHeight="1">
      <c r="B1057" s="9" t="s">
        <v>0</v>
      </c>
      <c r="C1057" s="9"/>
      <c r="D1057" s="9"/>
      <c r="E1057" s="9"/>
      <c r="F1057" s="9"/>
      <c r="G1057" s="9"/>
      <c r="H1057" s="9" t="s">
        <v>749</v>
      </c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 t="s">
        <v>0</v>
      </c>
      <c r="U1057" s="9" t="s">
        <v>0</v>
      </c>
      <c r="V1057" s="9"/>
      <c r="W1057" s="9"/>
      <c r="X1057" s="9"/>
      <c r="Y1057" s="9"/>
      <c r="Z1057" s="58">
        <v>14217.08</v>
      </c>
    </row>
    <row r="1058" spans="2:26" ht="14.85" customHeight="1">
      <c r="B1058" s="9" t="s">
        <v>0</v>
      </c>
      <c r="C1058" s="9"/>
      <c r="D1058" s="9"/>
      <c r="E1058" s="9"/>
      <c r="F1058" s="9"/>
      <c r="G1058" s="9"/>
      <c r="H1058" s="9" t="s">
        <v>750</v>
      </c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 t="s">
        <v>0</v>
      </c>
      <c r="U1058" s="9" t="s">
        <v>0</v>
      </c>
      <c r="V1058" s="9"/>
      <c r="W1058" s="9"/>
      <c r="X1058" s="9"/>
      <c r="Y1058" s="9"/>
      <c r="Z1058" s="58">
        <v>1106261.1000000001</v>
      </c>
    </row>
    <row r="1059" spans="2:26" ht="14.85" customHeight="1">
      <c r="B1059" s="9" t="s">
        <v>0</v>
      </c>
      <c r="C1059" s="9"/>
      <c r="D1059" s="9"/>
      <c r="E1059" s="9"/>
      <c r="F1059" s="9"/>
      <c r="G1059" s="9"/>
      <c r="H1059" s="9" t="s">
        <v>751</v>
      </c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 t="s">
        <v>0</v>
      </c>
      <c r="U1059" s="9" t="s">
        <v>0</v>
      </c>
      <c r="V1059" s="9"/>
      <c r="W1059" s="9"/>
      <c r="X1059" s="9"/>
      <c r="Y1059" s="9"/>
      <c r="Z1059" s="58">
        <v>445054.54</v>
      </c>
    </row>
    <row r="1060" spans="2:26" ht="14.85" customHeight="1">
      <c r="B1060" s="9" t="s">
        <v>0</v>
      </c>
      <c r="C1060" s="9"/>
      <c r="D1060" s="9"/>
      <c r="E1060" s="9"/>
      <c r="F1060" s="9"/>
      <c r="G1060" s="9"/>
      <c r="H1060" s="9" t="s">
        <v>752</v>
      </c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 t="s">
        <v>0</v>
      </c>
      <c r="U1060" s="9" t="s">
        <v>0</v>
      </c>
      <c r="V1060" s="9"/>
      <c r="W1060" s="9"/>
      <c r="X1060" s="9"/>
      <c r="Y1060" s="9"/>
      <c r="Z1060" s="58">
        <v>525788.75</v>
      </c>
    </row>
    <row r="1061" spans="2:26" ht="14.85" customHeight="1">
      <c r="B1061" s="9" t="s">
        <v>0</v>
      </c>
      <c r="C1061" s="9"/>
      <c r="D1061" s="9"/>
      <c r="E1061" s="9"/>
      <c r="F1061" s="9"/>
      <c r="G1061" s="9"/>
      <c r="H1061" s="9" t="s">
        <v>753</v>
      </c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 t="s">
        <v>0</v>
      </c>
      <c r="U1061" s="9" t="s">
        <v>0</v>
      </c>
      <c r="V1061" s="9"/>
      <c r="W1061" s="9"/>
      <c r="X1061" s="9"/>
      <c r="Y1061" s="9"/>
      <c r="Z1061" s="58">
        <v>313653.73</v>
      </c>
    </row>
    <row r="1062" spans="2:26" ht="14.85" customHeight="1">
      <c r="B1062" s="31" t="s">
        <v>0</v>
      </c>
      <c r="C1062" s="31"/>
      <c r="D1062" s="31"/>
      <c r="E1062" s="31"/>
      <c r="F1062" s="31"/>
      <c r="G1062" s="31"/>
      <c r="H1062" s="31" t="s">
        <v>754</v>
      </c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 t="s">
        <v>0</v>
      </c>
      <c r="U1062" s="31" t="s">
        <v>0</v>
      </c>
      <c r="V1062" s="31"/>
      <c r="W1062" s="31"/>
      <c r="X1062" s="31"/>
      <c r="Y1062" s="31"/>
      <c r="Z1062" s="59">
        <v>245752.48</v>
      </c>
    </row>
    <row r="1063" spans="2:26" ht="14.85" customHeight="1">
      <c r="B1063" s="36" t="s">
        <v>0</v>
      </c>
      <c r="C1063" s="36"/>
      <c r="D1063" s="36"/>
      <c r="E1063" s="36"/>
      <c r="F1063" s="36"/>
      <c r="G1063" s="36"/>
      <c r="H1063" s="36" t="s">
        <v>232</v>
      </c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 t="s">
        <v>0</v>
      </c>
      <c r="U1063" s="36" t="s">
        <v>0</v>
      </c>
      <c r="V1063" s="36"/>
      <c r="W1063" s="36"/>
      <c r="X1063" s="36"/>
      <c r="Y1063" s="36"/>
      <c r="Z1063" s="62" t="s">
        <v>0</v>
      </c>
    </row>
    <row r="1064" spans="2:26" ht="14.85" customHeight="1">
      <c r="B1064" s="9" t="s">
        <v>0</v>
      </c>
      <c r="C1064" s="9"/>
      <c r="D1064" s="9"/>
      <c r="E1064" s="9"/>
      <c r="F1064" s="9"/>
      <c r="G1064" s="9"/>
      <c r="H1064" s="9" t="s">
        <v>745</v>
      </c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 t="s">
        <v>0</v>
      </c>
      <c r="U1064" s="9" t="s">
        <v>0</v>
      </c>
      <c r="V1064" s="9"/>
      <c r="W1064" s="9"/>
      <c r="X1064" s="9"/>
      <c r="Y1064" s="9"/>
      <c r="Z1064" s="58">
        <v>212302.47</v>
      </c>
    </row>
    <row r="1065" spans="2:26" ht="14.85" customHeight="1">
      <c r="B1065" s="36" t="s">
        <v>0</v>
      </c>
      <c r="C1065" s="36"/>
      <c r="D1065" s="36"/>
      <c r="E1065" s="36"/>
      <c r="F1065" s="36"/>
      <c r="G1065" s="36"/>
      <c r="H1065" s="36" t="s">
        <v>746</v>
      </c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 t="s">
        <v>0</v>
      </c>
      <c r="U1065" s="36" t="s">
        <v>0</v>
      </c>
      <c r="V1065" s="36"/>
      <c r="W1065" s="36"/>
      <c r="X1065" s="36"/>
      <c r="Y1065" s="36"/>
      <c r="Z1065" s="62" t="s">
        <v>0</v>
      </c>
    </row>
    <row r="1066" spans="2:26" ht="14.85" customHeight="1">
      <c r="B1066" s="9" t="s">
        <v>0</v>
      </c>
      <c r="C1066" s="9"/>
      <c r="D1066" s="9"/>
      <c r="E1066" s="9"/>
      <c r="F1066" s="9"/>
      <c r="G1066" s="9"/>
      <c r="H1066" s="9" t="s">
        <v>747</v>
      </c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 t="s">
        <v>0</v>
      </c>
      <c r="U1066" s="9" t="s">
        <v>0</v>
      </c>
      <c r="V1066" s="9"/>
      <c r="W1066" s="9"/>
      <c r="X1066" s="9"/>
      <c r="Y1066" s="9"/>
      <c r="Z1066" s="58">
        <v>22539.22</v>
      </c>
    </row>
    <row r="1067" spans="2:26" ht="14.85" customHeight="1">
      <c r="B1067" s="9" t="s">
        <v>0</v>
      </c>
      <c r="C1067" s="9"/>
      <c r="D1067" s="9"/>
      <c r="E1067" s="9"/>
      <c r="F1067" s="9"/>
      <c r="G1067" s="9"/>
      <c r="H1067" s="9" t="s">
        <v>748</v>
      </c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 t="s">
        <v>0</v>
      </c>
      <c r="U1067" s="9" t="s">
        <v>0</v>
      </c>
      <c r="V1067" s="9"/>
      <c r="W1067" s="9"/>
      <c r="X1067" s="9"/>
      <c r="Y1067" s="9"/>
      <c r="Z1067" s="58">
        <v>1276.9000000000001</v>
      </c>
    </row>
    <row r="1068" spans="2:26" ht="14.85" customHeight="1">
      <c r="B1068" s="9" t="s">
        <v>0</v>
      </c>
      <c r="C1068" s="9"/>
      <c r="D1068" s="9"/>
      <c r="E1068" s="9"/>
      <c r="F1068" s="9"/>
      <c r="G1068" s="9"/>
      <c r="H1068" s="9" t="s">
        <v>749</v>
      </c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 t="s">
        <v>0</v>
      </c>
      <c r="U1068" s="9" t="s">
        <v>0</v>
      </c>
      <c r="V1068" s="9"/>
      <c r="W1068" s="9"/>
      <c r="X1068" s="9"/>
      <c r="Y1068" s="9"/>
      <c r="Z1068" s="58">
        <v>522.45000000000005</v>
      </c>
    </row>
    <row r="1069" spans="2:26" ht="14.85" customHeight="1">
      <c r="B1069" s="9" t="s">
        <v>0</v>
      </c>
      <c r="C1069" s="9"/>
      <c r="D1069" s="9"/>
      <c r="E1069" s="9"/>
      <c r="F1069" s="9"/>
      <c r="G1069" s="9"/>
      <c r="H1069" s="9" t="s">
        <v>750</v>
      </c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 t="s">
        <v>0</v>
      </c>
      <c r="U1069" s="9" t="s">
        <v>0</v>
      </c>
      <c r="V1069" s="9"/>
      <c r="W1069" s="9"/>
      <c r="X1069" s="9"/>
      <c r="Y1069" s="9"/>
      <c r="Z1069" s="58">
        <v>187963.9</v>
      </c>
    </row>
    <row r="1070" spans="2:26" ht="14.85" customHeight="1">
      <c r="B1070" s="9" t="s">
        <v>0</v>
      </c>
      <c r="C1070" s="9"/>
      <c r="D1070" s="9"/>
      <c r="E1070" s="9"/>
      <c r="F1070" s="9"/>
      <c r="G1070" s="9"/>
      <c r="H1070" s="9" t="s">
        <v>751</v>
      </c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 t="s">
        <v>0</v>
      </c>
      <c r="U1070" s="9" t="s">
        <v>0</v>
      </c>
      <c r="V1070" s="9"/>
      <c r="W1070" s="9"/>
      <c r="X1070" s="9"/>
      <c r="Y1070" s="9"/>
      <c r="Z1070" s="58">
        <v>23061.67</v>
      </c>
    </row>
    <row r="1071" spans="2:26" ht="14.85" customHeight="1">
      <c r="B1071" s="9" t="s">
        <v>0</v>
      </c>
      <c r="C1071" s="9"/>
      <c r="D1071" s="9"/>
      <c r="E1071" s="9"/>
      <c r="F1071" s="9"/>
      <c r="G1071" s="9"/>
      <c r="H1071" s="9" t="s">
        <v>752</v>
      </c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 t="s">
        <v>0</v>
      </c>
      <c r="U1071" s="9" t="s">
        <v>0</v>
      </c>
      <c r="V1071" s="9"/>
      <c r="W1071" s="9"/>
      <c r="X1071" s="9"/>
      <c r="Y1071" s="9"/>
      <c r="Z1071" s="58">
        <v>22046.02</v>
      </c>
    </row>
    <row r="1072" spans="2:26" ht="14.85" customHeight="1">
      <c r="B1072" s="9" t="s">
        <v>0</v>
      </c>
      <c r="C1072" s="9"/>
      <c r="D1072" s="9"/>
      <c r="E1072" s="9"/>
      <c r="F1072" s="9"/>
      <c r="G1072" s="9"/>
      <c r="H1072" s="9" t="s">
        <v>753</v>
      </c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 t="s">
        <v>0</v>
      </c>
      <c r="U1072" s="9" t="s">
        <v>0</v>
      </c>
      <c r="V1072" s="9"/>
      <c r="W1072" s="9"/>
      <c r="X1072" s="9"/>
      <c r="Y1072" s="9"/>
      <c r="Z1072" s="58">
        <v>11403.99</v>
      </c>
    </row>
    <row r="1073" spans="2:27" ht="14.85" customHeight="1">
      <c r="B1073" s="31" t="s">
        <v>0</v>
      </c>
      <c r="C1073" s="31"/>
      <c r="D1073" s="31"/>
      <c r="E1073" s="31"/>
      <c r="F1073" s="31"/>
      <c r="G1073" s="31"/>
      <c r="H1073" s="31" t="s">
        <v>755</v>
      </c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 t="s">
        <v>0</v>
      </c>
      <c r="U1073" s="31" t="s">
        <v>0</v>
      </c>
      <c r="V1073" s="31"/>
      <c r="W1073" s="31"/>
      <c r="X1073" s="31"/>
      <c r="Y1073" s="31"/>
      <c r="Z1073" s="59">
        <v>2682450.9500000002</v>
      </c>
    </row>
    <row r="1074" spans="2:27" ht="14.85" customHeight="1">
      <c r="B1074" s="36" t="s">
        <v>0</v>
      </c>
      <c r="C1074" s="36"/>
      <c r="D1074" s="36"/>
      <c r="E1074" s="36"/>
      <c r="F1074" s="36"/>
      <c r="G1074" s="36"/>
      <c r="H1074" s="36" t="s">
        <v>232</v>
      </c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 t="s">
        <v>0</v>
      </c>
      <c r="U1074" s="36" t="s">
        <v>0</v>
      </c>
      <c r="V1074" s="36"/>
      <c r="W1074" s="36"/>
      <c r="X1074" s="36"/>
      <c r="Y1074" s="36"/>
      <c r="Z1074" s="62" t="s">
        <v>0</v>
      </c>
    </row>
    <row r="1075" spans="2:27" ht="14.85" customHeight="1">
      <c r="B1075" s="9" t="s">
        <v>0</v>
      </c>
      <c r="C1075" s="9"/>
      <c r="D1075" s="9"/>
      <c r="E1075" s="9"/>
      <c r="F1075" s="9"/>
      <c r="G1075" s="9"/>
      <c r="H1075" s="9" t="s">
        <v>756</v>
      </c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 t="s">
        <v>0</v>
      </c>
      <c r="U1075" s="9" t="s">
        <v>0</v>
      </c>
      <c r="V1075" s="9"/>
      <c r="W1075" s="9"/>
      <c r="X1075" s="9"/>
      <c r="Y1075" s="9"/>
      <c r="Z1075" s="58">
        <v>1809558.46</v>
      </c>
    </row>
    <row r="1076" spans="2:27" ht="14.85" customHeight="1">
      <c r="B1076" s="36" t="s">
        <v>0</v>
      </c>
      <c r="C1076" s="36"/>
      <c r="D1076" s="36"/>
      <c r="E1076" s="36"/>
      <c r="F1076" s="36"/>
      <c r="G1076" s="36"/>
      <c r="H1076" s="36" t="s">
        <v>746</v>
      </c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 t="s">
        <v>0</v>
      </c>
      <c r="U1076" s="36" t="s">
        <v>0</v>
      </c>
      <c r="V1076" s="36"/>
      <c r="W1076" s="36"/>
      <c r="X1076" s="36"/>
      <c r="Y1076" s="36"/>
      <c r="Z1076" s="62" t="s">
        <v>0</v>
      </c>
    </row>
    <row r="1077" spans="2:27" ht="14.85" customHeight="1">
      <c r="B1077" s="9" t="s">
        <v>0</v>
      </c>
      <c r="C1077" s="9"/>
      <c r="D1077" s="9"/>
      <c r="E1077" s="9"/>
      <c r="F1077" s="9"/>
      <c r="G1077" s="9"/>
      <c r="H1077" s="9" t="s">
        <v>747</v>
      </c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 t="s">
        <v>0</v>
      </c>
      <c r="U1077" s="9" t="s">
        <v>0</v>
      </c>
      <c r="V1077" s="9"/>
      <c r="W1077" s="9"/>
      <c r="X1077" s="9"/>
      <c r="Y1077" s="9"/>
      <c r="Z1077" s="58">
        <v>453376.68</v>
      </c>
    </row>
    <row r="1078" spans="2:27" ht="14.85" customHeight="1">
      <c r="B1078" s="9" t="s">
        <v>0</v>
      </c>
      <c r="C1078" s="9"/>
      <c r="D1078" s="9"/>
      <c r="E1078" s="9"/>
      <c r="F1078" s="9"/>
      <c r="G1078" s="9"/>
      <c r="H1078" s="9" t="s">
        <v>748</v>
      </c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 t="s">
        <v>0</v>
      </c>
      <c r="U1078" s="9" t="s">
        <v>0</v>
      </c>
      <c r="V1078" s="9"/>
      <c r="W1078" s="9"/>
      <c r="X1078" s="9"/>
      <c r="Y1078" s="9"/>
      <c r="Z1078" s="58">
        <v>47217.25</v>
      </c>
    </row>
    <row r="1079" spans="2:27" ht="14.85" customHeight="1">
      <c r="B1079" s="9" t="s">
        <v>0</v>
      </c>
      <c r="C1079" s="9"/>
      <c r="D1079" s="9"/>
      <c r="E1079" s="9"/>
      <c r="F1079" s="9"/>
      <c r="G1079" s="9"/>
      <c r="H1079" s="9" t="s">
        <v>749</v>
      </c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 t="s">
        <v>0</v>
      </c>
      <c r="U1079" s="9" t="s">
        <v>0</v>
      </c>
      <c r="V1079" s="9"/>
      <c r="W1079" s="9"/>
      <c r="X1079" s="9"/>
      <c r="Y1079" s="9"/>
      <c r="Z1079" s="58">
        <v>14739.53</v>
      </c>
    </row>
    <row r="1080" spans="2:27" ht="14.85" customHeight="1">
      <c r="B1080" s="9" t="s">
        <v>0</v>
      </c>
      <c r="C1080" s="9"/>
      <c r="D1080" s="9"/>
      <c r="E1080" s="9"/>
      <c r="F1080" s="9"/>
      <c r="G1080" s="9"/>
      <c r="H1080" s="9" t="s">
        <v>750</v>
      </c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 t="s">
        <v>0</v>
      </c>
      <c r="U1080" s="9" t="s">
        <v>0</v>
      </c>
      <c r="V1080" s="9"/>
      <c r="W1080" s="9"/>
      <c r="X1080" s="9"/>
      <c r="Y1080" s="9"/>
      <c r="Z1080" s="58">
        <v>1294225</v>
      </c>
    </row>
    <row r="1081" spans="2:27" ht="14.85" customHeight="1">
      <c r="B1081" s="9" t="s">
        <v>0</v>
      </c>
      <c r="C1081" s="9"/>
      <c r="D1081" s="9"/>
      <c r="E1081" s="9"/>
      <c r="F1081" s="9"/>
      <c r="G1081" s="9"/>
      <c r="H1081" s="9" t="s">
        <v>757</v>
      </c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 t="s">
        <v>0</v>
      </c>
      <c r="U1081" s="9" t="s">
        <v>0</v>
      </c>
      <c r="V1081" s="9"/>
      <c r="W1081" s="9"/>
      <c r="X1081" s="9"/>
      <c r="Y1081" s="9"/>
      <c r="Z1081" s="58">
        <v>468116.21</v>
      </c>
    </row>
    <row r="1082" spans="2:27" ht="14.85" customHeight="1">
      <c r="B1082" s="9" t="s">
        <v>0</v>
      </c>
      <c r="C1082" s="9"/>
      <c r="D1082" s="9"/>
      <c r="E1082" s="9"/>
      <c r="F1082" s="9"/>
      <c r="G1082" s="9"/>
      <c r="H1082" s="9" t="s">
        <v>758</v>
      </c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 t="s">
        <v>0</v>
      </c>
      <c r="U1082" s="9" t="s">
        <v>0</v>
      </c>
      <c r="V1082" s="9"/>
      <c r="W1082" s="9"/>
      <c r="X1082" s="9"/>
      <c r="Y1082" s="9"/>
      <c r="Z1082" s="58">
        <v>547834.77</v>
      </c>
    </row>
    <row r="1083" spans="2:27" ht="14.85" customHeight="1">
      <c r="B1083" s="9" t="s">
        <v>0</v>
      </c>
      <c r="C1083" s="9"/>
      <c r="D1083" s="9"/>
      <c r="E1083" s="9"/>
      <c r="F1083" s="9"/>
      <c r="G1083" s="9"/>
      <c r="H1083" s="9" t="s">
        <v>759</v>
      </c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 t="s">
        <v>0</v>
      </c>
      <c r="U1083" s="9" t="s">
        <v>0</v>
      </c>
      <c r="V1083" s="9"/>
      <c r="W1083" s="9"/>
      <c r="X1083" s="9"/>
      <c r="Y1083" s="9"/>
      <c r="Z1083" s="58">
        <v>325057.71999999997</v>
      </c>
    </row>
    <row r="1084" spans="2:27" ht="14.85" customHeight="1">
      <c r="B1084" s="54" t="s">
        <v>0</v>
      </c>
      <c r="C1084" s="54"/>
      <c r="D1084" s="54"/>
      <c r="E1084" s="54"/>
      <c r="F1084" s="54"/>
      <c r="G1084" s="54"/>
      <c r="H1084" s="54" t="s">
        <v>760</v>
      </c>
      <c r="I1084" s="54"/>
      <c r="J1084" s="54"/>
      <c r="K1084" s="54"/>
      <c r="L1084" s="54"/>
      <c r="M1084" s="54"/>
      <c r="N1084" s="54"/>
      <c r="O1084" s="54"/>
      <c r="P1084" s="54"/>
      <c r="Q1084" s="54"/>
      <c r="R1084" s="54"/>
      <c r="S1084" s="54"/>
      <c r="T1084" s="54" t="s">
        <v>0</v>
      </c>
      <c r="U1084" s="54" t="s">
        <v>0</v>
      </c>
      <c r="V1084" s="54"/>
      <c r="W1084" s="54"/>
      <c r="X1084" s="54"/>
      <c r="Y1084" s="54"/>
      <c r="Z1084" s="64" t="s">
        <v>0</v>
      </c>
    </row>
    <row r="1085" spans="2:27" ht="14.85" customHeight="1">
      <c r="B1085" s="9" t="s">
        <v>0</v>
      </c>
      <c r="C1085" s="9"/>
      <c r="D1085" s="9"/>
      <c r="E1085" s="9"/>
      <c r="F1085" s="9"/>
      <c r="G1085" s="9"/>
      <c r="H1085" s="9" t="s">
        <v>241</v>
      </c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33" t="s">
        <v>761</v>
      </c>
      <c r="U1085" s="9" t="s">
        <v>0</v>
      </c>
      <c r="V1085" s="9"/>
      <c r="W1085" s="9"/>
      <c r="X1085" s="9"/>
      <c r="Y1085" s="9"/>
      <c r="Z1085" s="58" t="s">
        <v>0</v>
      </c>
    </row>
    <row r="1086" spans="2:27" ht="14.85" customHeight="1">
      <c r="B1086" s="9" t="s">
        <v>0</v>
      </c>
      <c r="C1086" s="9"/>
      <c r="D1086" s="9"/>
      <c r="E1086" s="9"/>
      <c r="F1086" s="9"/>
      <c r="G1086" s="9"/>
      <c r="H1086" s="9" t="s">
        <v>243</v>
      </c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33" t="s">
        <v>762</v>
      </c>
      <c r="U1086" s="9" t="s">
        <v>0</v>
      </c>
      <c r="V1086" s="9"/>
      <c r="W1086" s="9"/>
      <c r="X1086" s="9"/>
      <c r="Y1086" s="9"/>
      <c r="Z1086" s="58" t="s">
        <v>0</v>
      </c>
    </row>
    <row r="1087" spans="2:27" ht="14.85" customHeight="1">
      <c r="B1087" s="31" t="s">
        <v>0</v>
      </c>
      <c r="C1087" s="31"/>
      <c r="D1087" s="31"/>
      <c r="E1087" s="31"/>
      <c r="F1087" s="31"/>
      <c r="G1087" s="31"/>
      <c r="H1087" s="31" t="s">
        <v>767</v>
      </c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 t="s">
        <v>0</v>
      </c>
      <c r="U1087" s="31"/>
      <c r="V1087" s="59">
        <f>Z1073*0.22</f>
        <v>590139.20900000003</v>
      </c>
      <c r="W1087" s="59"/>
      <c r="X1087" s="59"/>
      <c r="Y1087" s="59"/>
      <c r="Z1087" s="59"/>
      <c r="AA1087" s="56"/>
    </row>
    <row r="1088" spans="2:27" ht="14.85" customHeight="1">
      <c r="B1088" s="31" t="s">
        <v>0</v>
      </c>
      <c r="C1088" s="31"/>
      <c r="D1088" s="31"/>
      <c r="E1088" s="31"/>
      <c r="F1088" s="31"/>
      <c r="G1088" s="31"/>
      <c r="H1088" s="31" t="s">
        <v>768</v>
      </c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 t="s">
        <v>0</v>
      </c>
      <c r="U1088" s="31"/>
      <c r="V1088" s="59">
        <f>Z1073+V1087</f>
        <v>3272590.159</v>
      </c>
      <c r="W1088" s="59"/>
      <c r="X1088" s="59"/>
      <c r="Y1088" s="59"/>
      <c r="Z1088" s="59"/>
      <c r="AA1088" s="56"/>
    </row>
    <row r="1089" spans="1:26" ht="14.85" customHeight="1">
      <c r="A1089" s="9" t="s">
        <v>0</v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</row>
    <row r="1090" spans="1:26" ht="44.25" customHeight="1">
      <c r="A1090" s="4" t="s">
        <v>763</v>
      </c>
      <c r="B1090" s="4"/>
      <c r="C1090" s="4"/>
      <c r="D1090" s="5" t="s">
        <v>0</v>
      </c>
      <c r="E1090" s="5"/>
      <c r="F1090" s="5"/>
      <c r="G1090" s="5"/>
      <c r="H1090" s="5"/>
      <c r="I1090" s="5"/>
      <c r="J1090" s="16" t="s">
        <v>764</v>
      </c>
      <c r="K1090" s="16"/>
      <c r="L1090" s="16"/>
      <c r="M1090" s="16"/>
      <c r="N1090" s="5" t="s">
        <v>0</v>
      </c>
      <c r="O1090" s="5"/>
      <c r="P1090" s="5"/>
      <c r="Q1090" s="5" t="s">
        <v>764</v>
      </c>
      <c r="R1090" s="4" t="s">
        <v>0</v>
      </c>
      <c r="S1090" s="4"/>
      <c r="T1090" s="4"/>
      <c r="U1090" s="4"/>
      <c r="V1090" s="4"/>
      <c r="W1090" s="4"/>
      <c r="X1090" s="4"/>
      <c r="Y1090" s="4"/>
      <c r="Z1090" s="4"/>
    </row>
    <row r="1091" spans="1:26" ht="14.85" customHeight="1">
      <c r="A1091" s="9" t="s">
        <v>0</v>
      </c>
      <c r="B1091" s="9"/>
      <c r="C1091" s="9"/>
      <c r="D1091" s="55" t="s">
        <v>765</v>
      </c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55"/>
      <c r="Q1091" s="55"/>
      <c r="R1091" s="9" t="s">
        <v>0</v>
      </c>
      <c r="S1091" s="9"/>
      <c r="T1091" s="9"/>
      <c r="U1091" s="9"/>
      <c r="V1091" s="9"/>
      <c r="W1091" s="9"/>
      <c r="X1091" s="9"/>
      <c r="Y1091" s="9"/>
      <c r="Z1091" s="9"/>
    </row>
    <row r="1092" spans="1:26" ht="44.25" customHeight="1">
      <c r="A1092" s="4" t="s">
        <v>766</v>
      </c>
      <c r="B1092" s="4"/>
      <c r="C1092" s="4"/>
      <c r="D1092" s="5" t="s">
        <v>0</v>
      </c>
      <c r="E1092" s="5"/>
      <c r="F1092" s="5"/>
      <c r="G1092" s="5"/>
      <c r="H1092" s="5"/>
      <c r="I1092" s="5"/>
      <c r="J1092" s="16" t="s">
        <v>764</v>
      </c>
      <c r="K1092" s="16"/>
      <c r="L1092" s="16"/>
      <c r="M1092" s="16"/>
      <c r="N1092" s="5" t="s">
        <v>0</v>
      </c>
      <c r="O1092" s="5"/>
      <c r="P1092" s="5"/>
      <c r="Q1092" s="5" t="s">
        <v>764</v>
      </c>
      <c r="R1092" s="4" t="s">
        <v>0</v>
      </c>
      <c r="S1092" s="4"/>
      <c r="T1092" s="4"/>
      <c r="U1092" s="4"/>
      <c r="V1092" s="4"/>
      <c r="W1092" s="4"/>
      <c r="X1092" s="4"/>
      <c r="Y1092" s="4"/>
      <c r="Z1092" s="4"/>
    </row>
    <row r="1093" spans="1:26" ht="14.85" customHeight="1">
      <c r="A1093" s="9" t="s">
        <v>0</v>
      </c>
      <c r="B1093" s="9"/>
      <c r="C1093" s="9"/>
      <c r="D1093" s="55" t="s">
        <v>765</v>
      </c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  <c r="O1093" s="55"/>
      <c r="P1093" s="55"/>
      <c r="Q1093" s="55"/>
      <c r="R1093" s="9" t="s">
        <v>0</v>
      </c>
      <c r="S1093" s="9"/>
      <c r="T1093" s="9"/>
      <c r="U1093" s="9"/>
      <c r="V1093" s="9"/>
      <c r="W1093" s="9"/>
      <c r="X1093" s="9"/>
      <c r="Y1093" s="9"/>
      <c r="Z1093" s="9"/>
    </row>
  </sheetData>
  <mergeCells count="11687">
    <mergeCell ref="A1093:C1093"/>
    <mergeCell ref="D1093:Q1093"/>
    <mergeCell ref="R1093:Z1093"/>
    <mergeCell ref="B1087:G1087"/>
    <mergeCell ref="H1087:S1087"/>
    <mergeCell ref="T1087:U1087"/>
    <mergeCell ref="V1087:Z1087"/>
    <mergeCell ref="B1088:G1088"/>
    <mergeCell ref="H1088:S1088"/>
    <mergeCell ref="T1088:U1088"/>
    <mergeCell ref="V1088:Z1088"/>
    <mergeCell ref="A1091:C1091"/>
    <mergeCell ref="D1091:Q1091"/>
    <mergeCell ref="R1091:Z1091"/>
    <mergeCell ref="A1092:C1092"/>
    <mergeCell ref="D1092:I1092"/>
    <mergeCell ref="J1092:M1092"/>
    <mergeCell ref="N1092:P1092"/>
    <mergeCell ref="Q1092"/>
    <mergeCell ref="R1092:Z1092"/>
    <mergeCell ref="A1089:Z1089"/>
    <mergeCell ref="A1090:C1090"/>
    <mergeCell ref="D1090:I1090"/>
    <mergeCell ref="J1090:M1090"/>
    <mergeCell ref="N1090:P1090"/>
    <mergeCell ref="Q1090"/>
    <mergeCell ref="R1090:Z1090"/>
    <mergeCell ref="B1086:G1086"/>
    <mergeCell ref="H1086:S1086"/>
    <mergeCell ref="T1086"/>
    <mergeCell ref="U1086:Y1086"/>
    <mergeCell ref="Z1086"/>
    <mergeCell ref="B1085:G1085"/>
    <mergeCell ref="H1085:S1085"/>
    <mergeCell ref="T1085"/>
    <mergeCell ref="U1085:Y1085"/>
    <mergeCell ref="Z1085"/>
    <mergeCell ref="B1084:G1084"/>
    <mergeCell ref="H1084:S1084"/>
    <mergeCell ref="T1084"/>
    <mergeCell ref="U1084:Y1084"/>
    <mergeCell ref="Z1084"/>
    <mergeCell ref="B1083:G1083"/>
    <mergeCell ref="H1083:S1083"/>
    <mergeCell ref="T1083"/>
    <mergeCell ref="U1083:Y1083"/>
    <mergeCell ref="Z1083"/>
    <mergeCell ref="B1082:G1082"/>
    <mergeCell ref="H1082:S1082"/>
    <mergeCell ref="T1082"/>
    <mergeCell ref="U1082:Y1082"/>
    <mergeCell ref="Z1082"/>
    <mergeCell ref="B1081:G1081"/>
    <mergeCell ref="H1081:S1081"/>
    <mergeCell ref="T1081"/>
    <mergeCell ref="U1081:Y1081"/>
    <mergeCell ref="Z1081"/>
    <mergeCell ref="B1080:G1080"/>
    <mergeCell ref="H1080:S1080"/>
    <mergeCell ref="T1080"/>
    <mergeCell ref="U1080:Y1080"/>
    <mergeCell ref="Z1080"/>
    <mergeCell ref="B1079:G1079"/>
    <mergeCell ref="H1079:S1079"/>
    <mergeCell ref="T1079"/>
    <mergeCell ref="U1079:Y1079"/>
    <mergeCell ref="Z1079"/>
    <mergeCell ref="B1078:G1078"/>
    <mergeCell ref="H1078:S1078"/>
    <mergeCell ref="T1078"/>
    <mergeCell ref="U1078:Y1078"/>
    <mergeCell ref="Z1078"/>
    <mergeCell ref="B1077:G1077"/>
    <mergeCell ref="H1077:S1077"/>
    <mergeCell ref="T1077"/>
    <mergeCell ref="U1077:Y1077"/>
    <mergeCell ref="Z1077"/>
    <mergeCell ref="B1076:G1076"/>
    <mergeCell ref="H1076:S1076"/>
    <mergeCell ref="T1076"/>
    <mergeCell ref="U1076:Y1076"/>
    <mergeCell ref="Z1076"/>
    <mergeCell ref="B1075:G1075"/>
    <mergeCell ref="H1075:S1075"/>
    <mergeCell ref="T1075"/>
    <mergeCell ref="U1075:Y1075"/>
    <mergeCell ref="Z1075"/>
    <mergeCell ref="B1074:G1074"/>
    <mergeCell ref="H1074:S1074"/>
    <mergeCell ref="T1074"/>
    <mergeCell ref="U1074:Y1074"/>
    <mergeCell ref="Z1074"/>
    <mergeCell ref="B1073:G1073"/>
    <mergeCell ref="H1073:S1073"/>
    <mergeCell ref="T1073"/>
    <mergeCell ref="U1073:Y1073"/>
    <mergeCell ref="Z1073"/>
    <mergeCell ref="B1072:G1072"/>
    <mergeCell ref="H1072:S1072"/>
    <mergeCell ref="T1072"/>
    <mergeCell ref="U1072:Y1072"/>
    <mergeCell ref="Z1072"/>
    <mergeCell ref="B1071:G1071"/>
    <mergeCell ref="H1071:S1071"/>
    <mergeCell ref="T1071"/>
    <mergeCell ref="U1071:Y1071"/>
    <mergeCell ref="Z1071"/>
    <mergeCell ref="B1070:G1070"/>
    <mergeCell ref="H1070:S1070"/>
    <mergeCell ref="T1070"/>
    <mergeCell ref="U1070:Y1070"/>
    <mergeCell ref="Z1070"/>
    <mergeCell ref="B1069:G1069"/>
    <mergeCell ref="H1069:S1069"/>
    <mergeCell ref="T1069"/>
    <mergeCell ref="U1069:Y1069"/>
    <mergeCell ref="Z1069"/>
    <mergeCell ref="B1068:G1068"/>
    <mergeCell ref="H1068:S1068"/>
    <mergeCell ref="T1068"/>
    <mergeCell ref="U1068:Y1068"/>
    <mergeCell ref="Z1068"/>
    <mergeCell ref="B1067:G1067"/>
    <mergeCell ref="H1067:S1067"/>
    <mergeCell ref="T1067"/>
    <mergeCell ref="U1067:Y1067"/>
    <mergeCell ref="Z1067"/>
    <mergeCell ref="B1066:G1066"/>
    <mergeCell ref="H1066:S1066"/>
    <mergeCell ref="T1066"/>
    <mergeCell ref="U1066:Y1066"/>
    <mergeCell ref="Z1066"/>
    <mergeCell ref="B1065:G1065"/>
    <mergeCell ref="H1065:S1065"/>
    <mergeCell ref="T1065"/>
    <mergeCell ref="U1065:Y1065"/>
    <mergeCell ref="Z1065"/>
    <mergeCell ref="B1064:G1064"/>
    <mergeCell ref="H1064:S1064"/>
    <mergeCell ref="T1064"/>
    <mergeCell ref="U1064:Y1064"/>
    <mergeCell ref="Z1064"/>
    <mergeCell ref="B1063:G1063"/>
    <mergeCell ref="H1063:S1063"/>
    <mergeCell ref="T1063"/>
    <mergeCell ref="U1063:Y1063"/>
    <mergeCell ref="Z1063"/>
    <mergeCell ref="B1062:G1062"/>
    <mergeCell ref="H1062:S1062"/>
    <mergeCell ref="T1062"/>
    <mergeCell ref="U1062:Y1062"/>
    <mergeCell ref="Z1062"/>
    <mergeCell ref="B1061:G1061"/>
    <mergeCell ref="H1061:S1061"/>
    <mergeCell ref="T1061"/>
    <mergeCell ref="U1061:Y1061"/>
    <mergeCell ref="Z1061"/>
    <mergeCell ref="B1060:G1060"/>
    <mergeCell ref="H1060:S1060"/>
    <mergeCell ref="T1060"/>
    <mergeCell ref="U1060:Y1060"/>
    <mergeCell ref="Z1060"/>
    <mergeCell ref="B1059:G1059"/>
    <mergeCell ref="H1059:S1059"/>
    <mergeCell ref="T1059"/>
    <mergeCell ref="U1059:Y1059"/>
    <mergeCell ref="Z1059"/>
    <mergeCell ref="B1058:G1058"/>
    <mergeCell ref="H1058:S1058"/>
    <mergeCell ref="T1058"/>
    <mergeCell ref="U1058:Y1058"/>
    <mergeCell ref="Z1058"/>
    <mergeCell ref="B1057:G1057"/>
    <mergeCell ref="H1057:S1057"/>
    <mergeCell ref="T1057"/>
    <mergeCell ref="U1057:Y1057"/>
    <mergeCell ref="Z1057"/>
    <mergeCell ref="B1056:G1056"/>
    <mergeCell ref="H1056:S1056"/>
    <mergeCell ref="T1056"/>
    <mergeCell ref="U1056:Y1056"/>
    <mergeCell ref="Z1056"/>
    <mergeCell ref="B1055:G1055"/>
    <mergeCell ref="H1055:S1055"/>
    <mergeCell ref="T1055"/>
    <mergeCell ref="U1055:Y1055"/>
    <mergeCell ref="Z1055"/>
    <mergeCell ref="B1054:G1054"/>
    <mergeCell ref="H1054:S1054"/>
    <mergeCell ref="T1054"/>
    <mergeCell ref="U1054:Y1054"/>
    <mergeCell ref="Z1054"/>
    <mergeCell ref="B1053:G1053"/>
    <mergeCell ref="H1053:S1053"/>
    <mergeCell ref="T1053"/>
    <mergeCell ref="U1053:Y1053"/>
    <mergeCell ref="Z1053"/>
    <mergeCell ref="B1052:G1052"/>
    <mergeCell ref="H1052:S1052"/>
    <mergeCell ref="T1052"/>
    <mergeCell ref="U1052:Y1052"/>
    <mergeCell ref="Z1052"/>
    <mergeCell ref="B1051:G1051"/>
    <mergeCell ref="H1051:S1051"/>
    <mergeCell ref="T1051"/>
    <mergeCell ref="U1051:Y1051"/>
    <mergeCell ref="Z1051"/>
    <mergeCell ref="B1049:G1049"/>
    <mergeCell ref="H1049:S1049"/>
    <mergeCell ref="T1049"/>
    <mergeCell ref="U1049:Y1049"/>
    <mergeCell ref="Z1049"/>
    <mergeCell ref="B1048:G1048"/>
    <mergeCell ref="H1048:S1048"/>
    <mergeCell ref="T1048"/>
    <mergeCell ref="U1048:Y1048"/>
    <mergeCell ref="Z1048"/>
    <mergeCell ref="B1047:G1047"/>
    <mergeCell ref="H1047:S1047"/>
    <mergeCell ref="T1047"/>
    <mergeCell ref="U1047:Y1047"/>
    <mergeCell ref="Z1047"/>
    <mergeCell ref="B1046:G1046"/>
    <mergeCell ref="H1046:S1046"/>
    <mergeCell ref="T1046"/>
    <mergeCell ref="U1046:Y1046"/>
    <mergeCell ref="Z1046"/>
    <mergeCell ref="B1045:G1045"/>
    <mergeCell ref="H1045:S1045"/>
    <mergeCell ref="T1045"/>
    <mergeCell ref="U1045:Y1045"/>
    <mergeCell ref="Z1045"/>
    <mergeCell ref="B1044:G1044"/>
    <mergeCell ref="H1044:S1044"/>
    <mergeCell ref="T1044"/>
    <mergeCell ref="U1044:Y1044"/>
    <mergeCell ref="Z1044"/>
    <mergeCell ref="B1043:G1043"/>
    <mergeCell ref="H1043:S1043"/>
    <mergeCell ref="T1043"/>
    <mergeCell ref="U1043:Y1043"/>
    <mergeCell ref="Z1043"/>
    <mergeCell ref="B1042:G1042"/>
    <mergeCell ref="H1042:S1042"/>
    <mergeCell ref="T1042"/>
    <mergeCell ref="U1042:Y1042"/>
    <mergeCell ref="Z1042"/>
    <mergeCell ref="B1041:G1041"/>
    <mergeCell ref="H1041:S1041"/>
    <mergeCell ref="T1041"/>
    <mergeCell ref="U1041:Y1041"/>
    <mergeCell ref="Z1041"/>
    <mergeCell ref="B1040:G1040"/>
    <mergeCell ref="H1040:S1040"/>
    <mergeCell ref="T1040"/>
    <mergeCell ref="U1040:Y1040"/>
    <mergeCell ref="Z1040"/>
    <mergeCell ref="B1039:G1039"/>
    <mergeCell ref="H1039:S1039"/>
    <mergeCell ref="T1039"/>
    <mergeCell ref="U1039:Y1039"/>
    <mergeCell ref="Z1039"/>
    <mergeCell ref="B1038:G1038"/>
    <mergeCell ref="H1038:S1038"/>
    <mergeCell ref="T1038"/>
    <mergeCell ref="U1038:Y1038"/>
    <mergeCell ref="Z1038"/>
    <mergeCell ref="B1037:G1037"/>
    <mergeCell ref="H1037:S1037"/>
    <mergeCell ref="T1037"/>
    <mergeCell ref="U1037:Y1037"/>
    <mergeCell ref="Z1037"/>
    <mergeCell ref="Z1034"/>
    <mergeCell ref="A1035"/>
    <mergeCell ref="B1035:G1035"/>
    <mergeCell ref="H1035:N1035"/>
    <mergeCell ref="O1035"/>
    <mergeCell ref="P1035:R1035"/>
    <mergeCell ref="S1035"/>
    <mergeCell ref="T1035"/>
    <mergeCell ref="U1035:V1035"/>
    <mergeCell ref="W1035"/>
    <mergeCell ref="X1035"/>
    <mergeCell ref="Y1035"/>
    <mergeCell ref="Z1035"/>
    <mergeCell ref="T1034"/>
    <mergeCell ref="U1034:V1034"/>
    <mergeCell ref="W1034"/>
    <mergeCell ref="X1034"/>
    <mergeCell ref="Y1034"/>
    <mergeCell ref="B1034:G1034"/>
    <mergeCell ref="H1034:N1034"/>
    <mergeCell ref="O1034"/>
    <mergeCell ref="P1034:R1034"/>
    <mergeCell ref="S1034"/>
    <mergeCell ref="Y1032"/>
    <mergeCell ref="Z1032"/>
    <mergeCell ref="A1033"/>
    <mergeCell ref="B1033:G1033"/>
    <mergeCell ref="H1033:N1033"/>
    <mergeCell ref="O1033"/>
    <mergeCell ref="P1033:R1033"/>
    <mergeCell ref="S1033"/>
    <mergeCell ref="T1033"/>
    <mergeCell ref="U1033:V1033"/>
    <mergeCell ref="W1033"/>
    <mergeCell ref="X1033"/>
    <mergeCell ref="Y1033"/>
    <mergeCell ref="Z1033"/>
    <mergeCell ref="S1032"/>
    <mergeCell ref="T1032"/>
    <mergeCell ref="U1032:V1032"/>
    <mergeCell ref="W1032"/>
    <mergeCell ref="X1032"/>
    <mergeCell ref="A1032"/>
    <mergeCell ref="B1032:G1032"/>
    <mergeCell ref="H1032:N1032"/>
    <mergeCell ref="O1032"/>
    <mergeCell ref="P1032:R1032"/>
    <mergeCell ref="Y1030"/>
    <mergeCell ref="Z1030"/>
    <mergeCell ref="B1031:G1031"/>
    <mergeCell ref="H1031:N1031"/>
    <mergeCell ref="O1031"/>
    <mergeCell ref="P1031:R1031"/>
    <mergeCell ref="S1031"/>
    <mergeCell ref="T1031"/>
    <mergeCell ref="U1031:V1031"/>
    <mergeCell ref="W1031"/>
    <mergeCell ref="X1031"/>
    <mergeCell ref="Y1031"/>
    <mergeCell ref="Z1031"/>
    <mergeCell ref="S1030"/>
    <mergeCell ref="T1030"/>
    <mergeCell ref="U1030:V1030"/>
    <mergeCell ref="W1030"/>
    <mergeCell ref="X1030"/>
    <mergeCell ref="A1030"/>
    <mergeCell ref="B1030:G1030"/>
    <mergeCell ref="H1030:N1030"/>
    <mergeCell ref="O1030"/>
    <mergeCell ref="P1030:R1030"/>
    <mergeCell ref="Z1028"/>
    <mergeCell ref="A1029"/>
    <mergeCell ref="B1029:G1029"/>
    <mergeCell ref="H1029:N1029"/>
    <mergeCell ref="O1029"/>
    <mergeCell ref="P1029:R1029"/>
    <mergeCell ref="S1029"/>
    <mergeCell ref="T1029"/>
    <mergeCell ref="U1029:V1029"/>
    <mergeCell ref="W1029"/>
    <mergeCell ref="X1029"/>
    <mergeCell ref="Y1029"/>
    <mergeCell ref="Z1029"/>
    <mergeCell ref="T1028"/>
    <mergeCell ref="U1028:V1028"/>
    <mergeCell ref="W1028"/>
    <mergeCell ref="X1028"/>
    <mergeCell ref="Y1028"/>
    <mergeCell ref="B1028:G1028"/>
    <mergeCell ref="H1028:N1028"/>
    <mergeCell ref="O1028"/>
    <mergeCell ref="P1028:R1028"/>
    <mergeCell ref="S1028"/>
    <mergeCell ref="Y1026"/>
    <mergeCell ref="Z1026"/>
    <mergeCell ref="A1027"/>
    <mergeCell ref="B1027:G1027"/>
    <mergeCell ref="H1027:N1027"/>
    <mergeCell ref="O1027"/>
    <mergeCell ref="P1027:R1027"/>
    <mergeCell ref="S1027"/>
    <mergeCell ref="T1027"/>
    <mergeCell ref="U1027:V1027"/>
    <mergeCell ref="W1027"/>
    <mergeCell ref="X1027"/>
    <mergeCell ref="Y1027"/>
    <mergeCell ref="Z1027"/>
    <mergeCell ref="S1026"/>
    <mergeCell ref="T1026"/>
    <mergeCell ref="U1026:V1026"/>
    <mergeCell ref="W1026"/>
    <mergeCell ref="X1026"/>
    <mergeCell ref="A1026"/>
    <mergeCell ref="B1026:G1026"/>
    <mergeCell ref="H1026:N1026"/>
    <mergeCell ref="O1026"/>
    <mergeCell ref="P1026:R1026"/>
    <mergeCell ref="Y1024"/>
    <mergeCell ref="Z1024"/>
    <mergeCell ref="B1025:G1025"/>
    <mergeCell ref="H1025:N1025"/>
    <mergeCell ref="O1025"/>
    <mergeCell ref="P1025:R1025"/>
    <mergeCell ref="S1025"/>
    <mergeCell ref="T1025"/>
    <mergeCell ref="U1025:V1025"/>
    <mergeCell ref="W1025"/>
    <mergeCell ref="X1025"/>
    <mergeCell ref="Y1025"/>
    <mergeCell ref="Z1025"/>
    <mergeCell ref="S1024"/>
    <mergeCell ref="T1024"/>
    <mergeCell ref="U1024:V1024"/>
    <mergeCell ref="W1024"/>
    <mergeCell ref="X1024"/>
    <mergeCell ref="A1024"/>
    <mergeCell ref="B1024:G1024"/>
    <mergeCell ref="H1024:N1024"/>
    <mergeCell ref="O1024"/>
    <mergeCell ref="P1024:R1024"/>
    <mergeCell ref="Z1022"/>
    <mergeCell ref="A1023"/>
    <mergeCell ref="B1023:G1023"/>
    <mergeCell ref="H1023:N1023"/>
    <mergeCell ref="O1023"/>
    <mergeCell ref="P1023:R1023"/>
    <mergeCell ref="S1023"/>
    <mergeCell ref="T1023"/>
    <mergeCell ref="U1023:V1023"/>
    <mergeCell ref="W1023"/>
    <mergeCell ref="X1023"/>
    <mergeCell ref="Y1023"/>
    <mergeCell ref="Z1023"/>
    <mergeCell ref="T1022"/>
    <mergeCell ref="U1022:V1022"/>
    <mergeCell ref="W1022"/>
    <mergeCell ref="X1022"/>
    <mergeCell ref="Y1022"/>
    <mergeCell ref="B1022:G1022"/>
    <mergeCell ref="H1022:N1022"/>
    <mergeCell ref="O1022"/>
    <mergeCell ref="P1022:R1022"/>
    <mergeCell ref="S1022"/>
    <mergeCell ref="A1020:Z1020"/>
    <mergeCell ref="A1021"/>
    <mergeCell ref="B1021:G1021"/>
    <mergeCell ref="H1021:N1021"/>
    <mergeCell ref="O1021"/>
    <mergeCell ref="P1021:R1021"/>
    <mergeCell ref="S1021"/>
    <mergeCell ref="T1021"/>
    <mergeCell ref="U1021:V1021"/>
    <mergeCell ref="W1021"/>
    <mergeCell ref="X1021"/>
    <mergeCell ref="Y1021"/>
    <mergeCell ref="Z1021"/>
    <mergeCell ref="Z1017"/>
    <mergeCell ref="A1018"/>
    <mergeCell ref="B1018:G1018"/>
    <mergeCell ref="H1018:N1018"/>
    <mergeCell ref="O1018"/>
    <mergeCell ref="P1018:R1018"/>
    <mergeCell ref="S1018"/>
    <mergeCell ref="T1018"/>
    <mergeCell ref="U1018:V1018"/>
    <mergeCell ref="W1018"/>
    <mergeCell ref="X1018"/>
    <mergeCell ref="Y1018"/>
    <mergeCell ref="Z1018"/>
    <mergeCell ref="T1017"/>
    <mergeCell ref="U1017:V1017"/>
    <mergeCell ref="W1017"/>
    <mergeCell ref="X1017"/>
    <mergeCell ref="Y1017"/>
    <mergeCell ref="B1017:G1017"/>
    <mergeCell ref="H1017:N1017"/>
    <mergeCell ref="O1017"/>
    <mergeCell ref="P1017:R1017"/>
    <mergeCell ref="S1017"/>
    <mergeCell ref="Z1015"/>
    <mergeCell ref="B1016:G1016"/>
    <mergeCell ref="H1016:N1016"/>
    <mergeCell ref="O1016"/>
    <mergeCell ref="P1016:R1016"/>
    <mergeCell ref="S1016"/>
    <mergeCell ref="T1016"/>
    <mergeCell ref="U1016:V1016"/>
    <mergeCell ref="W1016"/>
    <mergeCell ref="X1016"/>
    <mergeCell ref="Y1016"/>
    <mergeCell ref="Z1016"/>
    <mergeCell ref="T1015"/>
    <mergeCell ref="U1015:V1015"/>
    <mergeCell ref="W1015"/>
    <mergeCell ref="X1015"/>
    <mergeCell ref="Y1015"/>
    <mergeCell ref="B1015:G1015"/>
    <mergeCell ref="H1015:N1015"/>
    <mergeCell ref="O1015"/>
    <mergeCell ref="P1015:R1015"/>
    <mergeCell ref="S1015"/>
    <mergeCell ref="Y1013"/>
    <mergeCell ref="Z1013"/>
    <mergeCell ref="A1014"/>
    <mergeCell ref="B1014:G1014"/>
    <mergeCell ref="H1014:N1014"/>
    <mergeCell ref="O1014"/>
    <mergeCell ref="P1014:R1014"/>
    <mergeCell ref="S1014"/>
    <mergeCell ref="T1014"/>
    <mergeCell ref="U1014:V1014"/>
    <mergeCell ref="W1014"/>
    <mergeCell ref="X1014"/>
    <mergeCell ref="Y1014"/>
    <mergeCell ref="Z1014"/>
    <mergeCell ref="S1013"/>
    <mergeCell ref="T1013"/>
    <mergeCell ref="U1013:V1013"/>
    <mergeCell ref="W1013"/>
    <mergeCell ref="X1013"/>
    <mergeCell ref="A1013"/>
    <mergeCell ref="B1013:G1013"/>
    <mergeCell ref="H1013:N1013"/>
    <mergeCell ref="O1013"/>
    <mergeCell ref="P1013:R1013"/>
    <mergeCell ref="Y1011"/>
    <mergeCell ref="Z1011"/>
    <mergeCell ref="A1012"/>
    <mergeCell ref="B1012:G1012"/>
    <mergeCell ref="H1012:N1012"/>
    <mergeCell ref="O1012"/>
    <mergeCell ref="P1012:R1012"/>
    <mergeCell ref="S1012"/>
    <mergeCell ref="T1012"/>
    <mergeCell ref="U1012:V1012"/>
    <mergeCell ref="W1012"/>
    <mergeCell ref="X1012"/>
    <mergeCell ref="Y1012"/>
    <mergeCell ref="Z1012"/>
    <mergeCell ref="S1011"/>
    <mergeCell ref="T1011"/>
    <mergeCell ref="U1011:V1011"/>
    <mergeCell ref="W1011"/>
    <mergeCell ref="X1011"/>
    <mergeCell ref="A1011"/>
    <mergeCell ref="B1011:G1011"/>
    <mergeCell ref="H1011:N1011"/>
    <mergeCell ref="O1011"/>
    <mergeCell ref="P1011:R1011"/>
    <mergeCell ref="Y1009"/>
    <mergeCell ref="Z1009"/>
    <mergeCell ref="A1010"/>
    <mergeCell ref="B1010:G1010"/>
    <mergeCell ref="H1010:N1010"/>
    <mergeCell ref="O1010"/>
    <mergeCell ref="P1010:R1010"/>
    <mergeCell ref="S1010"/>
    <mergeCell ref="T1010"/>
    <mergeCell ref="U1010:V1010"/>
    <mergeCell ref="W1010"/>
    <mergeCell ref="X1010"/>
    <mergeCell ref="Y1010"/>
    <mergeCell ref="Z1010"/>
    <mergeCell ref="S1009"/>
    <mergeCell ref="T1009"/>
    <mergeCell ref="U1009:V1009"/>
    <mergeCell ref="W1009"/>
    <mergeCell ref="X1009"/>
    <mergeCell ref="A1009"/>
    <mergeCell ref="B1009:G1009"/>
    <mergeCell ref="H1009:N1009"/>
    <mergeCell ref="O1009"/>
    <mergeCell ref="P1009:R1009"/>
    <mergeCell ref="Y1007"/>
    <mergeCell ref="Z1007"/>
    <mergeCell ref="A1008"/>
    <mergeCell ref="B1008:G1008"/>
    <mergeCell ref="H1008:N1008"/>
    <mergeCell ref="O1008"/>
    <mergeCell ref="P1008:R1008"/>
    <mergeCell ref="S1008"/>
    <mergeCell ref="T1008"/>
    <mergeCell ref="U1008:V1008"/>
    <mergeCell ref="W1008"/>
    <mergeCell ref="X1008"/>
    <mergeCell ref="Y1008"/>
    <mergeCell ref="Z1008"/>
    <mergeCell ref="S1007"/>
    <mergeCell ref="T1007"/>
    <mergeCell ref="U1007:V1007"/>
    <mergeCell ref="W1007"/>
    <mergeCell ref="X1007"/>
    <mergeCell ref="A1007"/>
    <mergeCell ref="B1007:G1007"/>
    <mergeCell ref="H1007:N1007"/>
    <mergeCell ref="O1007"/>
    <mergeCell ref="P1007:R1007"/>
    <mergeCell ref="Y1005"/>
    <mergeCell ref="Z1005"/>
    <mergeCell ref="A1006"/>
    <mergeCell ref="B1006:G1006"/>
    <mergeCell ref="H1006:N1006"/>
    <mergeCell ref="O1006"/>
    <mergeCell ref="P1006:R1006"/>
    <mergeCell ref="S1006"/>
    <mergeCell ref="T1006"/>
    <mergeCell ref="U1006:V1006"/>
    <mergeCell ref="W1006"/>
    <mergeCell ref="X1006"/>
    <mergeCell ref="Y1006"/>
    <mergeCell ref="Z1006"/>
    <mergeCell ref="S1005"/>
    <mergeCell ref="T1005"/>
    <mergeCell ref="U1005:V1005"/>
    <mergeCell ref="W1005"/>
    <mergeCell ref="X1005"/>
    <mergeCell ref="A1005"/>
    <mergeCell ref="B1005:G1005"/>
    <mergeCell ref="H1005:N1005"/>
    <mergeCell ref="O1005"/>
    <mergeCell ref="P1005:R1005"/>
    <mergeCell ref="Y1003"/>
    <mergeCell ref="Z1003"/>
    <mergeCell ref="A1004"/>
    <mergeCell ref="B1004:G1004"/>
    <mergeCell ref="H1004:N1004"/>
    <mergeCell ref="O1004"/>
    <mergeCell ref="P1004:R1004"/>
    <mergeCell ref="S1004"/>
    <mergeCell ref="T1004"/>
    <mergeCell ref="U1004:V1004"/>
    <mergeCell ref="W1004"/>
    <mergeCell ref="X1004"/>
    <mergeCell ref="Y1004"/>
    <mergeCell ref="Z1004"/>
    <mergeCell ref="S1003"/>
    <mergeCell ref="T1003"/>
    <mergeCell ref="U1003:V1003"/>
    <mergeCell ref="W1003"/>
    <mergeCell ref="X1003"/>
    <mergeCell ref="A1003"/>
    <mergeCell ref="B1003:G1003"/>
    <mergeCell ref="H1003:N1003"/>
    <mergeCell ref="O1003"/>
    <mergeCell ref="P1003:R1003"/>
    <mergeCell ref="Z1001"/>
    <mergeCell ref="A1002"/>
    <mergeCell ref="B1002:G1002"/>
    <mergeCell ref="H1002:N1002"/>
    <mergeCell ref="O1002"/>
    <mergeCell ref="P1002:R1002"/>
    <mergeCell ref="S1002"/>
    <mergeCell ref="T1002"/>
    <mergeCell ref="U1002:V1002"/>
    <mergeCell ref="W1002"/>
    <mergeCell ref="X1002"/>
    <mergeCell ref="Y1002"/>
    <mergeCell ref="Z1002"/>
    <mergeCell ref="T1001"/>
    <mergeCell ref="U1001:V1001"/>
    <mergeCell ref="W1001"/>
    <mergeCell ref="X1001"/>
    <mergeCell ref="Y1001"/>
    <mergeCell ref="B1001:G1001"/>
    <mergeCell ref="H1001:N1001"/>
    <mergeCell ref="O1001"/>
    <mergeCell ref="P1001:R1001"/>
    <mergeCell ref="S1001"/>
    <mergeCell ref="Z999"/>
    <mergeCell ref="B1000:G1000"/>
    <mergeCell ref="H1000:N1000"/>
    <mergeCell ref="O1000"/>
    <mergeCell ref="P1000:R1000"/>
    <mergeCell ref="S1000"/>
    <mergeCell ref="T1000"/>
    <mergeCell ref="U1000:V1000"/>
    <mergeCell ref="W1000"/>
    <mergeCell ref="X1000"/>
    <mergeCell ref="Y1000"/>
    <mergeCell ref="Z1000"/>
    <mergeCell ref="T999"/>
    <mergeCell ref="U999:V999"/>
    <mergeCell ref="W999"/>
    <mergeCell ref="X999"/>
    <mergeCell ref="Y999"/>
    <mergeCell ref="B999:G999"/>
    <mergeCell ref="H999:N999"/>
    <mergeCell ref="O999"/>
    <mergeCell ref="P999:R999"/>
    <mergeCell ref="S999"/>
    <mergeCell ref="Y997"/>
    <mergeCell ref="Z997"/>
    <mergeCell ref="A998"/>
    <mergeCell ref="B998:G998"/>
    <mergeCell ref="H998:N998"/>
    <mergeCell ref="O998"/>
    <mergeCell ref="P998:R998"/>
    <mergeCell ref="S998"/>
    <mergeCell ref="T998"/>
    <mergeCell ref="U998:V998"/>
    <mergeCell ref="W998"/>
    <mergeCell ref="X998"/>
    <mergeCell ref="Y998"/>
    <mergeCell ref="Z998"/>
    <mergeCell ref="S997"/>
    <mergeCell ref="T997"/>
    <mergeCell ref="U997:V997"/>
    <mergeCell ref="W997"/>
    <mergeCell ref="X997"/>
    <mergeCell ref="A997"/>
    <mergeCell ref="B997:G997"/>
    <mergeCell ref="H997:N997"/>
    <mergeCell ref="O997"/>
    <mergeCell ref="P997:R997"/>
    <mergeCell ref="Y995"/>
    <mergeCell ref="Z995"/>
    <mergeCell ref="A996"/>
    <mergeCell ref="B996:G996"/>
    <mergeCell ref="H996:N996"/>
    <mergeCell ref="O996"/>
    <mergeCell ref="P996:R996"/>
    <mergeCell ref="S996"/>
    <mergeCell ref="T996"/>
    <mergeCell ref="U996:V996"/>
    <mergeCell ref="W996"/>
    <mergeCell ref="X996"/>
    <mergeCell ref="Y996"/>
    <mergeCell ref="Z996"/>
    <mergeCell ref="S995"/>
    <mergeCell ref="T995"/>
    <mergeCell ref="U995:V995"/>
    <mergeCell ref="W995"/>
    <mergeCell ref="X995"/>
    <mergeCell ref="A995"/>
    <mergeCell ref="B995:G995"/>
    <mergeCell ref="H995:N995"/>
    <mergeCell ref="O995"/>
    <mergeCell ref="P995:R995"/>
    <mergeCell ref="Y993"/>
    <mergeCell ref="Z993"/>
    <mergeCell ref="A994"/>
    <mergeCell ref="B994:G994"/>
    <mergeCell ref="H994:N994"/>
    <mergeCell ref="O994"/>
    <mergeCell ref="P994:R994"/>
    <mergeCell ref="S994"/>
    <mergeCell ref="T994"/>
    <mergeCell ref="U994:V994"/>
    <mergeCell ref="W994"/>
    <mergeCell ref="X994"/>
    <mergeCell ref="Y994"/>
    <mergeCell ref="Z994"/>
    <mergeCell ref="S993"/>
    <mergeCell ref="T993"/>
    <mergeCell ref="U993:V993"/>
    <mergeCell ref="W993"/>
    <mergeCell ref="X993"/>
    <mergeCell ref="A993"/>
    <mergeCell ref="B993:G993"/>
    <mergeCell ref="H993:N993"/>
    <mergeCell ref="O993"/>
    <mergeCell ref="P993:R993"/>
    <mergeCell ref="Y991"/>
    <mergeCell ref="Z991"/>
    <mergeCell ref="A992"/>
    <mergeCell ref="B992:G992"/>
    <mergeCell ref="H992:N992"/>
    <mergeCell ref="O992"/>
    <mergeCell ref="P992:R992"/>
    <mergeCell ref="S992"/>
    <mergeCell ref="T992"/>
    <mergeCell ref="U992:V992"/>
    <mergeCell ref="W992"/>
    <mergeCell ref="X992"/>
    <mergeCell ref="Y992"/>
    <mergeCell ref="Z992"/>
    <mergeCell ref="S991"/>
    <mergeCell ref="T991"/>
    <mergeCell ref="U991:V991"/>
    <mergeCell ref="W991"/>
    <mergeCell ref="X991"/>
    <mergeCell ref="A991"/>
    <mergeCell ref="B991:G991"/>
    <mergeCell ref="H991:N991"/>
    <mergeCell ref="O991"/>
    <mergeCell ref="P991:R991"/>
    <mergeCell ref="Z989"/>
    <mergeCell ref="A990"/>
    <mergeCell ref="B990:G990"/>
    <mergeCell ref="H990:N990"/>
    <mergeCell ref="O990"/>
    <mergeCell ref="P990:R990"/>
    <mergeCell ref="S990"/>
    <mergeCell ref="T990"/>
    <mergeCell ref="U990:V990"/>
    <mergeCell ref="W990"/>
    <mergeCell ref="X990"/>
    <mergeCell ref="Y990"/>
    <mergeCell ref="Z990"/>
    <mergeCell ref="T989"/>
    <mergeCell ref="U989:V989"/>
    <mergeCell ref="W989"/>
    <mergeCell ref="X989"/>
    <mergeCell ref="Y989"/>
    <mergeCell ref="B989:G989"/>
    <mergeCell ref="H989:N989"/>
    <mergeCell ref="O989"/>
    <mergeCell ref="P989:R989"/>
    <mergeCell ref="S989"/>
    <mergeCell ref="Y987"/>
    <mergeCell ref="Z987"/>
    <mergeCell ref="A988"/>
    <mergeCell ref="B988:G988"/>
    <mergeCell ref="H988:N988"/>
    <mergeCell ref="O988"/>
    <mergeCell ref="P988:R988"/>
    <mergeCell ref="S988"/>
    <mergeCell ref="T988"/>
    <mergeCell ref="U988:V988"/>
    <mergeCell ref="W988"/>
    <mergeCell ref="X988"/>
    <mergeCell ref="Y988"/>
    <mergeCell ref="Z988"/>
    <mergeCell ref="S987"/>
    <mergeCell ref="T987"/>
    <mergeCell ref="U987:V987"/>
    <mergeCell ref="W987"/>
    <mergeCell ref="X987"/>
    <mergeCell ref="A987"/>
    <mergeCell ref="B987:G987"/>
    <mergeCell ref="H987:N987"/>
    <mergeCell ref="O987"/>
    <mergeCell ref="P987:R987"/>
    <mergeCell ref="Y985"/>
    <mergeCell ref="Z985"/>
    <mergeCell ref="B986:G986"/>
    <mergeCell ref="H986:N986"/>
    <mergeCell ref="O986"/>
    <mergeCell ref="P986:R986"/>
    <mergeCell ref="S986"/>
    <mergeCell ref="T986"/>
    <mergeCell ref="U986:V986"/>
    <mergeCell ref="W986"/>
    <mergeCell ref="X986"/>
    <mergeCell ref="Y986"/>
    <mergeCell ref="Z986"/>
    <mergeCell ref="S985"/>
    <mergeCell ref="T985"/>
    <mergeCell ref="U985:V985"/>
    <mergeCell ref="W985"/>
    <mergeCell ref="X985"/>
    <mergeCell ref="A985"/>
    <mergeCell ref="B985:G985"/>
    <mergeCell ref="H985:N985"/>
    <mergeCell ref="O985"/>
    <mergeCell ref="P985:R985"/>
    <mergeCell ref="Z983"/>
    <mergeCell ref="A984"/>
    <mergeCell ref="B984:G984"/>
    <mergeCell ref="H984:N984"/>
    <mergeCell ref="O984"/>
    <mergeCell ref="P984:R984"/>
    <mergeCell ref="S984"/>
    <mergeCell ref="T984"/>
    <mergeCell ref="U984:V984"/>
    <mergeCell ref="W984"/>
    <mergeCell ref="X984"/>
    <mergeCell ref="Y984"/>
    <mergeCell ref="Z984"/>
    <mergeCell ref="T983"/>
    <mergeCell ref="U983:V983"/>
    <mergeCell ref="W983"/>
    <mergeCell ref="X983"/>
    <mergeCell ref="Y983"/>
    <mergeCell ref="B983:G983"/>
    <mergeCell ref="H983:N983"/>
    <mergeCell ref="O983"/>
    <mergeCell ref="P983:R983"/>
    <mergeCell ref="S983"/>
    <mergeCell ref="Z981"/>
    <mergeCell ref="B982:G982"/>
    <mergeCell ref="H982:N982"/>
    <mergeCell ref="O982"/>
    <mergeCell ref="P982:R982"/>
    <mergeCell ref="S982"/>
    <mergeCell ref="T982"/>
    <mergeCell ref="U982:V982"/>
    <mergeCell ref="W982"/>
    <mergeCell ref="X982"/>
    <mergeCell ref="Y982"/>
    <mergeCell ref="Z982"/>
    <mergeCell ref="T981"/>
    <mergeCell ref="U981:V981"/>
    <mergeCell ref="W981"/>
    <mergeCell ref="X981"/>
    <mergeCell ref="Y981"/>
    <mergeCell ref="B981:G981"/>
    <mergeCell ref="H981:N981"/>
    <mergeCell ref="O981"/>
    <mergeCell ref="P981:R981"/>
    <mergeCell ref="S981"/>
    <mergeCell ref="Y979"/>
    <mergeCell ref="Z979"/>
    <mergeCell ref="A980"/>
    <mergeCell ref="B980:G980"/>
    <mergeCell ref="H980:N980"/>
    <mergeCell ref="O980"/>
    <mergeCell ref="P980:R980"/>
    <mergeCell ref="S980"/>
    <mergeCell ref="T980"/>
    <mergeCell ref="U980:V980"/>
    <mergeCell ref="W980"/>
    <mergeCell ref="X980"/>
    <mergeCell ref="Y980"/>
    <mergeCell ref="Z980"/>
    <mergeCell ref="S979"/>
    <mergeCell ref="T979"/>
    <mergeCell ref="U979:V979"/>
    <mergeCell ref="W979"/>
    <mergeCell ref="X979"/>
    <mergeCell ref="A979"/>
    <mergeCell ref="B979:G979"/>
    <mergeCell ref="H979:N979"/>
    <mergeCell ref="O979"/>
    <mergeCell ref="P979:R979"/>
    <mergeCell ref="Y977"/>
    <mergeCell ref="Z977"/>
    <mergeCell ref="A978"/>
    <mergeCell ref="B978:G978"/>
    <mergeCell ref="H978:N978"/>
    <mergeCell ref="O978"/>
    <mergeCell ref="P978:R978"/>
    <mergeCell ref="S978"/>
    <mergeCell ref="T978"/>
    <mergeCell ref="U978:V978"/>
    <mergeCell ref="W978"/>
    <mergeCell ref="X978"/>
    <mergeCell ref="Y978"/>
    <mergeCell ref="Z978"/>
    <mergeCell ref="S977"/>
    <mergeCell ref="T977"/>
    <mergeCell ref="U977:V977"/>
    <mergeCell ref="W977"/>
    <mergeCell ref="X977"/>
    <mergeCell ref="A977"/>
    <mergeCell ref="B977:G977"/>
    <mergeCell ref="H977:N977"/>
    <mergeCell ref="O977"/>
    <mergeCell ref="P977:R977"/>
    <mergeCell ref="Y975"/>
    <mergeCell ref="Z975"/>
    <mergeCell ref="A976"/>
    <mergeCell ref="B976:G976"/>
    <mergeCell ref="H976:N976"/>
    <mergeCell ref="O976"/>
    <mergeCell ref="P976:R976"/>
    <mergeCell ref="S976"/>
    <mergeCell ref="T976"/>
    <mergeCell ref="U976:V976"/>
    <mergeCell ref="W976"/>
    <mergeCell ref="X976"/>
    <mergeCell ref="Y976"/>
    <mergeCell ref="Z976"/>
    <mergeCell ref="S975"/>
    <mergeCell ref="T975"/>
    <mergeCell ref="U975:V975"/>
    <mergeCell ref="W975"/>
    <mergeCell ref="X975"/>
    <mergeCell ref="A975"/>
    <mergeCell ref="B975:G975"/>
    <mergeCell ref="H975:N975"/>
    <mergeCell ref="O975"/>
    <mergeCell ref="P975:R975"/>
    <mergeCell ref="Y973"/>
    <mergeCell ref="Z973"/>
    <mergeCell ref="A974"/>
    <mergeCell ref="B974:G974"/>
    <mergeCell ref="H974:N974"/>
    <mergeCell ref="O974"/>
    <mergeCell ref="P974:R974"/>
    <mergeCell ref="S974"/>
    <mergeCell ref="T974"/>
    <mergeCell ref="U974:V974"/>
    <mergeCell ref="W974"/>
    <mergeCell ref="X974"/>
    <mergeCell ref="Y974"/>
    <mergeCell ref="Z974"/>
    <mergeCell ref="S973"/>
    <mergeCell ref="T973"/>
    <mergeCell ref="U973:V973"/>
    <mergeCell ref="W973"/>
    <mergeCell ref="X973"/>
    <mergeCell ref="A973"/>
    <mergeCell ref="B973:G973"/>
    <mergeCell ref="H973:N973"/>
    <mergeCell ref="O973"/>
    <mergeCell ref="P973:R973"/>
    <mergeCell ref="Y971"/>
    <mergeCell ref="Z971"/>
    <mergeCell ref="A972"/>
    <mergeCell ref="B972:G972"/>
    <mergeCell ref="H972:N972"/>
    <mergeCell ref="O972"/>
    <mergeCell ref="P972:R972"/>
    <mergeCell ref="S972"/>
    <mergeCell ref="T972"/>
    <mergeCell ref="U972:V972"/>
    <mergeCell ref="W972"/>
    <mergeCell ref="X972"/>
    <mergeCell ref="Y972"/>
    <mergeCell ref="Z972"/>
    <mergeCell ref="S971"/>
    <mergeCell ref="T971"/>
    <mergeCell ref="U971:V971"/>
    <mergeCell ref="W971"/>
    <mergeCell ref="X971"/>
    <mergeCell ref="A971"/>
    <mergeCell ref="B971:G971"/>
    <mergeCell ref="H971:N971"/>
    <mergeCell ref="O971"/>
    <mergeCell ref="P971:R971"/>
    <mergeCell ref="Y969"/>
    <mergeCell ref="Z969"/>
    <mergeCell ref="A970"/>
    <mergeCell ref="B970:G970"/>
    <mergeCell ref="H970:N970"/>
    <mergeCell ref="O970"/>
    <mergeCell ref="P970:R970"/>
    <mergeCell ref="S970"/>
    <mergeCell ref="T970"/>
    <mergeCell ref="U970:V970"/>
    <mergeCell ref="W970"/>
    <mergeCell ref="X970"/>
    <mergeCell ref="Y970"/>
    <mergeCell ref="Z970"/>
    <mergeCell ref="S969"/>
    <mergeCell ref="T969"/>
    <mergeCell ref="U969:V969"/>
    <mergeCell ref="W969"/>
    <mergeCell ref="X969"/>
    <mergeCell ref="A969"/>
    <mergeCell ref="B969:G969"/>
    <mergeCell ref="H969:N969"/>
    <mergeCell ref="O969"/>
    <mergeCell ref="P969:R969"/>
    <mergeCell ref="Y967"/>
    <mergeCell ref="Z967"/>
    <mergeCell ref="A968"/>
    <mergeCell ref="B968:G968"/>
    <mergeCell ref="H968:N968"/>
    <mergeCell ref="O968"/>
    <mergeCell ref="P968:R968"/>
    <mergeCell ref="S968"/>
    <mergeCell ref="T968"/>
    <mergeCell ref="U968:V968"/>
    <mergeCell ref="W968"/>
    <mergeCell ref="X968"/>
    <mergeCell ref="Y968"/>
    <mergeCell ref="Z968"/>
    <mergeCell ref="S967"/>
    <mergeCell ref="T967"/>
    <mergeCell ref="U967:V967"/>
    <mergeCell ref="W967"/>
    <mergeCell ref="X967"/>
    <mergeCell ref="A967"/>
    <mergeCell ref="B967:G967"/>
    <mergeCell ref="H967:N967"/>
    <mergeCell ref="O967"/>
    <mergeCell ref="P967:R967"/>
    <mergeCell ref="Y965"/>
    <mergeCell ref="Z965"/>
    <mergeCell ref="A966"/>
    <mergeCell ref="B966:G966"/>
    <mergeCell ref="H966:N966"/>
    <mergeCell ref="O966"/>
    <mergeCell ref="P966:R966"/>
    <mergeCell ref="S966"/>
    <mergeCell ref="T966"/>
    <mergeCell ref="U966:V966"/>
    <mergeCell ref="W966"/>
    <mergeCell ref="X966"/>
    <mergeCell ref="Y966"/>
    <mergeCell ref="Z966"/>
    <mergeCell ref="S965"/>
    <mergeCell ref="T965"/>
    <mergeCell ref="U965:V965"/>
    <mergeCell ref="W965"/>
    <mergeCell ref="X965"/>
    <mergeCell ref="A965"/>
    <mergeCell ref="B965:G965"/>
    <mergeCell ref="H965:N965"/>
    <mergeCell ref="O965"/>
    <mergeCell ref="P965:R965"/>
    <mergeCell ref="Y963"/>
    <mergeCell ref="Z963"/>
    <mergeCell ref="A964"/>
    <mergeCell ref="B964:G964"/>
    <mergeCell ref="H964:N964"/>
    <mergeCell ref="O964"/>
    <mergeCell ref="P964:R964"/>
    <mergeCell ref="S964"/>
    <mergeCell ref="T964"/>
    <mergeCell ref="U964:V964"/>
    <mergeCell ref="W964"/>
    <mergeCell ref="X964"/>
    <mergeCell ref="Y964"/>
    <mergeCell ref="Z964"/>
    <mergeCell ref="S963"/>
    <mergeCell ref="T963"/>
    <mergeCell ref="U963:V963"/>
    <mergeCell ref="W963"/>
    <mergeCell ref="X963"/>
    <mergeCell ref="A963"/>
    <mergeCell ref="B963:G963"/>
    <mergeCell ref="H963:N963"/>
    <mergeCell ref="O963"/>
    <mergeCell ref="P963:R963"/>
    <mergeCell ref="Z961"/>
    <mergeCell ref="A962"/>
    <mergeCell ref="B962:G962"/>
    <mergeCell ref="H962:N962"/>
    <mergeCell ref="O962"/>
    <mergeCell ref="P962:R962"/>
    <mergeCell ref="S962"/>
    <mergeCell ref="T962"/>
    <mergeCell ref="U962:V962"/>
    <mergeCell ref="W962"/>
    <mergeCell ref="X962"/>
    <mergeCell ref="Y962"/>
    <mergeCell ref="Z962"/>
    <mergeCell ref="T961"/>
    <mergeCell ref="U961:V961"/>
    <mergeCell ref="W961"/>
    <mergeCell ref="X961"/>
    <mergeCell ref="Y961"/>
    <mergeCell ref="B961:G961"/>
    <mergeCell ref="H961:N961"/>
    <mergeCell ref="O961"/>
    <mergeCell ref="P961:R961"/>
    <mergeCell ref="S961"/>
    <mergeCell ref="Y959"/>
    <mergeCell ref="Z959"/>
    <mergeCell ref="A960"/>
    <mergeCell ref="B960:G960"/>
    <mergeCell ref="H960:N960"/>
    <mergeCell ref="O960"/>
    <mergeCell ref="P960:R960"/>
    <mergeCell ref="S960"/>
    <mergeCell ref="T960"/>
    <mergeCell ref="U960:V960"/>
    <mergeCell ref="W960"/>
    <mergeCell ref="X960"/>
    <mergeCell ref="Y960"/>
    <mergeCell ref="Z960"/>
    <mergeCell ref="S959"/>
    <mergeCell ref="T959"/>
    <mergeCell ref="U959:V959"/>
    <mergeCell ref="W959"/>
    <mergeCell ref="X959"/>
    <mergeCell ref="A959"/>
    <mergeCell ref="B959:G959"/>
    <mergeCell ref="H959:N959"/>
    <mergeCell ref="O959"/>
    <mergeCell ref="P959:R959"/>
    <mergeCell ref="Y957"/>
    <mergeCell ref="Z957"/>
    <mergeCell ref="B958:G958"/>
    <mergeCell ref="H958:N958"/>
    <mergeCell ref="O958"/>
    <mergeCell ref="P958:R958"/>
    <mergeCell ref="S958"/>
    <mergeCell ref="T958"/>
    <mergeCell ref="U958:V958"/>
    <mergeCell ref="W958"/>
    <mergeCell ref="X958"/>
    <mergeCell ref="Y958"/>
    <mergeCell ref="Z958"/>
    <mergeCell ref="S957"/>
    <mergeCell ref="T957"/>
    <mergeCell ref="U957:V957"/>
    <mergeCell ref="W957"/>
    <mergeCell ref="X957"/>
    <mergeCell ref="A957"/>
    <mergeCell ref="B957:G957"/>
    <mergeCell ref="H957:N957"/>
    <mergeCell ref="O957"/>
    <mergeCell ref="P957:R957"/>
    <mergeCell ref="Z955"/>
    <mergeCell ref="A956"/>
    <mergeCell ref="B956:G956"/>
    <mergeCell ref="H956:N956"/>
    <mergeCell ref="O956"/>
    <mergeCell ref="P956:R956"/>
    <mergeCell ref="S956"/>
    <mergeCell ref="T956"/>
    <mergeCell ref="U956:V956"/>
    <mergeCell ref="W956"/>
    <mergeCell ref="X956"/>
    <mergeCell ref="Y956"/>
    <mergeCell ref="Z956"/>
    <mergeCell ref="T955"/>
    <mergeCell ref="U955:V955"/>
    <mergeCell ref="W955"/>
    <mergeCell ref="X955"/>
    <mergeCell ref="Y955"/>
    <mergeCell ref="B955:G955"/>
    <mergeCell ref="H955:N955"/>
    <mergeCell ref="O955"/>
    <mergeCell ref="P955:R955"/>
    <mergeCell ref="S955"/>
    <mergeCell ref="Y953"/>
    <mergeCell ref="Z953"/>
    <mergeCell ref="A954"/>
    <mergeCell ref="B954:G954"/>
    <mergeCell ref="H954:N954"/>
    <mergeCell ref="O954"/>
    <mergeCell ref="P954:R954"/>
    <mergeCell ref="S954"/>
    <mergeCell ref="T954"/>
    <mergeCell ref="U954:V954"/>
    <mergeCell ref="W954"/>
    <mergeCell ref="X954"/>
    <mergeCell ref="Y954"/>
    <mergeCell ref="Z954"/>
    <mergeCell ref="S953"/>
    <mergeCell ref="T953"/>
    <mergeCell ref="U953:V953"/>
    <mergeCell ref="W953"/>
    <mergeCell ref="X953"/>
    <mergeCell ref="A953"/>
    <mergeCell ref="B953:G953"/>
    <mergeCell ref="H953:N953"/>
    <mergeCell ref="O953"/>
    <mergeCell ref="P953:R953"/>
    <mergeCell ref="Y951"/>
    <mergeCell ref="Z951"/>
    <mergeCell ref="B952:G952"/>
    <mergeCell ref="H952:N952"/>
    <mergeCell ref="O952"/>
    <mergeCell ref="P952:R952"/>
    <mergeCell ref="S952"/>
    <mergeCell ref="T952"/>
    <mergeCell ref="U952:V952"/>
    <mergeCell ref="W952"/>
    <mergeCell ref="X952"/>
    <mergeCell ref="Y952"/>
    <mergeCell ref="Z952"/>
    <mergeCell ref="S951"/>
    <mergeCell ref="T951"/>
    <mergeCell ref="U951:V951"/>
    <mergeCell ref="W951"/>
    <mergeCell ref="X951"/>
    <mergeCell ref="A951"/>
    <mergeCell ref="B951:G951"/>
    <mergeCell ref="H951:N951"/>
    <mergeCell ref="O951"/>
    <mergeCell ref="P951:R951"/>
    <mergeCell ref="Z949"/>
    <mergeCell ref="A950"/>
    <mergeCell ref="B950:G950"/>
    <mergeCell ref="H950:N950"/>
    <mergeCell ref="O950"/>
    <mergeCell ref="P950:R950"/>
    <mergeCell ref="S950"/>
    <mergeCell ref="T950"/>
    <mergeCell ref="U950:V950"/>
    <mergeCell ref="W950"/>
    <mergeCell ref="X950"/>
    <mergeCell ref="Y950"/>
    <mergeCell ref="Z950"/>
    <mergeCell ref="T949"/>
    <mergeCell ref="U949:V949"/>
    <mergeCell ref="W949"/>
    <mergeCell ref="X949"/>
    <mergeCell ref="Y949"/>
    <mergeCell ref="B949:G949"/>
    <mergeCell ref="H949:N949"/>
    <mergeCell ref="O949"/>
    <mergeCell ref="P949:R949"/>
    <mergeCell ref="S949"/>
    <mergeCell ref="Y947"/>
    <mergeCell ref="Z947"/>
    <mergeCell ref="A948"/>
    <mergeCell ref="B948:G948"/>
    <mergeCell ref="H948:N948"/>
    <mergeCell ref="O948"/>
    <mergeCell ref="P948:R948"/>
    <mergeCell ref="S948"/>
    <mergeCell ref="T948"/>
    <mergeCell ref="U948:V948"/>
    <mergeCell ref="W948"/>
    <mergeCell ref="X948"/>
    <mergeCell ref="Y948"/>
    <mergeCell ref="Z948"/>
    <mergeCell ref="S947"/>
    <mergeCell ref="T947"/>
    <mergeCell ref="U947:V947"/>
    <mergeCell ref="W947"/>
    <mergeCell ref="X947"/>
    <mergeCell ref="A947"/>
    <mergeCell ref="B947:G947"/>
    <mergeCell ref="H947:N947"/>
    <mergeCell ref="O947"/>
    <mergeCell ref="P947:R947"/>
    <mergeCell ref="Y945"/>
    <mergeCell ref="Z945"/>
    <mergeCell ref="B946:G946"/>
    <mergeCell ref="H946:N946"/>
    <mergeCell ref="O946"/>
    <mergeCell ref="P946:R946"/>
    <mergeCell ref="S946"/>
    <mergeCell ref="T946"/>
    <mergeCell ref="U946:V946"/>
    <mergeCell ref="W946"/>
    <mergeCell ref="X946"/>
    <mergeCell ref="Y946"/>
    <mergeCell ref="Z946"/>
    <mergeCell ref="S945"/>
    <mergeCell ref="T945"/>
    <mergeCell ref="U945:V945"/>
    <mergeCell ref="W945"/>
    <mergeCell ref="X945"/>
    <mergeCell ref="A945"/>
    <mergeCell ref="B945:G945"/>
    <mergeCell ref="H945:N945"/>
    <mergeCell ref="O945"/>
    <mergeCell ref="P945:R945"/>
    <mergeCell ref="Z943"/>
    <mergeCell ref="A944"/>
    <mergeCell ref="B944:G944"/>
    <mergeCell ref="H944:N944"/>
    <mergeCell ref="O944"/>
    <mergeCell ref="P944:R944"/>
    <mergeCell ref="S944"/>
    <mergeCell ref="T944"/>
    <mergeCell ref="U944:V944"/>
    <mergeCell ref="W944"/>
    <mergeCell ref="X944"/>
    <mergeCell ref="Y944"/>
    <mergeCell ref="Z944"/>
    <mergeCell ref="T943"/>
    <mergeCell ref="U943:V943"/>
    <mergeCell ref="W943"/>
    <mergeCell ref="X943"/>
    <mergeCell ref="Y943"/>
    <mergeCell ref="B943:G943"/>
    <mergeCell ref="H943:N943"/>
    <mergeCell ref="O943"/>
    <mergeCell ref="P943:R943"/>
    <mergeCell ref="S943"/>
    <mergeCell ref="Y941"/>
    <mergeCell ref="Z941"/>
    <mergeCell ref="A942"/>
    <mergeCell ref="B942:G942"/>
    <mergeCell ref="H942:N942"/>
    <mergeCell ref="O942"/>
    <mergeCell ref="P942:R942"/>
    <mergeCell ref="S942"/>
    <mergeCell ref="T942"/>
    <mergeCell ref="U942:V942"/>
    <mergeCell ref="W942"/>
    <mergeCell ref="X942"/>
    <mergeCell ref="Y942"/>
    <mergeCell ref="Z942"/>
    <mergeCell ref="S941"/>
    <mergeCell ref="T941"/>
    <mergeCell ref="U941:V941"/>
    <mergeCell ref="W941"/>
    <mergeCell ref="X941"/>
    <mergeCell ref="A941"/>
    <mergeCell ref="B941:G941"/>
    <mergeCell ref="H941:N941"/>
    <mergeCell ref="O941"/>
    <mergeCell ref="P941:R941"/>
    <mergeCell ref="Y939"/>
    <mergeCell ref="Z939"/>
    <mergeCell ref="B940:G940"/>
    <mergeCell ref="H940:N940"/>
    <mergeCell ref="O940"/>
    <mergeCell ref="P940:R940"/>
    <mergeCell ref="S940"/>
    <mergeCell ref="T940"/>
    <mergeCell ref="U940:V940"/>
    <mergeCell ref="W940"/>
    <mergeCell ref="X940"/>
    <mergeCell ref="Y940"/>
    <mergeCell ref="Z940"/>
    <mergeCell ref="S939"/>
    <mergeCell ref="T939"/>
    <mergeCell ref="U939:V939"/>
    <mergeCell ref="W939"/>
    <mergeCell ref="X939"/>
    <mergeCell ref="A939"/>
    <mergeCell ref="B939:G939"/>
    <mergeCell ref="H939:N939"/>
    <mergeCell ref="O939"/>
    <mergeCell ref="P939:R939"/>
    <mergeCell ref="Z937"/>
    <mergeCell ref="A938"/>
    <mergeCell ref="B938:G938"/>
    <mergeCell ref="H938:N938"/>
    <mergeCell ref="O938"/>
    <mergeCell ref="P938:R938"/>
    <mergeCell ref="S938"/>
    <mergeCell ref="T938"/>
    <mergeCell ref="U938:V938"/>
    <mergeCell ref="W938"/>
    <mergeCell ref="X938"/>
    <mergeCell ref="Y938"/>
    <mergeCell ref="Z938"/>
    <mergeCell ref="T937"/>
    <mergeCell ref="U937:V937"/>
    <mergeCell ref="W937"/>
    <mergeCell ref="X937"/>
    <mergeCell ref="Y937"/>
    <mergeCell ref="B937:G937"/>
    <mergeCell ref="H937:N937"/>
    <mergeCell ref="O937"/>
    <mergeCell ref="P937:R937"/>
    <mergeCell ref="S937"/>
    <mergeCell ref="Y935"/>
    <mergeCell ref="Z935"/>
    <mergeCell ref="A936"/>
    <mergeCell ref="B936:G936"/>
    <mergeCell ref="H936:N936"/>
    <mergeCell ref="O936"/>
    <mergeCell ref="P936:R936"/>
    <mergeCell ref="S936"/>
    <mergeCell ref="T936"/>
    <mergeCell ref="U936:V936"/>
    <mergeCell ref="W936"/>
    <mergeCell ref="X936"/>
    <mergeCell ref="Y936"/>
    <mergeCell ref="Z936"/>
    <mergeCell ref="S935"/>
    <mergeCell ref="T935"/>
    <mergeCell ref="U935:V935"/>
    <mergeCell ref="W935"/>
    <mergeCell ref="X935"/>
    <mergeCell ref="A935"/>
    <mergeCell ref="B935:G935"/>
    <mergeCell ref="H935:N935"/>
    <mergeCell ref="O935"/>
    <mergeCell ref="P935:R935"/>
    <mergeCell ref="Z933"/>
    <mergeCell ref="B934:G934"/>
    <mergeCell ref="H934:N934"/>
    <mergeCell ref="O934"/>
    <mergeCell ref="P934:R934"/>
    <mergeCell ref="S934"/>
    <mergeCell ref="T934"/>
    <mergeCell ref="U934:V934"/>
    <mergeCell ref="W934"/>
    <mergeCell ref="X934"/>
    <mergeCell ref="Y934"/>
    <mergeCell ref="Z934"/>
    <mergeCell ref="T933"/>
    <mergeCell ref="U933:V933"/>
    <mergeCell ref="W933"/>
    <mergeCell ref="X933"/>
    <mergeCell ref="Y933"/>
    <mergeCell ref="B933:G933"/>
    <mergeCell ref="H933:N933"/>
    <mergeCell ref="O933"/>
    <mergeCell ref="P933:R933"/>
    <mergeCell ref="S933"/>
    <mergeCell ref="Y931"/>
    <mergeCell ref="Z931"/>
    <mergeCell ref="B932:G932"/>
    <mergeCell ref="H932:N932"/>
    <mergeCell ref="O932"/>
    <mergeCell ref="P932:R932"/>
    <mergeCell ref="S932"/>
    <mergeCell ref="T932"/>
    <mergeCell ref="U932:V932"/>
    <mergeCell ref="W932"/>
    <mergeCell ref="X932"/>
    <mergeCell ref="Y932"/>
    <mergeCell ref="Z932"/>
    <mergeCell ref="S931"/>
    <mergeCell ref="T931"/>
    <mergeCell ref="U931:V931"/>
    <mergeCell ref="W931"/>
    <mergeCell ref="X931"/>
    <mergeCell ref="A931"/>
    <mergeCell ref="B931:G931"/>
    <mergeCell ref="H931:N931"/>
    <mergeCell ref="O931"/>
    <mergeCell ref="P931:R931"/>
    <mergeCell ref="Y929"/>
    <mergeCell ref="Z929"/>
    <mergeCell ref="A930"/>
    <mergeCell ref="B930:G930"/>
    <mergeCell ref="H930:N930"/>
    <mergeCell ref="O930"/>
    <mergeCell ref="P930:R930"/>
    <mergeCell ref="S930"/>
    <mergeCell ref="T930"/>
    <mergeCell ref="U930:V930"/>
    <mergeCell ref="W930"/>
    <mergeCell ref="X930"/>
    <mergeCell ref="Y930"/>
    <mergeCell ref="Z930"/>
    <mergeCell ref="S929"/>
    <mergeCell ref="T929"/>
    <mergeCell ref="U929:V929"/>
    <mergeCell ref="W929"/>
    <mergeCell ref="X929"/>
    <mergeCell ref="A929"/>
    <mergeCell ref="B929:G929"/>
    <mergeCell ref="H929:N929"/>
    <mergeCell ref="O929"/>
    <mergeCell ref="P929:R929"/>
    <mergeCell ref="Y927"/>
    <mergeCell ref="Z927"/>
    <mergeCell ref="A928"/>
    <mergeCell ref="B928:G928"/>
    <mergeCell ref="H928:N928"/>
    <mergeCell ref="O928"/>
    <mergeCell ref="P928:R928"/>
    <mergeCell ref="S928"/>
    <mergeCell ref="T928"/>
    <mergeCell ref="U928:V928"/>
    <mergeCell ref="W928"/>
    <mergeCell ref="X928"/>
    <mergeCell ref="Y928"/>
    <mergeCell ref="Z928"/>
    <mergeCell ref="S927"/>
    <mergeCell ref="T927"/>
    <mergeCell ref="U927:V927"/>
    <mergeCell ref="W927"/>
    <mergeCell ref="X927"/>
    <mergeCell ref="A927"/>
    <mergeCell ref="B927:G927"/>
    <mergeCell ref="H927:N927"/>
    <mergeCell ref="O927"/>
    <mergeCell ref="P927:R927"/>
    <mergeCell ref="Y925"/>
    <mergeCell ref="Z925"/>
    <mergeCell ref="A926"/>
    <mergeCell ref="B926:G926"/>
    <mergeCell ref="H926:N926"/>
    <mergeCell ref="O926"/>
    <mergeCell ref="P926:R926"/>
    <mergeCell ref="S926"/>
    <mergeCell ref="T926"/>
    <mergeCell ref="U926:V926"/>
    <mergeCell ref="W926"/>
    <mergeCell ref="X926"/>
    <mergeCell ref="Y926"/>
    <mergeCell ref="Z926"/>
    <mergeCell ref="S925"/>
    <mergeCell ref="T925"/>
    <mergeCell ref="U925:V925"/>
    <mergeCell ref="W925"/>
    <mergeCell ref="X925"/>
    <mergeCell ref="A925"/>
    <mergeCell ref="B925:G925"/>
    <mergeCell ref="H925:N925"/>
    <mergeCell ref="O925"/>
    <mergeCell ref="P925:R925"/>
    <mergeCell ref="Y923"/>
    <mergeCell ref="Z923"/>
    <mergeCell ref="A924"/>
    <mergeCell ref="B924:G924"/>
    <mergeCell ref="H924:N924"/>
    <mergeCell ref="O924"/>
    <mergeCell ref="P924:R924"/>
    <mergeCell ref="S924"/>
    <mergeCell ref="T924"/>
    <mergeCell ref="U924:V924"/>
    <mergeCell ref="W924"/>
    <mergeCell ref="X924"/>
    <mergeCell ref="Y924"/>
    <mergeCell ref="Z924"/>
    <mergeCell ref="S923"/>
    <mergeCell ref="T923"/>
    <mergeCell ref="U923:V923"/>
    <mergeCell ref="W923"/>
    <mergeCell ref="X923"/>
    <mergeCell ref="A923"/>
    <mergeCell ref="B923:G923"/>
    <mergeCell ref="H923:N923"/>
    <mergeCell ref="O923"/>
    <mergeCell ref="P923:R923"/>
    <mergeCell ref="Y921"/>
    <mergeCell ref="Z921"/>
    <mergeCell ref="A922"/>
    <mergeCell ref="B922:G922"/>
    <mergeCell ref="H922:N922"/>
    <mergeCell ref="O922"/>
    <mergeCell ref="P922:R922"/>
    <mergeCell ref="S922"/>
    <mergeCell ref="T922"/>
    <mergeCell ref="U922:V922"/>
    <mergeCell ref="W922"/>
    <mergeCell ref="X922"/>
    <mergeCell ref="Y922"/>
    <mergeCell ref="Z922"/>
    <mergeCell ref="S921"/>
    <mergeCell ref="T921"/>
    <mergeCell ref="U921:V921"/>
    <mergeCell ref="W921"/>
    <mergeCell ref="X921"/>
    <mergeCell ref="A921"/>
    <mergeCell ref="B921:G921"/>
    <mergeCell ref="H921:N921"/>
    <mergeCell ref="O921"/>
    <mergeCell ref="P921:R921"/>
    <mergeCell ref="Y919"/>
    <mergeCell ref="Z919"/>
    <mergeCell ref="A920"/>
    <mergeCell ref="B920:G920"/>
    <mergeCell ref="H920:N920"/>
    <mergeCell ref="O920"/>
    <mergeCell ref="P920:R920"/>
    <mergeCell ref="S920"/>
    <mergeCell ref="T920"/>
    <mergeCell ref="U920:V920"/>
    <mergeCell ref="W920"/>
    <mergeCell ref="X920"/>
    <mergeCell ref="Y920"/>
    <mergeCell ref="Z920"/>
    <mergeCell ref="S919"/>
    <mergeCell ref="T919"/>
    <mergeCell ref="U919:V919"/>
    <mergeCell ref="W919"/>
    <mergeCell ref="X919"/>
    <mergeCell ref="A919"/>
    <mergeCell ref="B919:G919"/>
    <mergeCell ref="H919:N919"/>
    <mergeCell ref="O919"/>
    <mergeCell ref="P919:R919"/>
    <mergeCell ref="Y917"/>
    <mergeCell ref="Z917"/>
    <mergeCell ref="A918"/>
    <mergeCell ref="B918:G918"/>
    <mergeCell ref="H918:N918"/>
    <mergeCell ref="O918"/>
    <mergeCell ref="P918:R918"/>
    <mergeCell ref="S918"/>
    <mergeCell ref="T918"/>
    <mergeCell ref="U918:V918"/>
    <mergeCell ref="W918"/>
    <mergeCell ref="X918"/>
    <mergeCell ref="Y918"/>
    <mergeCell ref="Z918"/>
    <mergeCell ref="S917"/>
    <mergeCell ref="T917"/>
    <mergeCell ref="U917:V917"/>
    <mergeCell ref="W917"/>
    <mergeCell ref="X917"/>
    <mergeCell ref="A917"/>
    <mergeCell ref="B917:G917"/>
    <mergeCell ref="H917:N917"/>
    <mergeCell ref="O917"/>
    <mergeCell ref="P917:R917"/>
    <mergeCell ref="Z915"/>
    <mergeCell ref="A916"/>
    <mergeCell ref="B916:G916"/>
    <mergeCell ref="H916:N916"/>
    <mergeCell ref="O916"/>
    <mergeCell ref="P916:R916"/>
    <mergeCell ref="S916"/>
    <mergeCell ref="T916"/>
    <mergeCell ref="U916:V916"/>
    <mergeCell ref="W916"/>
    <mergeCell ref="X916"/>
    <mergeCell ref="Y916"/>
    <mergeCell ref="Z916"/>
    <mergeCell ref="T915"/>
    <mergeCell ref="U915:V915"/>
    <mergeCell ref="W915"/>
    <mergeCell ref="X915"/>
    <mergeCell ref="Y915"/>
    <mergeCell ref="B915:G915"/>
    <mergeCell ref="H915:N915"/>
    <mergeCell ref="O915"/>
    <mergeCell ref="P915:R915"/>
    <mergeCell ref="S915"/>
    <mergeCell ref="Y913"/>
    <mergeCell ref="Z913"/>
    <mergeCell ref="A914"/>
    <mergeCell ref="B914:G914"/>
    <mergeCell ref="H914:N914"/>
    <mergeCell ref="O914"/>
    <mergeCell ref="P914:R914"/>
    <mergeCell ref="S914"/>
    <mergeCell ref="T914"/>
    <mergeCell ref="U914:V914"/>
    <mergeCell ref="W914"/>
    <mergeCell ref="X914"/>
    <mergeCell ref="Y914"/>
    <mergeCell ref="Z914"/>
    <mergeCell ref="S913"/>
    <mergeCell ref="T913"/>
    <mergeCell ref="U913:V913"/>
    <mergeCell ref="W913"/>
    <mergeCell ref="X913"/>
    <mergeCell ref="A913"/>
    <mergeCell ref="B913:G913"/>
    <mergeCell ref="H913:N913"/>
    <mergeCell ref="O913"/>
    <mergeCell ref="P913:R913"/>
    <mergeCell ref="Y911"/>
    <mergeCell ref="Z911"/>
    <mergeCell ref="B912:G912"/>
    <mergeCell ref="H912:N912"/>
    <mergeCell ref="O912"/>
    <mergeCell ref="P912:R912"/>
    <mergeCell ref="S912"/>
    <mergeCell ref="T912"/>
    <mergeCell ref="U912:V912"/>
    <mergeCell ref="W912"/>
    <mergeCell ref="X912"/>
    <mergeCell ref="Y912"/>
    <mergeCell ref="Z912"/>
    <mergeCell ref="S911"/>
    <mergeCell ref="T911"/>
    <mergeCell ref="U911:V911"/>
    <mergeCell ref="W911"/>
    <mergeCell ref="X911"/>
    <mergeCell ref="A911"/>
    <mergeCell ref="B911:G911"/>
    <mergeCell ref="H911:N911"/>
    <mergeCell ref="O911"/>
    <mergeCell ref="P911:R911"/>
    <mergeCell ref="Z909"/>
    <mergeCell ref="A910"/>
    <mergeCell ref="B910:G910"/>
    <mergeCell ref="H910:N910"/>
    <mergeCell ref="O910"/>
    <mergeCell ref="P910:R910"/>
    <mergeCell ref="S910"/>
    <mergeCell ref="T910"/>
    <mergeCell ref="U910:V910"/>
    <mergeCell ref="W910"/>
    <mergeCell ref="X910"/>
    <mergeCell ref="Y910"/>
    <mergeCell ref="Z910"/>
    <mergeCell ref="T909"/>
    <mergeCell ref="U909:V909"/>
    <mergeCell ref="W909"/>
    <mergeCell ref="X909"/>
    <mergeCell ref="Y909"/>
    <mergeCell ref="B909:G909"/>
    <mergeCell ref="H909:N909"/>
    <mergeCell ref="O909"/>
    <mergeCell ref="P909:R909"/>
    <mergeCell ref="S909"/>
    <mergeCell ref="Y907"/>
    <mergeCell ref="Z907"/>
    <mergeCell ref="A908"/>
    <mergeCell ref="B908:G908"/>
    <mergeCell ref="H908:N908"/>
    <mergeCell ref="O908"/>
    <mergeCell ref="P908:R908"/>
    <mergeCell ref="S908"/>
    <mergeCell ref="T908"/>
    <mergeCell ref="U908:V908"/>
    <mergeCell ref="W908"/>
    <mergeCell ref="X908"/>
    <mergeCell ref="Y908"/>
    <mergeCell ref="Z908"/>
    <mergeCell ref="S907"/>
    <mergeCell ref="T907"/>
    <mergeCell ref="U907:V907"/>
    <mergeCell ref="W907"/>
    <mergeCell ref="X907"/>
    <mergeCell ref="A907"/>
    <mergeCell ref="B907:G907"/>
    <mergeCell ref="H907:N907"/>
    <mergeCell ref="O907"/>
    <mergeCell ref="P907:R907"/>
    <mergeCell ref="Y905"/>
    <mergeCell ref="Z905"/>
    <mergeCell ref="B906:G906"/>
    <mergeCell ref="H906:N906"/>
    <mergeCell ref="O906"/>
    <mergeCell ref="P906:R906"/>
    <mergeCell ref="S906"/>
    <mergeCell ref="T906"/>
    <mergeCell ref="U906:V906"/>
    <mergeCell ref="W906"/>
    <mergeCell ref="X906"/>
    <mergeCell ref="Y906"/>
    <mergeCell ref="Z906"/>
    <mergeCell ref="S905"/>
    <mergeCell ref="T905"/>
    <mergeCell ref="U905:V905"/>
    <mergeCell ref="W905"/>
    <mergeCell ref="X905"/>
    <mergeCell ref="A905"/>
    <mergeCell ref="B905:G905"/>
    <mergeCell ref="H905:N905"/>
    <mergeCell ref="O905"/>
    <mergeCell ref="P905:R905"/>
    <mergeCell ref="Z903"/>
    <mergeCell ref="A904"/>
    <mergeCell ref="B904:G904"/>
    <mergeCell ref="H904:N904"/>
    <mergeCell ref="O904"/>
    <mergeCell ref="P904:R904"/>
    <mergeCell ref="S904"/>
    <mergeCell ref="T904"/>
    <mergeCell ref="U904:V904"/>
    <mergeCell ref="W904"/>
    <mergeCell ref="X904"/>
    <mergeCell ref="Y904"/>
    <mergeCell ref="Z904"/>
    <mergeCell ref="T903"/>
    <mergeCell ref="U903:V903"/>
    <mergeCell ref="W903"/>
    <mergeCell ref="X903"/>
    <mergeCell ref="Y903"/>
    <mergeCell ref="B903:G903"/>
    <mergeCell ref="H903:N903"/>
    <mergeCell ref="O903"/>
    <mergeCell ref="P903:R903"/>
    <mergeCell ref="S903"/>
    <mergeCell ref="Y901"/>
    <mergeCell ref="Z901"/>
    <mergeCell ref="A902"/>
    <mergeCell ref="B902:G902"/>
    <mergeCell ref="H902:N902"/>
    <mergeCell ref="O902"/>
    <mergeCell ref="P902:R902"/>
    <mergeCell ref="S902"/>
    <mergeCell ref="T902"/>
    <mergeCell ref="U902:V902"/>
    <mergeCell ref="W902"/>
    <mergeCell ref="X902"/>
    <mergeCell ref="Y902"/>
    <mergeCell ref="Z902"/>
    <mergeCell ref="S901"/>
    <mergeCell ref="T901"/>
    <mergeCell ref="U901:V901"/>
    <mergeCell ref="W901"/>
    <mergeCell ref="X901"/>
    <mergeCell ref="A901"/>
    <mergeCell ref="B901:G901"/>
    <mergeCell ref="H901:N901"/>
    <mergeCell ref="O901"/>
    <mergeCell ref="P901:R901"/>
    <mergeCell ref="Z899"/>
    <mergeCell ref="B900:G900"/>
    <mergeCell ref="H900:N900"/>
    <mergeCell ref="O900"/>
    <mergeCell ref="P900:R900"/>
    <mergeCell ref="S900"/>
    <mergeCell ref="T900"/>
    <mergeCell ref="U900:V900"/>
    <mergeCell ref="W900"/>
    <mergeCell ref="X900"/>
    <mergeCell ref="Y900"/>
    <mergeCell ref="Z900"/>
    <mergeCell ref="T899"/>
    <mergeCell ref="U899:V899"/>
    <mergeCell ref="W899"/>
    <mergeCell ref="X899"/>
    <mergeCell ref="Y899"/>
    <mergeCell ref="B899:G899"/>
    <mergeCell ref="H899:N899"/>
    <mergeCell ref="O899"/>
    <mergeCell ref="P899:R899"/>
    <mergeCell ref="S899"/>
    <mergeCell ref="Y897"/>
    <mergeCell ref="Z897"/>
    <mergeCell ref="B898:G898"/>
    <mergeCell ref="H898:N898"/>
    <mergeCell ref="O898"/>
    <mergeCell ref="P898:R898"/>
    <mergeCell ref="S898"/>
    <mergeCell ref="T898"/>
    <mergeCell ref="U898:V898"/>
    <mergeCell ref="W898"/>
    <mergeCell ref="X898"/>
    <mergeCell ref="Y898"/>
    <mergeCell ref="Z898"/>
    <mergeCell ref="S897"/>
    <mergeCell ref="T897"/>
    <mergeCell ref="U897:V897"/>
    <mergeCell ref="W897"/>
    <mergeCell ref="X897"/>
    <mergeCell ref="A897"/>
    <mergeCell ref="B897:G897"/>
    <mergeCell ref="H897:N897"/>
    <mergeCell ref="O897"/>
    <mergeCell ref="P897:R897"/>
    <mergeCell ref="Y895"/>
    <mergeCell ref="Z895"/>
    <mergeCell ref="A896"/>
    <mergeCell ref="B896:G896"/>
    <mergeCell ref="H896:N896"/>
    <mergeCell ref="O896"/>
    <mergeCell ref="P896:R896"/>
    <mergeCell ref="S896"/>
    <mergeCell ref="T896"/>
    <mergeCell ref="U896:V896"/>
    <mergeCell ref="W896"/>
    <mergeCell ref="X896"/>
    <mergeCell ref="Y896"/>
    <mergeCell ref="Z896"/>
    <mergeCell ref="S895"/>
    <mergeCell ref="T895"/>
    <mergeCell ref="U895:V895"/>
    <mergeCell ref="W895"/>
    <mergeCell ref="X895"/>
    <mergeCell ref="A895"/>
    <mergeCell ref="B895:G895"/>
    <mergeCell ref="H895:N895"/>
    <mergeCell ref="O895"/>
    <mergeCell ref="P895:R895"/>
    <mergeCell ref="Y893"/>
    <mergeCell ref="Z893"/>
    <mergeCell ref="A894"/>
    <mergeCell ref="B894:G894"/>
    <mergeCell ref="H894:N894"/>
    <mergeCell ref="O894"/>
    <mergeCell ref="P894:R894"/>
    <mergeCell ref="S894"/>
    <mergeCell ref="T894"/>
    <mergeCell ref="U894:V894"/>
    <mergeCell ref="W894"/>
    <mergeCell ref="X894"/>
    <mergeCell ref="Y894"/>
    <mergeCell ref="Z894"/>
    <mergeCell ref="S893"/>
    <mergeCell ref="T893"/>
    <mergeCell ref="U893:V893"/>
    <mergeCell ref="W893"/>
    <mergeCell ref="X893"/>
    <mergeCell ref="A893"/>
    <mergeCell ref="B893:G893"/>
    <mergeCell ref="H893:N893"/>
    <mergeCell ref="O893"/>
    <mergeCell ref="P893:R893"/>
    <mergeCell ref="Y891"/>
    <mergeCell ref="Z891"/>
    <mergeCell ref="A892"/>
    <mergeCell ref="B892:G892"/>
    <mergeCell ref="H892:N892"/>
    <mergeCell ref="O892"/>
    <mergeCell ref="P892:R892"/>
    <mergeCell ref="S892"/>
    <mergeCell ref="T892"/>
    <mergeCell ref="U892:V892"/>
    <mergeCell ref="W892"/>
    <mergeCell ref="X892"/>
    <mergeCell ref="Y892"/>
    <mergeCell ref="Z892"/>
    <mergeCell ref="S891"/>
    <mergeCell ref="T891"/>
    <mergeCell ref="U891:V891"/>
    <mergeCell ref="W891"/>
    <mergeCell ref="X891"/>
    <mergeCell ref="A891"/>
    <mergeCell ref="B891:G891"/>
    <mergeCell ref="H891:N891"/>
    <mergeCell ref="O891"/>
    <mergeCell ref="P891:R891"/>
    <mergeCell ref="Y889"/>
    <mergeCell ref="Z889"/>
    <mergeCell ref="A890"/>
    <mergeCell ref="B890:G890"/>
    <mergeCell ref="H890:N890"/>
    <mergeCell ref="O890"/>
    <mergeCell ref="P890:R890"/>
    <mergeCell ref="S890"/>
    <mergeCell ref="T890"/>
    <mergeCell ref="U890:V890"/>
    <mergeCell ref="W890"/>
    <mergeCell ref="X890"/>
    <mergeCell ref="Y890"/>
    <mergeCell ref="Z890"/>
    <mergeCell ref="S889"/>
    <mergeCell ref="T889"/>
    <mergeCell ref="U889:V889"/>
    <mergeCell ref="W889"/>
    <mergeCell ref="X889"/>
    <mergeCell ref="A889"/>
    <mergeCell ref="B889:G889"/>
    <mergeCell ref="H889:N889"/>
    <mergeCell ref="O889"/>
    <mergeCell ref="P889:R889"/>
    <mergeCell ref="Y887"/>
    <mergeCell ref="Z887"/>
    <mergeCell ref="A888"/>
    <mergeCell ref="B888:G888"/>
    <mergeCell ref="H888:N888"/>
    <mergeCell ref="O888"/>
    <mergeCell ref="P888:R888"/>
    <mergeCell ref="S888"/>
    <mergeCell ref="T888"/>
    <mergeCell ref="U888:V888"/>
    <mergeCell ref="W888"/>
    <mergeCell ref="X888"/>
    <mergeCell ref="Y888"/>
    <mergeCell ref="Z888"/>
    <mergeCell ref="S887"/>
    <mergeCell ref="T887"/>
    <mergeCell ref="U887:V887"/>
    <mergeCell ref="W887"/>
    <mergeCell ref="X887"/>
    <mergeCell ref="A887"/>
    <mergeCell ref="B887:G887"/>
    <mergeCell ref="H887:N887"/>
    <mergeCell ref="O887"/>
    <mergeCell ref="P887:R887"/>
    <mergeCell ref="Y885"/>
    <mergeCell ref="Z885"/>
    <mergeCell ref="A886"/>
    <mergeCell ref="B886:G886"/>
    <mergeCell ref="H886:N886"/>
    <mergeCell ref="O886"/>
    <mergeCell ref="P886:R886"/>
    <mergeCell ref="S886"/>
    <mergeCell ref="T886"/>
    <mergeCell ref="U886:V886"/>
    <mergeCell ref="W886"/>
    <mergeCell ref="X886"/>
    <mergeCell ref="Y886"/>
    <mergeCell ref="Z886"/>
    <mergeCell ref="S885"/>
    <mergeCell ref="T885"/>
    <mergeCell ref="U885:V885"/>
    <mergeCell ref="W885"/>
    <mergeCell ref="X885"/>
    <mergeCell ref="A885"/>
    <mergeCell ref="B885:G885"/>
    <mergeCell ref="H885:N885"/>
    <mergeCell ref="O885"/>
    <mergeCell ref="P885:R885"/>
    <mergeCell ref="Y883"/>
    <mergeCell ref="Z883"/>
    <mergeCell ref="A884"/>
    <mergeCell ref="B884:G884"/>
    <mergeCell ref="H884:N884"/>
    <mergeCell ref="O884"/>
    <mergeCell ref="P884:R884"/>
    <mergeCell ref="S884"/>
    <mergeCell ref="T884"/>
    <mergeCell ref="U884:V884"/>
    <mergeCell ref="W884"/>
    <mergeCell ref="X884"/>
    <mergeCell ref="Y884"/>
    <mergeCell ref="Z884"/>
    <mergeCell ref="S883"/>
    <mergeCell ref="T883"/>
    <mergeCell ref="U883:V883"/>
    <mergeCell ref="W883"/>
    <mergeCell ref="X883"/>
    <mergeCell ref="A883"/>
    <mergeCell ref="B883:G883"/>
    <mergeCell ref="H883:N883"/>
    <mergeCell ref="O883"/>
    <mergeCell ref="P883:R883"/>
    <mergeCell ref="Y881"/>
    <mergeCell ref="Z881"/>
    <mergeCell ref="A882"/>
    <mergeCell ref="B882:G882"/>
    <mergeCell ref="H882:N882"/>
    <mergeCell ref="O882"/>
    <mergeCell ref="P882:R882"/>
    <mergeCell ref="S882"/>
    <mergeCell ref="T882"/>
    <mergeCell ref="U882:V882"/>
    <mergeCell ref="W882"/>
    <mergeCell ref="X882"/>
    <mergeCell ref="Y882"/>
    <mergeCell ref="Z882"/>
    <mergeCell ref="S881"/>
    <mergeCell ref="T881"/>
    <mergeCell ref="U881:V881"/>
    <mergeCell ref="W881"/>
    <mergeCell ref="X881"/>
    <mergeCell ref="A881"/>
    <mergeCell ref="B881:G881"/>
    <mergeCell ref="H881:N881"/>
    <mergeCell ref="O881"/>
    <mergeCell ref="P881:R881"/>
    <mergeCell ref="Y879"/>
    <mergeCell ref="Z879"/>
    <mergeCell ref="B880:G880"/>
    <mergeCell ref="H880:N880"/>
    <mergeCell ref="O880"/>
    <mergeCell ref="P880:R880"/>
    <mergeCell ref="S880"/>
    <mergeCell ref="T880"/>
    <mergeCell ref="U880:V880"/>
    <mergeCell ref="W880"/>
    <mergeCell ref="X880"/>
    <mergeCell ref="Y880"/>
    <mergeCell ref="Z880"/>
    <mergeCell ref="S879"/>
    <mergeCell ref="T879"/>
    <mergeCell ref="U879:V879"/>
    <mergeCell ref="W879"/>
    <mergeCell ref="X879"/>
    <mergeCell ref="A879"/>
    <mergeCell ref="B879:G879"/>
    <mergeCell ref="H879:N879"/>
    <mergeCell ref="O879"/>
    <mergeCell ref="P879:R879"/>
    <mergeCell ref="Z877"/>
    <mergeCell ref="A878"/>
    <mergeCell ref="B878:G878"/>
    <mergeCell ref="H878:N878"/>
    <mergeCell ref="O878"/>
    <mergeCell ref="P878:R878"/>
    <mergeCell ref="S878"/>
    <mergeCell ref="T878"/>
    <mergeCell ref="U878:V878"/>
    <mergeCell ref="W878"/>
    <mergeCell ref="X878"/>
    <mergeCell ref="Y878"/>
    <mergeCell ref="Z878"/>
    <mergeCell ref="T877"/>
    <mergeCell ref="U877:V877"/>
    <mergeCell ref="W877"/>
    <mergeCell ref="X877"/>
    <mergeCell ref="Y877"/>
    <mergeCell ref="B877:G877"/>
    <mergeCell ref="H877:N877"/>
    <mergeCell ref="O877"/>
    <mergeCell ref="P877:R877"/>
    <mergeCell ref="S877"/>
    <mergeCell ref="Y875"/>
    <mergeCell ref="Z875"/>
    <mergeCell ref="A876"/>
    <mergeCell ref="B876:G876"/>
    <mergeCell ref="H876:N876"/>
    <mergeCell ref="O876"/>
    <mergeCell ref="P876:R876"/>
    <mergeCell ref="S876"/>
    <mergeCell ref="T876"/>
    <mergeCell ref="U876:V876"/>
    <mergeCell ref="W876"/>
    <mergeCell ref="X876"/>
    <mergeCell ref="Y876"/>
    <mergeCell ref="Z876"/>
    <mergeCell ref="S875"/>
    <mergeCell ref="T875"/>
    <mergeCell ref="U875:V875"/>
    <mergeCell ref="W875"/>
    <mergeCell ref="X875"/>
    <mergeCell ref="A875"/>
    <mergeCell ref="B875:G875"/>
    <mergeCell ref="H875:N875"/>
    <mergeCell ref="O875"/>
    <mergeCell ref="P875:R875"/>
    <mergeCell ref="Y873"/>
    <mergeCell ref="Z873"/>
    <mergeCell ref="B874:G874"/>
    <mergeCell ref="H874:N874"/>
    <mergeCell ref="O874"/>
    <mergeCell ref="P874:R874"/>
    <mergeCell ref="S874"/>
    <mergeCell ref="T874"/>
    <mergeCell ref="U874:V874"/>
    <mergeCell ref="W874"/>
    <mergeCell ref="X874"/>
    <mergeCell ref="Y874"/>
    <mergeCell ref="Z874"/>
    <mergeCell ref="S873"/>
    <mergeCell ref="T873"/>
    <mergeCell ref="U873:V873"/>
    <mergeCell ref="W873"/>
    <mergeCell ref="X873"/>
    <mergeCell ref="A873"/>
    <mergeCell ref="B873:G873"/>
    <mergeCell ref="H873:N873"/>
    <mergeCell ref="O873"/>
    <mergeCell ref="P873:R873"/>
    <mergeCell ref="Z871"/>
    <mergeCell ref="A872"/>
    <mergeCell ref="B872:G872"/>
    <mergeCell ref="H872:N872"/>
    <mergeCell ref="O872"/>
    <mergeCell ref="P872:R872"/>
    <mergeCell ref="S872"/>
    <mergeCell ref="T872"/>
    <mergeCell ref="U872:V872"/>
    <mergeCell ref="W872"/>
    <mergeCell ref="X872"/>
    <mergeCell ref="Y872"/>
    <mergeCell ref="Z872"/>
    <mergeCell ref="T871"/>
    <mergeCell ref="U871:V871"/>
    <mergeCell ref="W871"/>
    <mergeCell ref="X871"/>
    <mergeCell ref="Y871"/>
    <mergeCell ref="B871:G871"/>
    <mergeCell ref="H871:N871"/>
    <mergeCell ref="O871"/>
    <mergeCell ref="P871:R871"/>
    <mergeCell ref="S871"/>
    <mergeCell ref="Y869"/>
    <mergeCell ref="Z869"/>
    <mergeCell ref="A870"/>
    <mergeCell ref="B870:G870"/>
    <mergeCell ref="H870:N870"/>
    <mergeCell ref="O870"/>
    <mergeCell ref="P870:R870"/>
    <mergeCell ref="S870"/>
    <mergeCell ref="T870"/>
    <mergeCell ref="U870:V870"/>
    <mergeCell ref="W870"/>
    <mergeCell ref="X870"/>
    <mergeCell ref="Y870"/>
    <mergeCell ref="Z870"/>
    <mergeCell ref="S869"/>
    <mergeCell ref="T869"/>
    <mergeCell ref="U869:V869"/>
    <mergeCell ref="W869"/>
    <mergeCell ref="X869"/>
    <mergeCell ref="A869"/>
    <mergeCell ref="B869:G869"/>
    <mergeCell ref="H869:N869"/>
    <mergeCell ref="O869"/>
    <mergeCell ref="P869:R869"/>
    <mergeCell ref="Y867"/>
    <mergeCell ref="Z867"/>
    <mergeCell ref="B868:G868"/>
    <mergeCell ref="H868:N868"/>
    <mergeCell ref="O868"/>
    <mergeCell ref="P868:R868"/>
    <mergeCell ref="S868"/>
    <mergeCell ref="T868"/>
    <mergeCell ref="U868:V868"/>
    <mergeCell ref="W868"/>
    <mergeCell ref="X868"/>
    <mergeCell ref="Y868"/>
    <mergeCell ref="Z868"/>
    <mergeCell ref="S867"/>
    <mergeCell ref="T867"/>
    <mergeCell ref="U867:V867"/>
    <mergeCell ref="W867"/>
    <mergeCell ref="X867"/>
    <mergeCell ref="A867"/>
    <mergeCell ref="B867:G867"/>
    <mergeCell ref="H867:N867"/>
    <mergeCell ref="O867"/>
    <mergeCell ref="P867:R867"/>
    <mergeCell ref="Z865"/>
    <mergeCell ref="A866"/>
    <mergeCell ref="B866:G866"/>
    <mergeCell ref="H866:N866"/>
    <mergeCell ref="O866"/>
    <mergeCell ref="P866:R866"/>
    <mergeCell ref="S866"/>
    <mergeCell ref="T866"/>
    <mergeCell ref="U866:V866"/>
    <mergeCell ref="W866"/>
    <mergeCell ref="X866"/>
    <mergeCell ref="Y866"/>
    <mergeCell ref="Z866"/>
    <mergeCell ref="T865"/>
    <mergeCell ref="U865:V865"/>
    <mergeCell ref="W865"/>
    <mergeCell ref="X865"/>
    <mergeCell ref="Y865"/>
    <mergeCell ref="B865:G865"/>
    <mergeCell ref="H865:N865"/>
    <mergeCell ref="O865"/>
    <mergeCell ref="P865:R865"/>
    <mergeCell ref="S865"/>
    <mergeCell ref="Z863"/>
    <mergeCell ref="B864:G864"/>
    <mergeCell ref="H864:N864"/>
    <mergeCell ref="O864"/>
    <mergeCell ref="P864:R864"/>
    <mergeCell ref="S864"/>
    <mergeCell ref="T864"/>
    <mergeCell ref="U864:V864"/>
    <mergeCell ref="W864"/>
    <mergeCell ref="X864"/>
    <mergeCell ref="Y864"/>
    <mergeCell ref="Z864"/>
    <mergeCell ref="T863"/>
    <mergeCell ref="U863:V863"/>
    <mergeCell ref="W863"/>
    <mergeCell ref="X863"/>
    <mergeCell ref="Y863"/>
    <mergeCell ref="B863:G863"/>
    <mergeCell ref="H863:N863"/>
    <mergeCell ref="O863"/>
    <mergeCell ref="P863:R863"/>
    <mergeCell ref="S863"/>
    <mergeCell ref="Y861"/>
    <mergeCell ref="Z861"/>
    <mergeCell ref="A862"/>
    <mergeCell ref="B862:G862"/>
    <mergeCell ref="H862:N862"/>
    <mergeCell ref="O862"/>
    <mergeCell ref="P862:R862"/>
    <mergeCell ref="S862"/>
    <mergeCell ref="T862"/>
    <mergeCell ref="U862:V862"/>
    <mergeCell ref="W862"/>
    <mergeCell ref="X862"/>
    <mergeCell ref="Y862"/>
    <mergeCell ref="Z862"/>
    <mergeCell ref="S861"/>
    <mergeCell ref="T861"/>
    <mergeCell ref="U861:V861"/>
    <mergeCell ref="W861"/>
    <mergeCell ref="X861"/>
    <mergeCell ref="A861"/>
    <mergeCell ref="B861:G861"/>
    <mergeCell ref="H861:N861"/>
    <mergeCell ref="O861"/>
    <mergeCell ref="P861:R861"/>
    <mergeCell ref="Y859"/>
    <mergeCell ref="Z859"/>
    <mergeCell ref="A860"/>
    <mergeCell ref="B860:G860"/>
    <mergeCell ref="H860:N860"/>
    <mergeCell ref="O860"/>
    <mergeCell ref="P860:R860"/>
    <mergeCell ref="S860"/>
    <mergeCell ref="T860"/>
    <mergeCell ref="U860:V860"/>
    <mergeCell ref="W860"/>
    <mergeCell ref="X860"/>
    <mergeCell ref="Y860"/>
    <mergeCell ref="Z860"/>
    <mergeCell ref="S859"/>
    <mergeCell ref="T859"/>
    <mergeCell ref="U859:V859"/>
    <mergeCell ref="W859"/>
    <mergeCell ref="X859"/>
    <mergeCell ref="A859"/>
    <mergeCell ref="B859:G859"/>
    <mergeCell ref="H859:N859"/>
    <mergeCell ref="O859"/>
    <mergeCell ref="P859:R859"/>
    <mergeCell ref="Y857"/>
    <mergeCell ref="Z857"/>
    <mergeCell ref="A858"/>
    <mergeCell ref="B858:G858"/>
    <mergeCell ref="H858:N858"/>
    <mergeCell ref="O858"/>
    <mergeCell ref="P858:R858"/>
    <mergeCell ref="S858"/>
    <mergeCell ref="T858"/>
    <mergeCell ref="U858:V858"/>
    <mergeCell ref="W858"/>
    <mergeCell ref="X858"/>
    <mergeCell ref="Y858"/>
    <mergeCell ref="Z858"/>
    <mergeCell ref="S857"/>
    <mergeCell ref="T857"/>
    <mergeCell ref="U857:V857"/>
    <mergeCell ref="W857"/>
    <mergeCell ref="X857"/>
    <mergeCell ref="A857"/>
    <mergeCell ref="B857:G857"/>
    <mergeCell ref="H857:N857"/>
    <mergeCell ref="O857"/>
    <mergeCell ref="P857:R857"/>
    <mergeCell ref="Y855"/>
    <mergeCell ref="Z855"/>
    <mergeCell ref="A856"/>
    <mergeCell ref="B856:G856"/>
    <mergeCell ref="H856:N856"/>
    <mergeCell ref="O856"/>
    <mergeCell ref="P856:R856"/>
    <mergeCell ref="S856"/>
    <mergeCell ref="T856"/>
    <mergeCell ref="U856:V856"/>
    <mergeCell ref="W856"/>
    <mergeCell ref="X856"/>
    <mergeCell ref="Y856"/>
    <mergeCell ref="Z856"/>
    <mergeCell ref="S855"/>
    <mergeCell ref="T855"/>
    <mergeCell ref="U855:V855"/>
    <mergeCell ref="W855"/>
    <mergeCell ref="X855"/>
    <mergeCell ref="A855"/>
    <mergeCell ref="B855:G855"/>
    <mergeCell ref="H855:N855"/>
    <mergeCell ref="O855"/>
    <mergeCell ref="P855:R855"/>
    <mergeCell ref="Y853"/>
    <mergeCell ref="Z853"/>
    <mergeCell ref="A854"/>
    <mergeCell ref="B854:G854"/>
    <mergeCell ref="H854:N854"/>
    <mergeCell ref="O854"/>
    <mergeCell ref="P854:R854"/>
    <mergeCell ref="S854"/>
    <mergeCell ref="T854"/>
    <mergeCell ref="U854:V854"/>
    <mergeCell ref="W854"/>
    <mergeCell ref="X854"/>
    <mergeCell ref="Y854"/>
    <mergeCell ref="Z854"/>
    <mergeCell ref="S853"/>
    <mergeCell ref="T853"/>
    <mergeCell ref="U853:V853"/>
    <mergeCell ref="W853"/>
    <mergeCell ref="X853"/>
    <mergeCell ref="A853"/>
    <mergeCell ref="B853:G853"/>
    <mergeCell ref="H853:N853"/>
    <mergeCell ref="O853"/>
    <mergeCell ref="P853:R853"/>
    <mergeCell ref="Y851"/>
    <mergeCell ref="Z851"/>
    <mergeCell ref="A852"/>
    <mergeCell ref="B852:G852"/>
    <mergeCell ref="H852:N852"/>
    <mergeCell ref="O852"/>
    <mergeCell ref="P852:R852"/>
    <mergeCell ref="S852"/>
    <mergeCell ref="T852"/>
    <mergeCell ref="U852:V852"/>
    <mergeCell ref="W852"/>
    <mergeCell ref="X852"/>
    <mergeCell ref="Y852"/>
    <mergeCell ref="Z852"/>
    <mergeCell ref="S851"/>
    <mergeCell ref="T851"/>
    <mergeCell ref="U851:V851"/>
    <mergeCell ref="W851"/>
    <mergeCell ref="X851"/>
    <mergeCell ref="A851"/>
    <mergeCell ref="B851:G851"/>
    <mergeCell ref="H851:N851"/>
    <mergeCell ref="O851"/>
    <mergeCell ref="P851:R851"/>
    <mergeCell ref="Y849"/>
    <mergeCell ref="Z849"/>
    <mergeCell ref="A850"/>
    <mergeCell ref="B850:G850"/>
    <mergeCell ref="H850:N850"/>
    <mergeCell ref="O850"/>
    <mergeCell ref="P850:R850"/>
    <mergeCell ref="S850"/>
    <mergeCell ref="T850"/>
    <mergeCell ref="U850:V850"/>
    <mergeCell ref="W850"/>
    <mergeCell ref="X850"/>
    <mergeCell ref="Y850"/>
    <mergeCell ref="Z850"/>
    <mergeCell ref="S849"/>
    <mergeCell ref="T849"/>
    <mergeCell ref="U849:V849"/>
    <mergeCell ref="W849"/>
    <mergeCell ref="X849"/>
    <mergeCell ref="A849"/>
    <mergeCell ref="B849:G849"/>
    <mergeCell ref="H849:N849"/>
    <mergeCell ref="O849"/>
    <mergeCell ref="P849:R849"/>
    <mergeCell ref="Y847"/>
    <mergeCell ref="Z847"/>
    <mergeCell ref="A848"/>
    <mergeCell ref="B848:G848"/>
    <mergeCell ref="H848:N848"/>
    <mergeCell ref="O848"/>
    <mergeCell ref="P848:R848"/>
    <mergeCell ref="S848"/>
    <mergeCell ref="T848"/>
    <mergeCell ref="U848:V848"/>
    <mergeCell ref="W848"/>
    <mergeCell ref="X848"/>
    <mergeCell ref="Y848"/>
    <mergeCell ref="Z848"/>
    <mergeCell ref="S847"/>
    <mergeCell ref="T847"/>
    <mergeCell ref="U847:V847"/>
    <mergeCell ref="W847"/>
    <mergeCell ref="X847"/>
    <mergeCell ref="A847"/>
    <mergeCell ref="B847:G847"/>
    <mergeCell ref="H847:N847"/>
    <mergeCell ref="O847"/>
    <mergeCell ref="P847:R847"/>
    <mergeCell ref="Y845"/>
    <mergeCell ref="Z845"/>
    <mergeCell ref="A846"/>
    <mergeCell ref="B846:G846"/>
    <mergeCell ref="H846:N846"/>
    <mergeCell ref="O846"/>
    <mergeCell ref="P846:R846"/>
    <mergeCell ref="S846"/>
    <mergeCell ref="T846"/>
    <mergeCell ref="U846:V846"/>
    <mergeCell ref="W846"/>
    <mergeCell ref="X846"/>
    <mergeCell ref="Y846"/>
    <mergeCell ref="Z846"/>
    <mergeCell ref="S845"/>
    <mergeCell ref="T845"/>
    <mergeCell ref="U845:V845"/>
    <mergeCell ref="W845"/>
    <mergeCell ref="X845"/>
    <mergeCell ref="A845"/>
    <mergeCell ref="B845:G845"/>
    <mergeCell ref="H845:N845"/>
    <mergeCell ref="O845"/>
    <mergeCell ref="P845:R845"/>
    <mergeCell ref="Y843"/>
    <mergeCell ref="Z843"/>
    <mergeCell ref="A844"/>
    <mergeCell ref="B844:G844"/>
    <mergeCell ref="H844:N844"/>
    <mergeCell ref="O844"/>
    <mergeCell ref="P844:R844"/>
    <mergeCell ref="S844"/>
    <mergeCell ref="T844"/>
    <mergeCell ref="U844:V844"/>
    <mergeCell ref="W844"/>
    <mergeCell ref="X844"/>
    <mergeCell ref="Y844"/>
    <mergeCell ref="Z844"/>
    <mergeCell ref="S843"/>
    <mergeCell ref="T843"/>
    <mergeCell ref="U843:V843"/>
    <mergeCell ref="W843"/>
    <mergeCell ref="X843"/>
    <mergeCell ref="A843"/>
    <mergeCell ref="B843:G843"/>
    <mergeCell ref="H843:N843"/>
    <mergeCell ref="O843"/>
    <mergeCell ref="P843:R843"/>
    <mergeCell ref="Y841"/>
    <mergeCell ref="Z841"/>
    <mergeCell ref="A842"/>
    <mergeCell ref="B842:G842"/>
    <mergeCell ref="H842:N842"/>
    <mergeCell ref="O842"/>
    <mergeCell ref="P842:R842"/>
    <mergeCell ref="S842"/>
    <mergeCell ref="T842"/>
    <mergeCell ref="U842:V842"/>
    <mergeCell ref="W842"/>
    <mergeCell ref="X842"/>
    <mergeCell ref="Y842"/>
    <mergeCell ref="Z842"/>
    <mergeCell ref="S841"/>
    <mergeCell ref="T841"/>
    <mergeCell ref="U841:V841"/>
    <mergeCell ref="W841"/>
    <mergeCell ref="X841"/>
    <mergeCell ref="A841"/>
    <mergeCell ref="B841:G841"/>
    <mergeCell ref="H841:N841"/>
    <mergeCell ref="O841"/>
    <mergeCell ref="P841:R841"/>
    <mergeCell ref="Y839"/>
    <mergeCell ref="Z839"/>
    <mergeCell ref="A840"/>
    <mergeCell ref="B840:G840"/>
    <mergeCell ref="H840:N840"/>
    <mergeCell ref="O840"/>
    <mergeCell ref="P840:R840"/>
    <mergeCell ref="S840"/>
    <mergeCell ref="T840"/>
    <mergeCell ref="U840:V840"/>
    <mergeCell ref="W840"/>
    <mergeCell ref="X840"/>
    <mergeCell ref="Y840"/>
    <mergeCell ref="Z840"/>
    <mergeCell ref="S839"/>
    <mergeCell ref="T839"/>
    <mergeCell ref="U839:V839"/>
    <mergeCell ref="W839"/>
    <mergeCell ref="X839"/>
    <mergeCell ref="A839"/>
    <mergeCell ref="B839:G839"/>
    <mergeCell ref="H839:N839"/>
    <mergeCell ref="O839"/>
    <mergeCell ref="P839:R839"/>
    <mergeCell ref="Z837"/>
    <mergeCell ref="B838:G838"/>
    <mergeCell ref="H838:N838"/>
    <mergeCell ref="O838"/>
    <mergeCell ref="P838:R838"/>
    <mergeCell ref="S838"/>
    <mergeCell ref="T838"/>
    <mergeCell ref="U838:V838"/>
    <mergeCell ref="W838"/>
    <mergeCell ref="X838"/>
    <mergeCell ref="Y838"/>
    <mergeCell ref="Z838"/>
    <mergeCell ref="T837"/>
    <mergeCell ref="U837:V837"/>
    <mergeCell ref="W837"/>
    <mergeCell ref="X837"/>
    <mergeCell ref="Y837"/>
    <mergeCell ref="B837:G837"/>
    <mergeCell ref="H837:N837"/>
    <mergeCell ref="O837"/>
    <mergeCell ref="P837:R837"/>
    <mergeCell ref="S837"/>
    <mergeCell ref="Y835"/>
    <mergeCell ref="Z835"/>
    <mergeCell ref="B836:G836"/>
    <mergeCell ref="H836:N836"/>
    <mergeCell ref="O836"/>
    <mergeCell ref="P836:R836"/>
    <mergeCell ref="S836"/>
    <mergeCell ref="T836"/>
    <mergeCell ref="U836:V836"/>
    <mergeCell ref="W836"/>
    <mergeCell ref="X836"/>
    <mergeCell ref="Y836"/>
    <mergeCell ref="Z836"/>
    <mergeCell ref="S835"/>
    <mergeCell ref="T835"/>
    <mergeCell ref="U835:V835"/>
    <mergeCell ref="W835"/>
    <mergeCell ref="X835"/>
    <mergeCell ref="A835"/>
    <mergeCell ref="B835:G835"/>
    <mergeCell ref="H835:N835"/>
    <mergeCell ref="O835"/>
    <mergeCell ref="P835:R835"/>
    <mergeCell ref="Y833"/>
    <mergeCell ref="Z833"/>
    <mergeCell ref="A834"/>
    <mergeCell ref="B834:G834"/>
    <mergeCell ref="H834:N834"/>
    <mergeCell ref="O834"/>
    <mergeCell ref="P834:R834"/>
    <mergeCell ref="S834"/>
    <mergeCell ref="T834"/>
    <mergeCell ref="U834:V834"/>
    <mergeCell ref="W834"/>
    <mergeCell ref="X834"/>
    <mergeCell ref="Y834"/>
    <mergeCell ref="Z834"/>
    <mergeCell ref="S833"/>
    <mergeCell ref="T833"/>
    <mergeCell ref="U833:V833"/>
    <mergeCell ref="W833"/>
    <mergeCell ref="X833"/>
    <mergeCell ref="A833"/>
    <mergeCell ref="B833:G833"/>
    <mergeCell ref="H833:N833"/>
    <mergeCell ref="O833"/>
    <mergeCell ref="P833:R833"/>
    <mergeCell ref="Y831"/>
    <mergeCell ref="Z831"/>
    <mergeCell ref="A832"/>
    <mergeCell ref="B832:G832"/>
    <mergeCell ref="H832:N832"/>
    <mergeCell ref="O832"/>
    <mergeCell ref="P832:R832"/>
    <mergeCell ref="S832"/>
    <mergeCell ref="T832"/>
    <mergeCell ref="U832:V832"/>
    <mergeCell ref="W832"/>
    <mergeCell ref="X832"/>
    <mergeCell ref="Y832"/>
    <mergeCell ref="Z832"/>
    <mergeCell ref="S831"/>
    <mergeCell ref="T831"/>
    <mergeCell ref="U831:V831"/>
    <mergeCell ref="W831"/>
    <mergeCell ref="X831"/>
    <mergeCell ref="A831"/>
    <mergeCell ref="B831:G831"/>
    <mergeCell ref="H831:N831"/>
    <mergeCell ref="O831"/>
    <mergeCell ref="P831:R831"/>
    <mergeCell ref="Y829"/>
    <mergeCell ref="Z829"/>
    <mergeCell ref="A830"/>
    <mergeCell ref="B830:G830"/>
    <mergeCell ref="H830:N830"/>
    <mergeCell ref="O830"/>
    <mergeCell ref="P830:R830"/>
    <mergeCell ref="S830"/>
    <mergeCell ref="T830"/>
    <mergeCell ref="U830:V830"/>
    <mergeCell ref="W830"/>
    <mergeCell ref="X830"/>
    <mergeCell ref="Y830"/>
    <mergeCell ref="Z830"/>
    <mergeCell ref="S829"/>
    <mergeCell ref="T829"/>
    <mergeCell ref="U829:V829"/>
    <mergeCell ref="W829"/>
    <mergeCell ref="X829"/>
    <mergeCell ref="A829"/>
    <mergeCell ref="B829:G829"/>
    <mergeCell ref="H829:N829"/>
    <mergeCell ref="O829"/>
    <mergeCell ref="P829:R829"/>
    <mergeCell ref="Y827"/>
    <mergeCell ref="Z827"/>
    <mergeCell ref="A828"/>
    <mergeCell ref="B828:G828"/>
    <mergeCell ref="H828:N828"/>
    <mergeCell ref="O828"/>
    <mergeCell ref="P828:R828"/>
    <mergeCell ref="S828"/>
    <mergeCell ref="T828"/>
    <mergeCell ref="U828:V828"/>
    <mergeCell ref="W828"/>
    <mergeCell ref="X828"/>
    <mergeCell ref="Y828"/>
    <mergeCell ref="Z828"/>
    <mergeCell ref="S827"/>
    <mergeCell ref="T827"/>
    <mergeCell ref="U827:V827"/>
    <mergeCell ref="W827"/>
    <mergeCell ref="X827"/>
    <mergeCell ref="A827"/>
    <mergeCell ref="B827:G827"/>
    <mergeCell ref="H827:N827"/>
    <mergeCell ref="O827"/>
    <mergeCell ref="P827:R827"/>
    <mergeCell ref="Y825"/>
    <mergeCell ref="Z825"/>
    <mergeCell ref="A826"/>
    <mergeCell ref="B826:G826"/>
    <mergeCell ref="H826:N826"/>
    <mergeCell ref="O826"/>
    <mergeCell ref="P826:R826"/>
    <mergeCell ref="S826"/>
    <mergeCell ref="T826"/>
    <mergeCell ref="U826:V826"/>
    <mergeCell ref="W826"/>
    <mergeCell ref="X826"/>
    <mergeCell ref="Y826"/>
    <mergeCell ref="Z826"/>
    <mergeCell ref="S825"/>
    <mergeCell ref="T825"/>
    <mergeCell ref="U825:V825"/>
    <mergeCell ref="W825"/>
    <mergeCell ref="X825"/>
    <mergeCell ref="A825"/>
    <mergeCell ref="B825:G825"/>
    <mergeCell ref="H825:N825"/>
    <mergeCell ref="O825"/>
    <mergeCell ref="P825:R825"/>
    <mergeCell ref="Y823"/>
    <mergeCell ref="Z823"/>
    <mergeCell ref="A824"/>
    <mergeCell ref="B824:G824"/>
    <mergeCell ref="H824:N824"/>
    <mergeCell ref="O824"/>
    <mergeCell ref="P824:R824"/>
    <mergeCell ref="S824"/>
    <mergeCell ref="T824"/>
    <mergeCell ref="U824:V824"/>
    <mergeCell ref="W824"/>
    <mergeCell ref="X824"/>
    <mergeCell ref="Y824"/>
    <mergeCell ref="Z824"/>
    <mergeCell ref="S823"/>
    <mergeCell ref="T823"/>
    <mergeCell ref="U823:V823"/>
    <mergeCell ref="W823"/>
    <mergeCell ref="X823"/>
    <mergeCell ref="A823"/>
    <mergeCell ref="B823:G823"/>
    <mergeCell ref="H823:N823"/>
    <mergeCell ref="O823"/>
    <mergeCell ref="P823:R823"/>
    <mergeCell ref="Y821"/>
    <mergeCell ref="Z821"/>
    <mergeCell ref="A822"/>
    <mergeCell ref="B822:G822"/>
    <mergeCell ref="H822:N822"/>
    <mergeCell ref="O822"/>
    <mergeCell ref="P822:R822"/>
    <mergeCell ref="S822"/>
    <mergeCell ref="T822"/>
    <mergeCell ref="U822:V822"/>
    <mergeCell ref="W822"/>
    <mergeCell ref="X822"/>
    <mergeCell ref="Y822"/>
    <mergeCell ref="Z822"/>
    <mergeCell ref="S821"/>
    <mergeCell ref="T821"/>
    <mergeCell ref="U821:V821"/>
    <mergeCell ref="W821"/>
    <mergeCell ref="X821"/>
    <mergeCell ref="A821"/>
    <mergeCell ref="B821:G821"/>
    <mergeCell ref="H821:N821"/>
    <mergeCell ref="O821"/>
    <mergeCell ref="P821:R821"/>
    <mergeCell ref="Y819"/>
    <mergeCell ref="Z819"/>
    <mergeCell ref="A820"/>
    <mergeCell ref="B820:G820"/>
    <mergeCell ref="H820:N820"/>
    <mergeCell ref="O820"/>
    <mergeCell ref="P820:R820"/>
    <mergeCell ref="S820"/>
    <mergeCell ref="T820"/>
    <mergeCell ref="U820:V820"/>
    <mergeCell ref="W820"/>
    <mergeCell ref="X820"/>
    <mergeCell ref="Y820"/>
    <mergeCell ref="Z820"/>
    <mergeCell ref="S819"/>
    <mergeCell ref="T819"/>
    <mergeCell ref="U819:V819"/>
    <mergeCell ref="W819"/>
    <mergeCell ref="X819"/>
    <mergeCell ref="A819"/>
    <mergeCell ref="B819:G819"/>
    <mergeCell ref="H819:N819"/>
    <mergeCell ref="O819"/>
    <mergeCell ref="P819:R819"/>
    <mergeCell ref="Y817"/>
    <mergeCell ref="Z817"/>
    <mergeCell ref="A818"/>
    <mergeCell ref="B818:G818"/>
    <mergeCell ref="H818:N818"/>
    <mergeCell ref="O818"/>
    <mergeCell ref="P818:R818"/>
    <mergeCell ref="S818"/>
    <mergeCell ref="T818"/>
    <mergeCell ref="U818:V818"/>
    <mergeCell ref="W818"/>
    <mergeCell ref="X818"/>
    <mergeCell ref="Y818"/>
    <mergeCell ref="Z818"/>
    <mergeCell ref="S817"/>
    <mergeCell ref="T817"/>
    <mergeCell ref="U817:V817"/>
    <mergeCell ref="W817"/>
    <mergeCell ref="X817"/>
    <mergeCell ref="A817"/>
    <mergeCell ref="B817:G817"/>
    <mergeCell ref="H817:N817"/>
    <mergeCell ref="O817"/>
    <mergeCell ref="P817:R817"/>
    <mergeCell ref="Y815"/>
    <mergeCell ref="Z815"/>
    <mergeCell ref="A816"/>
    <mergeCell ref="B816:G816"/>
    <mergeCell ref="H816:N816"/>
    <mergeCell ref="O816"/>
    <mergeCell ref="P816:R816"/>
    <mergeCell ref="S816"/>
    <mergeCell ref="T816"/>
    <mergeCell ref="U816:V816"/>
    <mergeCell ref="W816"/>
    <mergeCell ref="X816"/>
    <mergeCell ref="Y816"/>
    <mergeCell ref="Z816"/>
    <mergeCell ref="S815"/>
    <mergeCell ref="T815"/>
    <mergeCell ref="U815:V815"/>
    <mergeCell ref="W815"/>
    <mergeCell ref="X815"/>
    <mergeCell ref="A815"/>
    <mergeCell ref="B815:G815"/>
    <mergeCell ref="H815:N815"/>
    <mergeCell ref="O815"/>
    <mergeCell ref="P815:R815"/>
    <mergeCell ref="A813:Z813"/>
    <mergeCell ref="A814"/>
    <mergeCell ref="B814:G814"/>
    <mergeCell ref="H814:N814"/>
    <mergeCell ref="O814"/>
    <mergeCell ref="P814:R814"/>
    <mergeCell ref="S814"/>
    <mergeCell ref="T814"/>
    <mergeCell ref="U814:V814"/>
    <mergeCell ref="W814"/>
    <mergeCell ref="X814"/>
    <mergeCell ref="Y814"/>
    <mergeCell ref="Z814"/>
    <mergeCell ref="B811:G811"/>
    <mergeCell ref="H811:S811"/>
    <mergeCell ref="T811"/>
    <mergeCell ref="U811:Y811"/>
    <mergeCell ref="Z811"/>
    <mergeCell ref="B810:G810"/>
    <mergeCell ref="H810:S810"/>
    <mergeCell ref="T810"/>
    <mergeCell ref="U810:Y810"/>
    <mergeCell ref="Z810"/>
    <mergeCell ref="B809:G809"/>
    <mergeCell ref="H809:S809"/>
    <mergeCell ref="T809"/>
    <mergeCell ref="U809:Y809"/>
    <mergeCell ref="Z809"/>
    <mergeCell ref="B808:G808"/>
    <mergeCell ref="H808:S808"/>
    <mergeCell ref="T808"/>
    <mergeCell ref="U808:Y808"/>
    <mergeCell ref="Z808"/>
    <mergeCell ref="B807:G807"/>
    <mergeCell ref="H807:S807"/>
    <mergeCell ref="T807"/>
    <mergeCell ref="U807:Y807"/>
    <mergeCell ref="Z807"/>
    <mergeCell ref="B806:G806"/>
    <mergeCell ref="H806:S806"/>
    <mergeCell ref="T806"/>
    <mergeCell ref="U806:Y806"/>
    <mergeCell ref="Z806"/>
    <mergeCell ref="B805:G805"/>
    <mergeCell ref="H805:S805"/>
    <mergeCell ref="T805"/>
    <mergeCell ref="U805:Y805"/>
    <mergeCell ref="Z805"/>
    <mergeCell ref="B804:G804"/>
    <mergeCell ref="H804:S804"/>
    <mergeCell ref="T804"/>
    <mergeCell ref="U804:Y804"/>
    <mergeCell ref="Z804"/>
    <mergeCell ref="B803:G803"/>
    <mergeCell ref="H803:S803"/>
    <mergeCell ref="T803"/>
    <mergeCell ref="U803:Y803"/>
    <mergeCell ref="Z803"/>
    <mergeCell ref="B802:G802"/>
    <mergeCell ref="H802:S802"/>
    <mergeCell ref="T802"/>
    <mergeCell ref="U802:Y802"/>
    <mergeCell ref="Z802"/>
    <mergeCell ref="B801:G801"/>
    <mergeCell ref="H801:S801"/>
    <mergeCell ref="T801"/>
    <mergeCell ref="U801:Y801"/>
    <mergeCell ref="Z801"/>
    <mergeCell ref="B800:G800"/>
    <mergeCell ref="H800:S800"/>
    <mergeCell ref="T800"/>
    <mergeCell ref="U800:Y800"/>
    <mergeCell ref="Z800"/>
    <mergeCell ref="Y797"/>
    <mergeCell ref="Z797"/>
    <mergeCell ref="B799:G799"/>
    <mergeCell ref="H799:S799"/>
    <mergeCell ref="T799"/>
    <mergeCell ref="U799:Y799"/>
    <mergeCell ref="Z799"/>
    <mergeCell ref="S797"/>
    <mergeCell ref="T797"/>
    <mergeCell ref="U797:V797"/>
    <mergeCell ref="W797"/>
    <mergeCell ref="X797"/>
    <mergeCell ref="A797"/>
    <mergeCell ref="B797:G797"/>
    <mergeCell ref="H797:N797"/>
    <mergeCell ref="O797"/>
    <mergeCell ref="P797:R797"/>
    <mergeCell ref="Y795"/>
    <mergeCell ref="Z795"/>
    <mergeCell ref="B796:G796"/>
    <mergeCell ref="H796:N796"/>
    <mergeCell ref="O796"/>
    <mergeCell ref="P796:R796"/>
    <mergeCell ref="S796"/>
    <mergeCell ref="T796"/>
    <mergeCell ref="U796:V796"/>
    <mergeCell ref="W796"/>
    <mergeCell ref="X796"/>
    <mergeCell ref="Y796"/>
    <mergeCell ref="Z796"/>
    <mergeCell ref="S795"/>
    <mergeCell ref="T795"/>
    <mergeCell ref="U795:V795"/>
    <mergeCell ref="W795"/>
    <mergeCell ref="X795"/>
    <mergeCell ref="A795"/>
    <mergeCell ref="B795:G795"/>
    <mergeCell ref="H795:N795"/>
    <mergeCell ref="O795"/>
    <mergeCell ref="P795:R795"/>
    <mergeCell ref="Z793"/>
    <mergeCell ref="A794"/>
    <mergeCell ref="B794:G794"/>
    <mergeCell ref="H794:N794"/>
    <mergeCell ref="O794"/>
    <mergeCell ref="P794:R794"/>
    <mergeCell ref="S794"/>
    <mergeCell ref="T794"/>
    <mergeCell ref="U794:V794"/>
    <mergeCell ref="W794"/>
    <mergeCell ref="X794"/>
    <mergeCell ref="Y794"/>
    <mergeCell ref="Z794"/>
    <mergeCell ref="T793"/>
    <mergeCell ref="U793:V793"/>
    <mergeCell ref="W793"/>
    <mergeCell ref="X793"/>
    <mergeCell ref="Y793"/>
    <mergeCell ref="B793:G793"/>
    <mergeCell ref="H793:N793"/>
    <mergeCell ref="O793"/>
    <mergeCell ref="P793:R793"/>
    <mergeCell ref="S793"/>
    <mergeCell ref="Z791"/>
    <mergeCell ref="B792:G792"/>
    <mergeCell ref="H792:N792"/>
    <mergeCell ref="O792"/>
    <mergeCell ref="P792:R792"/>
    <mergeCell ref="S792"/>
    <mergeCell ref="T792"/>
    <mergeCell ref="U792:V792"/>
    <mergeCell ref="W792"/>
    <mergeCell ref="X792"/>
    <mergeCell ref="Y792"/>
    <mergeCell ref="Z792"/>
    <mergeCell ref="T791"/>
    <mergeCell ref="U791:V791"/>
    <mergeCell ref="W791"/>
    <mergeCell ref="X791"/>
    <mergeCell ref="Y791"/>
    <mergeCell ref="B791:G791"/>
    <mergeCell ref="H791:N791"/>
    <mergeCell ref="O791"/>
    <mergeCell ref="P791:R791"/>
    <mergeCell ref="S791"/>
    <mergeCell ref="Y789"/>
    <mergeCell ref="Z789"/>
    <mergeCell ref="A790"/>
    <mergeCell ref="B790:G790"/>
    <mergeCell ref="H790:N790"/>
    <mergeCell ref="O790"/>
    <mergeCell ref="P790:R790"/>
    <mergeCell ref="S790"/>
    <mergeCell ref="T790"/>
    <mergeCell ref="U790:V790"/>
    <mergeCell ref="W790"/>
    <mergeCell ref="X790"/>
    <mergeCell ref="Y790"/>
    <mergeCell ref="Z790"/>
    <mergeCell ref="S789"/>
    <mergeCell ref="T789"/>
    <mergeCell ref="U789:V789"/>
    <mergeCell ref="W789"/>
    <mergeCell ref="X789"/>
    <mergeCell ref="A789"/>
    <mergeCell ref="B789:G789"/>
    <mergeCell ref="H789:N789"/>
    <mergeCell ref="O789"/>
    <mergeCell ref="P789:R789"/>
    <mergeCell ref="Y787"/>
    <mergeCell ref="Z787"/>
    <mergeCell ref="A788"/>
    <mergeCell ref="B788:G788"/>
    <mergeCell ref="H788:N788"/>
    <mergeCell ref="O788"/>
    <mergeCell ref="P788:R788"/>
    <mergeCell ref="S788"/>
    <mergeCell ref="T788"/>
    <mergeCell ref="U788:V788"/>
    <mergeCell ref="W788"/>
    <mergeCell ref="X788"/>
    <mergeCell ref="Y788"/>
    <mergeCell ref="Z788"/>
    <mergeCell ref="S787"/>
    <mergeCell ref="T787"/>
    <mergeCell ref="U787:V787"/>
    <mergeCell ref="W787"/>
    <mergeCell ref="X787"/>
    <mergeCell ref="A787"/>
    <mergeCell ref="B787:G787"/>
    <mergeCell ref="H787:N787"/>
    <mergeCell ref="O787"/>
    <mergeCell ref="P787:R787"/>
    <mergeCell ref="Y785"/>
    <mergeCell ref="Z785"/>
    <mergeCell ref="A786"/>
    <mergeCell ref="B786:G786"/>
    <mergeCell ref="H786:N786"/>
    <mergeCell ref="O786"/>
    <mergeCell ref="P786:R786"/>
    <mergeCell ref="S786"/>
    <mergeCell ref="T786"/>
    <mergeCell ref="U786:V786"/>
    <mergeCell ref="W786"/>
    <mergeCell ref="X786"/>
    <mergeCell ref="Y786"/>
    <mergeCell ref="Z786"/>
    <mergeCell ref="S785"/>
    <mergeCell ref="T785"/>
    <mergeCell ref="U785:V785"/>
    <mergeCell ref="W785"/>
    <mergeCell ref="X785"/>
    <mergeCell ref="A785"/>
    <mergeCell ref="B785:G785"/>
    <mergeCell ref="H785:N785"/>
    <mergeCell ref="O785"/>
    <mergeCell ref="P785:R785"/>
    <mergeCell ref="Y783"/>
    <mergeCell ref="Z783"/>
    <mergeCell ref="A784"/>
    <mergeCell ref="B784:G784"/>
    <mergeCell ref="H784:N784"/>
    <mergeCell ref="O784"/>
    <mergeCell ref="P784:R784"/>
    <mergeCell ref="S784"/>
    <mergeCell ref="T784"/>
    <mergeCell ref="U784:V784"/>
    <mergeCell ref="W784"/>
    <mergeCell ref="X784"/>
    <mergeCell ref="Y784"/>
    <mergeCell ref="Z784"/>
    <mergeCell ref="S783"/>
    <mergeCell ref="T783"/>
    <mergeCell ref="U783:V783"/>
    <mergeCell ref="W783"/>
    <mergeCell ref="X783"/>
    <mergeCell ref="A783"/>
    <mergeCell ref="B783:G783"/>
    <mergeCell ref="H783:N783"/>
    <mergeCell ref="O783"/>
    <mergeCell ref="P783:R783"/>
    <mergeCell ref="Y781"/>
    <mergeCell ref="Z781"/>
    <mergeCell ref="A782"/>
    <mergeCell ref="B782:G782"/>
    <mergeCell ref="H782:N782"/>
    <mergeCell ref="O782"/>
    <mergeCell ref="P782:R782"/>
    <mergeCell ref="S782"/>
    <mergeCell ref="T782"/>
    <mergeCell ref="U782:V782"/>
    <mergeCell ref="W782"/>
    <mergeCell ref="X782"/>
    <mergeCell ref="Y782"/>
    <mergeCell ref="Z782"/>
    <mergeCell ref="S781"/>
    <mergeCell ref="T781"/>
    <mergeCell ref="U781:V781"/>
    <mergeCell ref="W781"/>
    <mergeCell ref="X781"/>
    <mergeCell ref="A781"/>
    <mergeCell ref="B781:G781"/>
    <mergeCell ref="H781:N781"/>
    <mergeCell ref="O781"/>
    <mergeCell ref="P781:R781"/>
    <mergeCell ref="Y779"/>
    <mergeCell ref="Z779"/>
    <mergeCell ref="A780"/>
    <mergeCell ref="B780:G780"/>
    <mergeCell ref="H780:N780"/>
    <mergeCell ref="O780"/>
    <mergeCell ref="P780:R780"/>
    <mergeCell ref="S780"/>
    <mergeCell ref="T780"/>
    <mergeCell ref="U780:V780"/>
    <mergeCell ref="W780"/>
    <mergeCell ref="X780"/>
    <mergeCell ref="Y780"/>
    <mergeCell ref="Z780"/>
    <mergeCell ref="S779"/>
    <mergeCell ref="T779"/>
    <mergeCell ref="U779:V779"/>
    <mergeCell ref="W779"/>
    <mergeCell ref="X779"/>
    <mergeCell ref="A779"/>
    <mergeCell ref="B779:G779"/>
    <mergeCell ref="H779:N779"/>
    <mergeCell ref="O779"/>
    <mergeCell ref="P779:R779"/>
    <mergeCell ref="Y777"/>
    <mergeCell ref="Z777"/>
    <mergeCell ref="A778"/>
    <mergeCell ref="B778:G778"/>
    <mergeCell ref="H778:N778"/>
    <mergeCell ref="O778"/>
    <mergeCell ref="P778:R778"/>
    <mergeCell ref="S778"/>
    <mergeCell ref="T778"/>
    <mergeCell ref="U778:V778"/>
    <mergeCell ref="W778"/>
    <mergeCell ref="X778"/>
    <mergeCell ref="Y778"/>
    <mergeCell ref="Z778"/>
    <mergeCell ref="S777"/>
    <mergeCell ref="T777"/>
    <mergeCell ref="U777:V777"/>
    <mergeCell ref="W777"/>
    <mergeCell ref="X777"/>
    <mergeCell ref="A777"/>
    <mergeCell ref="B777:G777"/>
    <mergeCell ref="H777:N777"/>
    <mergeCell ref="O777"/>
    <mergeCell ref="P777:R777"/>
    <mergeCell ref="Y775"/>
    <mergeCell ref="Z775"/>
    <mergeCell ref="A776"/>
    <mergeCell ref="B776:G776"/>
    <mergeCell ref="H776:N776"/>
    <mergeCell ref="O776"/>
    <mergeCell ref="P776:R776"/>
    <mergeCell ref="S776"/>
    <mergeCell ref="T776"/>
    <mergeCell ref="U776:V776"/>
    <mergeCell ref="W776"/>
    <mergeCell ref="X776"/>
    <mergeCell ref="Y776"/>
    <mergeCell ref="Z776"/>
    <mergeCell ref="S775"/>
    <mergeCell ref="T775"/>
    <mergeCell ref="U775:V775"/>
    <mergeCell ref="W775"/>
    <mergeCell ref="X775"/>
    <mergeCell ref="A775"/>
    <mergeCell ref="B775:G775"/>
    <mergeCell ref="H775:N775"/>
    <mergeCell ref="O775"/>
    <mergeCell ref="P775:R775"/>
    <mergeCell ref="Y773"/>
    <mergeCell ref="Z773"/>
    <mergeCell ref="A774"/>
    <mergeCell ref="B774:G774"/>
    <mergeCell ref="H774:N774"/>
    <mergeCell ref="O774"/>
    <mergeCell ref="P774:R774"/>
    <mergeCell ref="S774"/>
    <mergeCell ref="T774"/>
    <mergeCell ref="U774:V774"/>
    <mergeCell ref="W774"/>
    <mergeCell ref="X774"/>
    <mergeCell ref="Y774"/>
    <mergeCell ref="Z774"/>
    <mergeCell ref="S773"/>
    <mergeCell ref="T773"/>
    <mergeCell ref="U773:V773"/>
    <mergeCell ref="W773"/>
    <mergeCell ref="X773"/>
    <mergeCell ref="A773"/>
    <mergeCell ref="B773:G773"/>
    <mergeCell ref="H773:N773"/>
    <mergeCell ref="O773"/>
    <mergeCell ref="P773:R773"/>
    <mergeCell ref="Y771"/>
    <mergeCell ref="Z771"/>
    <mergeCell ref="B772:G772"/>
    <mergeCell ref="H772:N772"/>
    <mergeCell ref="O772"/>
    <mergeCell ref="P772:R772"/>
    <mergeCell ref="S772"/>
    <mergeCell ref="T772"/>
    <mergeCell ref="U772:V772"/>
    <mergeCell ref="W772"/>
    <mergeCell ref="X772"/>
    <mergeCell ref="Y772"/>
    <mergeCell ref="Z772"/>
    <mergeCell ref="S771"/>
    <mergeCell ref="T771"/>
    <mergeCell ref="U771:V771"/>
    <mergeCell ref="W771"/>
    <mergeCell ref="X771"/>
    <mergeCell ref="A771"/>
    <mergeCell ref="B771:G771"/>
    <mergeCell ref="H771:N771"/>
    <mergeCell ref="O771"/>
    <mergeCell ref="P771:R771"/>
    <mergeCell ref="Z769"/>
    <mergeCell ref="A770"/>
    <mergeCell ref="B770:G770"/>
    <mergeCell ref="H770:N770"/>
    <mergeCell ref="O770"/>
    <mergeCell ref="P770:R770"/>
    <mergeCell ref="S770"/>
    <mergeCell ref="T770"/>
    <mergeCell ref="U770:V770"/>
    <mergeCell ref="W770"/>
    <mergeCell ref="X770"/>
    <mergeCell ref="Y770"/>
    <mergeCell ref="Z770"/>
    <mergeCell ref="T769"/>
    <mergeCell ref="U769:V769"/>
    <mergeCell ref="W769"/>
    <mergeCell ref="X769"/>
    <mergeCell ref="Y769"/>
    <mergeCell ref="B769:G769"/>
    <mergeCell ref="H769:N769"/>
    <mergeCell ref="O769"/>
    <mergeCell ref="P769:R769"/>
    <mergeCell ref="S769"/>
    <mergeCell ref="Z767"/>
    <mergeCell ref="B768:G768"/>
    <mergeCell ref="H768:N768"/>
    <mergeCell ref="O768"/>
    <mergeCell ref="P768:R768"/>
    <mergeCell ref="S768"/>
    <mergeCell ref="T768"/>
    <mergeCell ref="U768:V768"/>
    <mergeCell ref="W768"/>
    <mergeCell ref="X768"/>
    <mergeCell ref="Y768"/>
    <mergeCell ref="Z768"/>
    <mergeCell ref="T767"/>
    <mergeCell ref="U767:V767"/>
    <mergeCell ref="W767"/>
    <mergeCell ref="X767"/>
    <mergeCell ref="Y767"/>
    <mergeCell ref="B767:G767"/>
    <mergeCell ref="H767:N767"/>
    <mergeCell ref="O767"/>
    <mergeCell ref="P767:R767"/>
    <mergeCell ref="S767"/>
    <mergeCell ref="Y765"/>
    <mergeCell ref="Z765"/>
    <mergeCell ref="A766"/>
    <mergeCell ref="B766:G766"/>
    <mergeCell ref="H766:N766"/>
    <mergeCell ref="O766"/>
    <mergeCell ref="P766:R766"/>
    <mergeCell ref="S766"/>
    <mergeCell ref="T766"/>
    <mergeCell ref="U766:V766"/>
    <mergeCell ref="W766"/>
    <mergeCell ref="X766"/>
    <mergeCell ref="Y766"/>
    <mergeCell ref="Z766"/>
    <mergeCell ref="S765"/>
    <mergeCell ref="T765"/>
    <mergeCell ref="U765:V765"/>
    <mergeCell ref="W765"/>
    <mergeCell ref="X765"/>
    <mergeCell ref="A765"/>
    <mergeCell ref="B765:G765"/>
    <mergeCell ref="H765:N765"/>
    <mergeCell ref="O765"/>
    <mergeCell ref="P765:R765"/>
    <mergeCell ref="Y763"/>
    <mergeCell ref="Z763"/>
    <mergeCell ref="A764"/>
    <mergeCell ref="B764:G764"/>
    <mergeCell ref="H764:N764"/>
    <mergeCell ref="O764"/>
    <mergeCell ref="P764:R764"/>
    <mergeCell ref="S764"/>
    <mergeCell ref="T764"/>
    <mergeCell ref="U764:V764"/>
    <mergeCell ref="W764"/>
    <mergeCell ref="X764"/>
    <mergeCell ref="Y764"/>
    <mergeCell ref="Z764"/>
    <mergeCell ref="S763"/>
    <mergeCell ref="T763"/>
    <mergeCell ref="U763:V763"/>
    <mergeCell ref="W763"/>
    <mergeCell ref="X763"/>
    <mergeCell ref="A763"/>
    <mergeCell ref="B763:G763"/>
    <mergeCell ref="H763:N763"/>
    <mergeCell ref="O763"/>
    <mergeCell ref="P763:R763"/>
    <mergeCell ref="Y761"/>
    <mergeCell ref="Z761"/>
    <mergeCell ref="A762"/>
    <mergeCell ref="B762:G762"/>
    <mergeCell ref="H762:N762"/>
    <mergeCell ref="O762"/>
    <mergeCell ref="P762:R762"/>
    <mergeCell ref="S762"/>
    <mergeCell ref="T762"/>
    <mergeCell ref="U762:V762"/>
    <mergeCell ref="W762"/>
    <mergeCell ref="X762"/>
    <mergeCell ref="Y762"/>
    <mergeCell ref="Z762"/>
    <mergeCell ref="S761"/>
    <mergeCell ref="T761"/>
    <mergeCell ref="U761:V761"/>
    <mergeCell ref="W761"/>
    <mergeCell ref="X761"/>
    <mergeCell ref="A761"/>
    <mergeCell ref="B761:G761"/>
    <mergeCell ref="H761:N761"/>
    <mergeCell ref="O761"/>
    <mergeCell ref="P761:R761"/>
    <mergeCell ref="Y759"/>
    <mergeCell ref="Z759"/>
    <mergeCell ref="A760"/>
    <mergeCell ref="B760:G760"/>
    <mergeCell ref="H760:N760"/>
    <mergeCell ref="O760"/>
    <mergeCell ref="P760:R760"/>
    <mergeCell ref="S760"/>
    <mergeCell ref="T760"/>
    <mergeCell ref="U760:V760"/>
    <mergeCell ref="W760"/>
    <mergeCell ref="X760"/>
    <mergeCell ref="Y760"/>
    <mergeCell ref="Z760"/>
    <mergeCell ref="S759"/>
    <mergeCell ref="T759"/>
    <mergeCell ref="U759:V759"/>
    <mergeCell ref="W759"/>
    <mergeCell ref="X759"/>
    <mergeCell ref="A759"/>
    <mergeCell ref="B759:G759"/>
    <mergeCell ref="H759:N759"/>
    <mergeCell ref="O759"/>
    <mergeCell ref="P759:R759"/>
    <mergeCell ref="Y757"/>
    <mergeCell ref="Z757"/>
    <mergeCell ref="A758"/>
    <mergeCell ref="B758:G758"/>
    <mergeCell ref="H758:N758"/>
    <mergeCell ref="O758"/>
    <mergeCell ref="P758:R758"/>
    <mergeCell ref="S758"/>
    <mergeCell ref="T758"/>
    <mergeCell ref="U758:V758"/>
    <mergeCell ref="W758"/>
    <mergeCell ref="X758"/>
    <mergeCell ref="Y758"/>
    <mergeCell ref="Z758"/>
    <mergeCell ref="S757"/>
    <mergeCell ref="T757"/>
    <mergeCell ref="U757:V757"/>
    <mergeCell ref="W757"/>
    <mergeCell ref="X757"/>
    <mergeCell ref="A757"/>
    <mergeCell ref="B757:G757"/>
    <mergeCell ref="H757:N757"/>
    <mergeCell ref="O757"/>
    <mergeCell ref="P757:R757"/>
    <mergeCell ref="Y755"/>
    <mergeCell ref="Z755"/>
    <mergeCell ref="A756"/>
    <mergeCell ref="B756:G756"/>
    <mergeCell ref="H756:N756"/>
    <mergeCell ref="O756"/>
    <mergeCell ref="P756:R756"/>
    <mergeCell ref="S756"/>
    <mergeCell ref="T756"/>
    <mergeCell ref="U756:V756"/>
    <mergeCell ref="W756"/>
    <mergeCell ref="X756"/>
    <mergeCell ref="Y756"/>
    <mergeCell ref="Z756"/>
    <mergeCell ref="S755"/>
    <mergeCell ref="T755"/>
    <mergeCell ref="U755:V755"/>
    <mergeCell ref="W755"/>
    <mergeCell ref="X755"/>
    <mergeCell ref="A755"/>
    <mergeCell ref="B755:G755"/>
    <mergeCell ref="H755:N755"/>
    <mergeCell ref="O755"/>
    <mergeCell ref="P755:R755"/>
    <mergeCell ref="Y753"/>
    <mergeCell ref="Z753"/>
    <mergeCell ref="A754"/>
    <mergeCell ref="B754:G754"/>
    <mergeCell ref="H754:N754"/>
    <mergeCell ref="O754"/>
    <mergeCell ref="P754:R754"/>
    <mergeCell ref="S754"/>
    <mergeCell ref="T754"/>
    <mergeCell ref="U754:V754"/>
    <mergeCell ref="W754"/>
    <mergeCell ref="X754"/>
    <mergeCell ref="Y754"/>
    <mergeCell ref="Z754"/>
    <mergeCell ref="S753"/>
    <mergeCell ref="T753"/>
    <mergeCell ref="U753:V753"/>
    <mergeCell ref="W753"/>
    <mergeCell ref="X753"/>
    <mergeCell ref="A753"/>
    <mergeCell ref="B753:G753"/>
    <mergeCell ref="H753:N753"/>
    <mergeCell ref="O753"/>
    <mergeCell ref="P753:R753"/>
    <mergeCell ref="Y751"/>
    <mergeCell ref="Z751"/>
    <mergeCell ref="A752"/>
    <mergeCell ref="B752:G752"/>
    <mergeCell ref="H752:N752"/>
    <mergeCell ref="O752"/>
    <mergeCell ref="P752:R752"/>
    <mergeCell ref="S752"/>
    <mergeCell ref="T752"/>
    <mergeCell ref="U752:V752"/>
    <mergeCell ref="W752"/>
    <mergeCell ref="X752"/>
    <mergeCell ref="Y752"/>
    <mergeCell ref="Z752"/>
    <mergeCell ref="S751"/>
    <mergeCell ref="T751"/>
    <mergeCell ref="U751:V751"/>
    <mergeCell ref="W751"/>
    <mergeCell ref="X751"/>
    <mergeCell ref="A751"/>
    <mergeCell ref="B751:G751"/>
    <mergeCell ref="H751:N751"/>
    <mergeCell ref="O751"/>
    <mergeCell ref="P751:R751"/>
    <mergeCell ref="Z749"/>
    <mergeCell ref="A750"/>
    <mergeCell ref="B750:G750"/>
    <mergeCell ref="H750:N750"/>
    <mergeCell ref="O750"/>
    <mergeCell ref="P750:R750"/>
    <mergeCell ref="S750"/>
    <mergeCell ref="T750"/>
    <mergeCell ref="U750:V750"/>
    <mergeCell ref="W750"/>
    <mergeCell ref="X750"/>
    <mergeCell ref="Y750"/>
    <mergeCell ref="Z750"/>
    <mergeCell ref="T749"/>
    <mergeCell ref="U749:V749"/>
    <mergeCell ref="W749"/>
    <mergeCell ref="X749"/>
    <mergeCell ref="Y749"/>
    <mergeCell ref="B749:G749"/>
    <mergeCell ref="H749:N749"/>
    <mergeCell ref="O749"/>
    <mergeCell ref="P749:R749"/>
    <mergeCell ref="S749"/>
    <mergeCell ref="Y747"/>
    <mergeCell ref="Z747"/>
    <mergeCell ref="A748"/>
    <mergeCell ref="B748:G748"/>
    <mergeCell ref="H748:N748"/>
    <mergeCell ref="O748"/>
    <mergeCell ref="P748:R748"/>
    <mergeCell ref="S748"/>
    <mergeCell ref="T748"/>
    <mergeCell ref="U748:V748"/>
    <mergeCell ref="W748"/>
    <mergeCell ref="X748"/>
    <mergeCell ref="Y748"/>
    <mergeCell ref="Z748"/>
    <mergeCell ref="S747"/>
    <mergeCell ref="T747"/>
    <mergeCell ref="U747:V747"/>
    <mergeCell ref="W747"/>
    <mergeCell ref="X747"/>
    <mergeCell ref="A747"/>
    <mergeCell ref="B747:G747"/>
    <mergeCell ref="H747:N747"/>
    <mergeCell ref="O747"/>
    <mergeCell ref="P747:R747"/>
    <mergeCell ref="Z745"/>
    <mergeCell ref="B746:G746"/>
    <mergeCell ref="H746:N746"/>
    <mergeCell ref="O746"/>
    <mergeCell ref="P746:R746"/>
    <mergeCell ref="S746"/>
    <mergeCell ref="T746"/>
    <mergeCell ref="U746:V746"/>
    <mergeCell ref="W746"/>
    <mergeCell ref="X746"/>
    <mergeCell ref="Y746"/>
    <mergeCell ref="Z746"/>
    <mergeCell ref="T745"/>
    <mergeCell ref="U745:V745"/>
    <mergeCell ref="W745"/>
    <mergeCell ref="X745"/>
    <mergeCell ref="Y745"/>
    <mergeCell ref="B745:G745"/>
    <mergeCell ref="H745:N745"/>
    <mergeCell ref="O745"/>
    <mergeCell ref="P745:R745"/>
    <mergeCell ref="S745"/>
    <mergeCell ref="Y743"/>
    <mergeCell ref="Z743"/>
    <mergeCell ref="B744:G744"/>
    <mergeCell ref="H744:N744"/>
    <mergeCell ref="O744"/>
    <mergeCell ref="P744:R744"/>
    <mergeCell ref="S744"/>
    <mergeCell ref="T744"/>
    <mergeCell ref="U744:V744"/>
    <mergeCell ref="W744"/>
    <mergeCell ref="X744"/>
    <mergeCell ref="Y744"/>
    <mergeCell ref="Z744"/>
    <mergeCell ref="S743"/>
    <mergeCell ref="T743"/>
    <mergeCell ref="U743:V743"/>
    <mergeCell ref="W743"/>
    <mergeCell ref="X743"/>
    <mergeCell ref="A743"/>
    <mergeCell ref="B743:G743"/>
    <mergeCell ref="H743:N743"/>
    <mergeCell ref="O743"/>
    <mergeCell ref="P743:R743"/>
    <mergeCell ref="Y741"/>
    <mergeCell ref="Z741"/>
    <mergeCell ref="A742"/>
    <mergeCell ref="B742:G742"/>
    <mergeCell ref="H742:N742"/>
    <mergeCell ref="O742"/>
    <mergeCell ref="P742:R742"/>
    <mergeCell ref="S742"/>
    <mergeCell ref="T742"/>
    <mergeCell ref="U742:V742"/>
    <mergeCell ref="W742"/>
    <mergeCell ref="X742"/>
    <mergeCell ref="Y742"/>
    <mergeCell ref="Z742"/>
    <mergeCell ref="S741"/>
    <mergeCell ref="T741"/>
    <mergeCell ref="U741:V741"/>
    <mergeCell ref="W741"/>
    <mergeCell ref="X741"/>
    <mergeCell ref="A741"/>
    <mergeCell ref="B741:G741"/>
    <mergeCell ref="H741:N741"/>
    <mergeCell ref="O741"/>
    <mergeCell ref="P741:R741"/>
    <mergeCell ref="Y739"/>
    <mergeCell ref="Z739"/>
    <mergeCell ref="A740"/>
    <mergeCell ref="B740:G740"/>
    <mergeCell ref="H740:N740"/>
    <mergeCell ref="O740"/>
    <mergeCell ref="P740:R740"/>
    <mergeCell ref="S740"/>
    <mergeCell ref="T740"/>
    <mergeCell ref="U740:V740"/>
    <mergeCell ref="W740"/>
    <mergeCell ref="X740"/>
    <mergeCell ref="Y740"/>
    <mergeCell ref="Z740"/>
    <mergeCell ref="S739"/>
    <mergeCell ref="T739"/>
    <mergeCell ref="U739:V739"/>
    <mergeCell ref="W739"/>
    <mergeCell ref="X739"/>
    <mergeCell ref="A739"/>
    <mergeCell ref="B739:G739"/>
    <mergeCell ref="H739:N739"/>
    <mergeCell ref="O739"/>
    <mergeCell ref="P739:R739"/>
    <mergeCell ref="Y737"/>
    <mergeCell ref="Z737"/>
    <mergeCell ref="A738"/>
    <mergeCell ref="B738:G738"/>
    <mergeCell ref="H738:N738"/>
    <mergeCell ref="O738"/>
    <mergeCell ref="P738:R738"/>
    <mergeCell ref="S738"/>
    <mergeCell ref="T738"/>
    <mergeCell ref="U738:V738"/>
    <mergeCell ref="W738"/>
    <mergeCell ref="X738"/>
    <mergeCell ref="Y738"/>
    <mergeCell ref="Z738"/>
    <mergeCell ref="S737"/>
    <mergeCell ref="T737"/>
    <mergeCell ref="U737:V737"/>
    <mergeCell ref="W737"/>
    <mergeCell ref="X737"/>
    <mergeCell ref="A737"/>
    <mergeCell ref="B737:G737"/>
    <mergeCell ref="H737:N737"/>
    <mergeCell ref="O737"/>
    <mergeCell ref="P737:R737"/>
    <mergeCell ref="Y735"/>
    <mergeCell ref="Z735"/>
    <mergeCell ref="A736"/>
    <mergeCell ref="B736:G736"/>
    <mergeCell ref="H736:N736"/>
    <mergeCell ref="O736"/>
    <mergeCell ref="P736:R736"/>
    <mergeCell ref="S736"/>
    <mergeCell ref="T736"/>
    <mergeCell ref="U736:V736"/>
    <mergeCell ref="W736"/>
    <mergeCell ref="X736"/>
    <mergeCell ref="Y736"/>
    <mergeCell ref="Z736"/>
    <mergeCell ref="S735"/>
    <mergeCell ref="T735"/>
    <mergeCell ref="U735:V735"/>
    <mergeCell ref="W735"/>
    <mergeCell ref="X735"/>
    <mergeCell ref="A735"/>
    <mergeCell ref="B735:G735"/>
    <mergeCell ref="H735:N735"/>
    <mergeCell ref="O735"/>
    <mergeCell ref="P735:R735"/>
    <mergeCell ref="Y733"/>
    <mergeCell ref="Z733"/>
    <mergeCell ref="A734"/>
    <mergeCell ref="B734:G734"/>
    <mergeCell ref="H734:N734"/>
    <mergeCell ref="O734"/>
    <mergeCell ref="P734:R734"/>
    <mergeCell ref="S734"/>
    <mergeCell ref="T734"/>
    <mergeCell ref="U734:V734"/>
    <mergeCell ref="W734"/>
    <mergeCell ref="X734"/>
    <mergeCell ref="Y734"/>
    <mergeCell ref="Z734"/>
    <mergeCell ref="S733"/>
    <mergeCell ref="T733"/>
    <mergeCell ref="U733:V733"/>
    <mergeCell ref="W733"/>
    <mergeCell ref="X733"/>
    <mergeCell ref="A733"/>
    <mergeCell ref="B733:G733"/>
    <mergeCell ref="H733:N733"/>
    <mergeCell ref="O733"/>
    <mergeCell ref="P733:R733"/>
    <mergeCell ref="Y731"/>
    <mergeCell ref="Z731"/>
    <mergeCell ref="A732"/>
    <mergeCell ref="B732:G732"/>
    <mergeCell ref="H732:N732"/>
    <mergeCell ref="O732"/>
    <mergeCell ref="P732:R732"/>
    <mergeCell ref="S732"/>
    <mergeCell ref="T732"/>
    <mergeCell ref="U732:V732"/>
    <mergeCell ref="W732"/>
    <mergeCell ref="X732"/>
    <mergeCell ref="Y732"/>
    <mergeCell ref="Z732"/>
    <mergeCell ref="S731"/>
    <mergeCell ref="T731"/>
    <mergeCell ref="U731:V731"/>
    <mergeCell ref="W731"/>
    <mergeCell ref="X731"/>
    <mergeCell ref="A731"/>
    <mergeCell ref="B731:G731"/>
    <mergeCell ref="H731:N731"/>
    <mergeCell ref="O731"/>
    <mergeCell ref="P731:R731"/>
    <mergeCell ref="Y729"/>
    <mergeCell ref="Z729"/>
    <mergeCell ref="A730"/>
    <mergeCell ref="B730:G730"/>
    <mergeCell ref="H730:N730"/>
    <mergeCell ref="O730"/>
    <mergeCell ref="P730:R730"/>
    <mergeCell ref="S730"/>
    <mergeCell ref="T730"/>
    <mergeCell ref="U730:V730"/>
    <mergeCell ref="W730"/>
    <mergeCell ref="X730"/>
    <mergeCell ref="Y730"/>
    <mergeCell ref="Z730"/>
    <mergeCell ref="S729"/>
    <mergeCell ref="T729"/>
    <mergeCell ref="U729:V729"/>
    <mergeCell ref="W729"/>
    <mergeCell ref="X729"/>
    <mergeCell ref="A729"/>
    <mergeCell ref="B729:G729"/>
    <mergeCell ref="H729:N729"/>
    <mergeCell ref="O729"/>
    <mergeCell ref="P729:R729"/>
    <mergeCell ref="Y727"/>
    <mergeCell ref="Z727"/>
    <mergeCell ref="A728"/>
    <mergeCell ref="B728:G728"/>
    <mergeCell ref="H728:N728"/>
    <mergeCell ref="O728"/>
    <mergeCell ref="P728:R728"/>
    <mergeCell ref="S728"/>
    <mergeCell ref="T728"/>
    <mergeCell ref="U728:V728"/>
    <mergeCell ref="W728"/>
    <mergeCell ref="X728"/>
    <mergeCell ref="Y728"/>
    <mergeCell ref="Z728"/>
    <mergeCell ref="S727"/>
    <mergeCell ref="T727"/>
    <mergeCell ref="U727:V727"/>
    <mergeCell ref="W727"/>
    <mergeCell ref="X727"/>
    <mergeCell ref="A727"/>
    <mergeCell ref="B727:G727"/>
    <mergeCell ref="H727:N727"/>
    <mergeCell ref="O727"/>
    <mergeCell ref="P727:R727"/>
    <mergeCell ref="Y725"/>
    <mergeCell ref="Z725"/>
    <mergeCell ref="A726"/>
    <mergeCell ref="B726:G726"/>
    <mergeCell ref="H726:N726"/>
    <mergeCell ref="O726"/>
    <mergeCell ref="P726:R726"/>
    <mergeCell ref="S726"/>
    <mergeCell ref="T726"/>
    <mergeCell ref="U726:V726"/>
    <mergeCell ref="W726"/>
    <mergeCell ref="X726"/>
    <mergeCell ref="Y726"/>
    <mergeCell ref="Z726"/>
    <mergeCell ref="S725"/>
    <mergeCell ref="T725"/>
    <mergeCell ref="U725:V725"/>
    <mergeCell ref="W725"/>
    <mergeCell ref="X725"/>
    <mergeCell ref="A725"/>
    <mergeCell ref="B725:G725"/>
    <mergeCell ref="H725:N725"/>
    <mergeCell ref="O725"/>
    <mergeCell ref="P725:R725"/>
    <mergeCell ref="Y723"/>
    <mergeCell ref="Z723"/>
    <mergeCell ref="A724"/>
    <mergeCell ref="B724:G724"/>
    <mergeCell ref="H724:N724"/>
    <mergeCell ref="O724"/>
    <mergeCell ref="P724:R724"/>
    <mergeCell ref="S724"/>
    <mergeCell ref="T724"/>
    <mergeCell ref="U724:V724"/>
    <mergeCell ref="W724"/>
    <mergeCell ref="X724"/>
    <mergeCell ref="Y724"/>
    <mergeCell ref="Z724"/>
    <mergeCell ref="S723"/>
    <mergeCell ref="T723"/>
    <mergeCell ref="U723:V723"/>
    <mergeCell ref="W723"/>
    <mergeCell ref="X723"/>
    <mergeCell ref="A723"/>
    <mergeCell ref="B723:G723"/>
    <mergeCell ref="H723:N723"/>
    <mergeCell ref="O723"/>
    <mergeCell ref="P723:R723"/>
    <mergeCell ref="Y721"/>
    <mergeCell ref="Z721"/>
    <mergeCell ref="A722"/>
    <mergeCell ref="B722:G722"/>
    <mergeCell ref="H722:N722"/>
    <mergeCell ref="O722"/>
    <mergeCell ref="P722:R722"/>
    <mergeCell ref="S722"/>
    <mergeCell ref="T722"/>
    <mergeCell ref="U722:V722"/>
    <mergeCell ref="W722"/>
    <mergeCell ref="X722"/>
    <mergeCell ref="Y722"/>
    <mergeCell ref="Z722"/>
    <mergeCell ref="S721"/>
    <mergeCell ref="T721"/>
    <mergeCell ref="U721:V721"/>
    <mergeCell ref="W721"/>
    <mergeCell ref="X721"/>
    <mergeCell ref="A721"/>
    <mergeCell ref="B721:G721"/>
    <mergeCell ref="H721:N721"/>
    <mergeCell ref="O721"/>
    <mergeCell ref="P721:R721"/>
    <mergeCell ref="Y719"/>
    <mergeCell ref="Z719"/>
    <mergeCell ref="B720:G720"/>
    <mergeCell ref="H720:N720"/>
    <mergeCell ref="O720"/>
    <mergeCell ref="P720:R720"/>
    <mergeCell ref="S720"/>
    <mergeCell ref="T720"/>
    <mergeCell ref="U720:V720"/>
    <mergeCell ref="W720"/>
    <mergeCell ref="X720"/>
    <mergeCell ref="Y720"/>
    <mergeCell ref="Z720"/>
    <mergeCell ref="S719"/>
    <mergeCell ref="T719"/>
    <mergeCell ref="U719:V719"/>
    <mergeCell ref="W719"/>
    <mergeCell ref="X719"/>
    <mergeCell ref="A719"/>
    <mergeCell ref="B719:G719"/>
    <mergeCell ref="H719:N719"/>
    <mergeCell ref="O719"/>
    <mergeCell ref="P719:R719"/>
    <mergeCell ref="Z717"/>
    <mergeCell ref="A718"/>
    <mergeCell ref="B718:G718"/>
    <mergeCell ref="H718:N718"/>
    <mergeCell ref="O718"/>
    <mergeCell ref="P718:R718"/>
    <mergeCell ref="S718"/>
    <mergeCell ref="T718"/>
    <mergeCell ref="U718:V718"/>
    <mergeCell ref="W718"/>
    <mergeCell ref="X718"/>
    <mergeCell ref="Y718"/>
    <mergeCell ref="Z718"/>
    <mergeCell ref="T717"/>
    <mergeCell ref="U717:V717"/>
    <mergeCell ref="W717"/>
    <mergeCell ref="X717"/>
    <mergeCell ref="Y717"/>
    <mergeCell ref="B717:G717"/>
    <mergeCell ref="H717:N717"/>
    <mergeCell ref="O717"/>
    <mergeCell ref="P717:R717"/>
    <mergeCell ref="S717"/>
    <mergeCell ref="Y715"/>
    <mergeCell ref="Z715"/>
    <mergeCell ref="A716"/>
    <mergeCell ref="B716:G716"/>
    <mergeCell ref="H716:N716"/>
    <mergeCell ref="O716"/>
    <mergeCell ref="P716:R716"/>
    <mergeCell ref="S716"/>
    <mergeCell ref="T716"/>
    <mergeCell ref="U716:V716"/>
    <mergeCell ref="W716"/>
    <mergeCell ref="X716"/>
    <mergeCell ref="Y716"/>
    <mergeCell ref="Z716"/>
    <mergeCell ref="S715"/>
    <mergeCell ref="T715"/>
    <mergeCell ref="U715:V715"/>
    <mergeCell ref="W715"/>
    <mergeCell ref="X715"/>
    <mergeCell ref="A715"/>
    <mergeCell ref="B715:G715"/>
    <mergeCell ref="H715:N715"/>
    <mergeCell ref="O715"/>
    <mergeCell ref="P715:R715"/>
    <mergeCell ref="Y713"/>
    <mergeCell ref="Z713"/>
    <mergeCell ref="B714:G714"/>
    <mergeCell ref="H714:N714"/>
    <mergeCell ref="O714"/>
    <mergeCell ref="P714:R714"/>
    <mergeCell ref="S714"/>
    <mergeCell ref="T714"/>
    <mergeCell ref="U714:V714"/>
    <mergeCell ref="W714"/>
    <mergeCell ref="X714"/>
    <mergeCell ref="Y714"/>
    <mergeCell ref="Z714"/>
    <mergeCell ref="S713"/>
    <mergeCell ref="T713"/>
    <mergeCell ref="U713:V713"/>
    <mergeCell ref="W713"/>
    <mergeCell ref="X713"/>
    <mergeCell ref="A713"/>
    <mergeCell ref="B713:G713"/>
    <mergeCell ref="H713:N713"/>
    <mergeCell ref="O713"/>
    <mergeCell ref="P713:R713"/>
    <mergeCell ref="Z711"/>
    <mergeCell ref="A712"/>
    <mergeCell ref="B712:G712"/>
    <mergeCell ref="H712:N712"/>
    <mergeCell ref="O712"/>
    <mergeCell ref="P712:R712"/>
    <mergeCell ref="S712"/>
    <mergeCell ref="T712"/>
    <mergeCell ref="U712:V712"/>
    <mergeCell ref="W712"/>
    <mergeCell ref="X712"/>
    <mergeCell ref="Y712"/>
    <mergeCell ref="Z712"/>
    <mergeCell ref="T711"/>
    <mergeCell ref="U711:V711"/>
    <mergeCell ref="W711"/>
    <mergeCell ref="X711"/>
    <mergeCell ref="Y711"/>
    <mergeCell ref="B711:G711"/>
    <mergeCell ref="H711:N711"/>
    <mergeCell ref="O711"/>
    <mergeCell ref="P711:R711"/>
    <mergeCell ref="S711"/>
    <mergeCell ref="Z709"/>
    <mergeCell ref="B710:G710"/>
    <mergeCell ref="H710:N710"/>
    <mergeCell ref="O710"/>
    <mergeCell ref="P710:R710"/>
    <mergeCell ref="S710"/>
    <mergeCell ref="T710"/>
    <mergeCell ref="U710:V710"/>
    <mergeCell ref="W710"/>
    <mergeCell ref="X710"/>
    <mergeCell ref="Y710"/>
    <mergeCell ref="Z710"/>
    <mergeCell ref="T709"/>
    <mergeCell ref="U709:V709"/>
    <mergeCell ref="W709"/>
    <mergeCell ref="X709"/>
    <mergeCell ref="Y709"/>
    <mergeCell ref="B709:G709"/>
    <mergeCell ref="H709:N709"/>
    <mergeCell ref="O709"/>
    <mergeCell ref="P709:R709"/>
    <mergeCell ref="S709"/>
    <mergeCell ref="Y707"/>
    <mergeCell ref="Z707"/>
    <mergeCell ref="A708"/>
    <mergeCell ref="B708:G708"/>
    <mergeCell ref="H708:N708"/>
    <mergeCell ref="O708"/>
    <mergeCell ref="P708:R708"/>
    <mergeCell ref="S708"/>
    <mergeCell ref="T708"/>
    <mergeCell ref="U708:V708"/>
    <mergeCell ref="W708"/>
    <mergeCell ref="X708"/>
    <mergeCell ref="Y708"/>
    <mergeCell ref="Z708"/>
    <mergeCell ref="S707"/>
    <mergeCell ref="T707"/>
    <mergeCell ref="U707:V707"/>
    <mergeCell ref="W707"/>
    <mergeCell ref="X707"/>
    <mergeCell ref="A707"/>
    <mergeCell ref="B707:G707"/>
    <mergeCell ref="H707:N707"/>
    <mergeCell ref="O707"/>
    <mergeCell ref="P707:R707"/>
    <mergeCell ref="Y705"/>
    <mergeCell ref="Z705"/>
    <mergeCell ref="A706"/>
    <mergeCell ref="B706:G706"/>
    <mergeCell ref="H706:N706"/>
    <mergeCell ref="O706"/>
    <mergeCell ref="P706:R706"/>
    <mergeCell ref="S706"/>
    <mergeCell ref="T706"/>
    <mergeCell ref="U706:V706"/>
    <mergeCell ref="W706"/>
    <mergeCell ref="X706"/>
    <mergeCell ref="Y706"/>
    <mergeCell ref="Z706"/>
    <mergeCell ref="S705"/>
    <mergeCell ref="T705"/>
    <mergeCell ref="U705:V705"/>
    <mergeCell ref="W705"/>
    <mergeCell ref="X705"/>
    <mergeCell ref="A705"/>
    <mergeCell ref="B705:G705"/>
    <mergeCell ref="H705:N705"/>
    <mergeCell ref="O705"/>
    <mergeCell ref="P705:R705"/>
    <mergeCell ref="Y703"/>
    <mergeCell ref="Z703"/>
    <mergeCell ref="A704"/>
    <mergeCell ref="B704:G704"/>
    <mergeCell ref="H704:N704"/>
    <mergeCell ref="O704"/>
    <mergeCell ref="P704:R704"/>
    <mergeCell ref="S704"/>
    <mergeCell ref="T704"/>
    <mergeCell ref="U704:V704"/>
    <mergeCell ref="W704"/>
    <mergeCell ref="X704"/>
    <mergeCell ref="Y704"/>
    <mergeCell ref="Z704"/>
    <mergeCell ref="S703"/>
    <mergeCell ref="T703"/>
    <mergeCell ref="U703:V703"/>
    <mergeCell ref="W703"/>
    <mergeCell ref="X703"/>
    <mergeCell ref="A703"/>
    <mergeCell ref="B703:G703"/>
    <mergeCell ref="H703:N703"/>
    <mergeCell ref="O703"/>
    <mergeCell ref="P703:R703"/>
    <mergeCell ref="Y701"/>
    <mergeCell ref="Z701"/>
    <mergeCell ref="A702"/>
    <mergeCell ref="B702:G702"/>
    <mergeCell ref="H702:N702"/>
    <mergeCell ref="O702"/>
    <mergeCell ref="P702:R702"/>
    <mergeCell ref="S702"/>
    <mergeCell ref="T702"/>
    <mergeCell ref="U702:V702"/>
    <mergeCell ref="W702"/>
    <mergeCell ref="X702"/>
    <mergeCell ref="Y702"/>
    <mergeCell ref="Z702"/>
    <mergeCell ref="S701"/>
    <mergeCell ref="T701"/>
    <mergeCell ref="U701:V701"/>
    <mergeCell ref="W701"/>
    <mergeCell ref="X701"/>
    <mergeCell ref="A701"/>
    <mergeCell ref="B701:G701"/>
    <mergeCell ref="H701:N701"/>
    <mergeCell ref="O701"/>
    <mergeCell ref="P701:R701"/>
    <mergeCell ref="Y699"/>
    <mergeCell ref="Z699"/>
    <mergeCell ref="A700"/>
    <mergeCell ref="B700:G700"/>
    <mergeCell ref="H700:N700"/>
    <mergeCell ref="O700"/>
    <mergeCell ref="P700:R700"/>
    <mergeCell ref="S700"/>
    <mergeCell ref="T700"/>
    <mergeCell ref="U700:V700"/>
    <mergeCell ref="W700"/>
    <mergeCell ref="X700"/>
    <mergeCell ref="Y700"/>
    <mergeCell ref="Z700"/>
    <mergeCell ref="S699"/>
    <mergeCell ref="T699"/>
    <mergeCell ref="U699:V699"/>
    <mergeCell ref="W699"/>
    <mergeCell ref="X699"/>
    <mergeCell ref="A699"/>
    <mergeCell ref="B699:G699"/>
    <mergeCell ref="H699:N699"/>
    <mergeCell ref="O699"/>
    <mergeCell ref="P699:R699"/>
    <mergeCell ref="Y697"/>
    <mergeCell ref="Z697"/>
    <mergeCell ref="A698"/>
    <mergeCell ref="B698:G698"/>
    <mergeCell ref="H698:N698"/>
    <mergeCell ref="O698"/>
    <mergeCell ref="P698:R698"/>
    <mergeCell ref="S698"/>
    <mergeCell ref="T698"/>
    <mergeCell ref="U698:V698"/>
    <mergeCell ref="W698"/>
    <mergeCell ref="X698"/>
    <mergeCell ref="Y698"/>
    <mergeCell ref="Z698"/>
    <mergeCell ref="S697"/>
    <mergeCell ref="T697"/>
    <mergeCell ref="U697:V697"/>
    <mergeCell ref="W697"/>
    <mergeCell ref="X697"/>
    <mergeCell ref="A697"/>
    <mergeCell ref="B697:G697"/>
    <mergeCell ref="H697:N697"/>
    <mergeCell ref="O697"/>
    <mergeCell ref="P697:R697"/>
    <mergeCell ref="Y695"/>
    <mergeCell ref="Z695"/>
    <mergeCell ref="A696"/>
    <mergeCell ref="B696:G696"/>
    <mergeCell ref="H696:N696"/>
    <mergeCell ref="O696"/>
    <mergeCell ref="P696:R696"/>
    <mergeCell ref="S696"/>
    <mergeCell ref="T696"/>
    <mergeCell ref="U696:V696"/>
    <mergeCell ref="W696"/>
    <mergeCell ref="X696"/>
    <mergeCell ref="Y696"/>
    <mergeCell ref="Z696"/>
    <mergeCell ref="S695"/>
    <mergeCell ref="T695"/>
    <mergeCell ref="U695:V695"/>
    <mergeCell ref="W695"/>
    <mergeCell ref="X695"/>
    <mergeCell ref="A695"/>
    <mergeCell ref="B695:G695"/>
    <mergeCell ref="H695:N695"/>
    <mergeCell ref="O695"/>
    <mergeCell ref="P695:R695"/>
    <mergeCell ref="Y693"/>
    <mergeCell ref="Z693"/>
    <mergeCell ref="A694"/>
    <mergeCell ref="B694:G694"/>
    <mergeCell ref="H694:N694"/>
    <mergeCell ref="O694"/>
    <mergeCell ref="P694:R694"/>
    <mergeCell ref="S694"/>
    <mergeCell ref="T694"/>
    <mergeCell ref="U694:V694"/>
    <mergeCell ref="W694"/>
    <mergeCell ref="X694"/>
    <mergeCell ref="Y694"/>
    <mergeCell ref="Z694"/>
    <mergeCell ref="S693"/>
    <mergeCell ref="T693"/>
    <mergeCell ref="U693:V693"/>
    <mergeCell ref="W693"/>
    <mergeCell ref="X693"/>
    <mergeCell ref="A693"/>
    <mergeCell ref="B693:G693"/>
    <mergeCell ref="H693:N693"/>
    <mergeCell ref="O693"/>
    <mergeCell ref="P693:R693"/>
    <mergeCell ref="Y691"/>
    <mergeCell ref="Z691"/>
    <mergeCell ref="A692"/>
    <mergeCell ref="B692:G692"/>
    <mergeCell ref="H692:N692"/>
    <mergeCell ref="O692"/>
    <mergeCell ref="P692:R692"/>
    <mergeCell ref="S692"/>
    <mergeCell ref="T692"/>
    <mergeCell ref="U692:V692"/>
    <mergeCell ref="W692"/>
    <mergeCell ref="X692"/>
    <mergeCell ref="Y692"/>
    <mergeCell ref="Z692"/>
    <mergeCell ref="S691"/>
    <mergeCell ref="T691"/>
    <mergeCell ref="U691:V691"/>
    <mergeCell ref="W691"/>
    <mergeCell ref="X691"/>
    <mergeCell ref="A691"/>
    <mergeCell ref="B691:G691"/>
    <mergeCell ref="H691:N691"/>
    <mergeCell ref="O691"/>
    <mergeCell ref="P691:R691"/>
    <mergeCell ref="Z689"/>
    <mergeCell ref="A690"/>
    <mergeCell ref="B690:G690"/>
    <mergeCell ref="H690:N690"/>
    <mergeCell ref="O690"/>
    <mergeCell ref="P690:R690"/>
    <mergeCell ref="S690"/>
    <mergeCell ref="T690"/>
    <mergeCell ref="U690:V690"/>
    <mergeCell ref="W690"/>
    <mergeCell ref="X690"/>
    <mergeCell ref="Y690"/>
    <mergeCell ref="Z690"/>
    <mergeCell ref="T689"/>
    <mergeCell ref="U689:V689"/>
    <mergeCell ref="W689"/>
    <mergeCell ref="X689"/>
    <mergeCell ref="Y689"/>
    <mergeCell ref="B689:G689"/>
    <mergeCell ref="H689:N689"/>
    <mergeCell ref="O689"/>
    <mergeCell ref="P689:R689"/>
    <mergeCell ref="S689"/>
    <mergeCell ref="Y687"/>
    <mergeCell ref="Z687"/>
    <mergeCell ref="A688"/>
    <mergeCell ref="B688:G688"/>
    <mergeCell ref="H688:N688"/>
    <mergeCell ref="O688"/>
    <mergeCell ref="P688:R688"/>
    <mergeCell ref="S688"/>
    <mergeCell ref="T688"/>
    <mergeCell ref="U688:V688"/>
    <mergeCell ref="W688"/>
    <mergeCell ref="X688"/>
    <mergeCell ref="Y688"/>
    <mergeCell ref="Z688"/>
    <mergeCell ref="S687"/>
    <mergeCell ref="T687"/>
    <mergeCell ref="U687:V687"/>
    <mergeCell ref="W687"/>
    <mergeCell ref="X687"/>
    <mergeCell ref="A687"/>
    <mergeCell ref="B687:G687"/>
    <mergeCell ref="H687:N687"/>
    <mergeCell ref="O687"/>
    <mergeCell ref="P687:R687"/>
    <mergeCell ref="Z685"/>
    <mergeCell ref="B686:G686"/>
    <mergeCell ref="H686:N686"/>
    <mergeCell ref="O686"/>
    <mergeCell ref="P686:R686"/>
    <mergeCell ref="S686"/>
    <mergeCell ref="T686"/>
    <mergeCell ref="U686:V686"/>
    <mergeCell ref="W686"/>
    <mergeCell ref="X686"/>
    <mergeCell ref="Y686"/>
    <mergeCell ref="Z686"/>
    <mergeCell ref="T685"/>
    <mergeCell ref="U685:V685"/>
    <mergeCell ref="W685"/>
    <mergeCell ref="X685"/>
    <mergeCell ref="Y685"/>
    <mergeCell ref="B685:G685"/>
    <mergeCell ref="H685:N685"/>
    <mergeCell ref="O685"/>
    <mergeCell ref="P685:R685"/>
    <mergeCell ref="S685"/>
    <mergeCell ref="Y683"/>
    <mergeCell ref="Z683"/>
    <mergeCell ref="B684:G684"/>
    <mergeCell ref="H684:N684"/>
    <mergeCell ref="O684"/>
    <mergeCell ref="P684:R684"/>
    <mergeCell ref="S684"/>
    <mergeCell ref="T684"/>
    <mergeCell ref="U684:V684"/>
    <mergeCell ref="W684"/>
    <mergeCell ref="X684"/>
    <mergeCell ref="Y684"/>
    <mergeCell ref="Z684"/>
    <mergeCell ref="S683"/>
    <mergeCell ref="T683"/>
    <mergeCell ref="U683:V683"/>
    <mergeCell ref="W683"/>
    <mergeCell ref="X683"/>
    <mergeCell ref="A683"/>
    <mergeCell ref="B683:G683"/>
    <mergeCell ref="H683:N683"/>
    <mergeCell ref="O683"/>
    <mergeCell ref="P683:R683"/>
    <mergeCell ref="Y681"/>
    <mergeCell ref="Z681"/>
    <mergeCell ref="A682"/>
    <mergeCell ref="B682:G682"/>
    <mergeCell ref="H682:N682"/>
    <mergeCell ref="O682"/>
    <mergeCell ref="P682:R682"/>
    <mergeCell ref="S682"/>
    <mergeCell ref="T682"/>
    <mergeCell ref="U682:V682"/>
    <mergeCell ref="W682"/>
    <mergeCell ref="X682"/>
    <mergeCell ref="Y682"/>
    <mergeCell ref="Z682"/>
    <mergeCell ref="S681"/>
    <mergeCell ref="T681"/>
    <mergeCell ref="U681:V681"/>
    <mergeCell ref="W681"/>
    <mergeCell ref="X681"/>
    <mergeCell ref="A681"/>
    <mergeCell ref="B681:G681"/>
    <mergeCell ref="H681:N681"/>
    <mergeCell ref="O681"/>
    <mergeCell ref="P681:R681"/>
    <mergeCell ref="Y679"/>
    <mergeCell ref="Z679"/>
    <mergeCell ref="A680"/>
    <mergeCell ref="B680:G680"/>
    <mergeCell ref="H680:N680"/>
    <mergeCell ref="O680"/>
    <mergeCell ref="P680:R680"/>
    <mergeCell ref="S680"/>
    <mergeCell ref="T680"/>
    <mergeCell ref="U680:V680"/>
    <mergeCell ref="W680"/>
    <mergeCell ref="X680"/>
    <mergeCell ref="Y680"/>
    <mergeCell ref="Z680"/>
    <mergeCell ref="S679"/>
    <mergeCell ref="T679"/>
    <mergeCell ref="U679:V679"/>
    <mergeCell ref="W679"/>
    <mergeCell ref="X679"/>
    <mergeCell ref="A679"/>
    <mergeCell ref="B679:G679"/>
    <mergeCell ref="H679:N679"/>
    <mergeCell ref="O679"/>
    <mergeCell ref="P679:R679"/>
    <mergeCell ref="Y677"/>
    <mergeCell ref="Z677"/>
    <mergeCell ref="A678"/>
    <mergeCell ref="B678:G678"/>
    <mergeCell ref="H678:N678"/>
    <mergeCell ref="O678"/>
    <mergeCell ref="P678:R678"/>
    <mergeCell ref="S678"/>
    <mergeCell ref="T678"/>
    <mergeCell ref="U678:V678"/>
    <mergeCell ref="W678"/>
    <mergeCell ref="X678"/>
    <mergeCell ref="Y678"/>
    <mergeCell ref="Z678"/>
    <mergeCell ref="S677"/>
    <mergeCell ref="T677"/>
    <mergeCell ref="U677:V677"/>
    <mergeCell ref="W677"/>
    <mergeCell ref="X677"/>
    <mergeCell ref="A677"/>
    <mergeCell ref="B677:G677"/>
    <mergeCell ref="H677:N677"/>
    <mergeCell ref="O677"/>
    <mergeCell ref="P677:R677"/>
    <mergeCell ref="Y675"/>
    <mergeCell ref="Z675"/>
    <mergeCell ref="A676"/>
    <mergeCell ref="B676:G676"/>
    <mergeCell ref="H676:N676"/>
    <mergeCell ref="O676"/>
    <mergeCell ref="P676:R676"/>
    <mergeCell ref="S676"/>
    <mergeCell ref="T676"/>
    <mergeCell ref="U676:V676"/>
    <mergeCell ref="W676"/>
    <mergeCell ref="X676"/>
    <mergeCell ref="Y676"/>
    <mergeCell ref="Z676"/>
    <mergeCell ref="S675"/>
    <mergeCell ref="T675"/>
    <mergeCell ref="U675:V675"/>
    <mergeCell ref="W675"/>
    <mergeCell ref="X675"/>
    <mergeCell ref="A675"/>
    <mergeCell ref="B675:G675"/>
    <mergeCell ref="H675:N675"/>
    <mergeCell ref="O675"/>
    <mergeCell ref="P675:R675"/>
    <mergeCell ref="Y673"/>
    <mergeCell ref="Z673"/>
    <mergeCell ref="A674"/>
    <mergeCell ref="B674:G674"/>
    <mergeCell ref="H674:N674"/>
    <mergeCell ref="O674"/>
    <mergeCell ref="P674:R674"/>
    <mergeCell ref="S674"/>
    <mergeCell ref="T674"/>
    <mergeCell ref="U674:V674"/>
    <mergeCell ref="W674"/>
    <mergeCell ref="X674"/>
    <mergeCell ref="Y674"/>
    <mergeCell ref="Z674"/>
    <mergeCell ref="S673"/>
    <mergeCell ref="T673"/>
    <mergeCell ref="U673:V673"/>
    <mergeCell ref="W673"/>
    <mergeCell ref="X673"/>
    <mergeCell ref="A673"/>
    <mergeCell ref="B673:G673"/>
    <mergeCell ref="H673:N673"/>
    <mergeCell ref="O673"/>
    <mergeCell ref="P673:R673"/>
    <mergeCell ref="Y671"/>
    <mergeCell ref="Z671"/>
    <mergeCell ref="A672"/>
    <mergeCell ref="B672:G672"/>
    <mergeCell ref="H672:N672"/>
    <mergeCell ref="O672"/>
    <mergeCell ref="P672:R672"/>
    <mergeCell ref="S672"/>
    <mergeCell ref="T672"/>
    <mergeCell ref="U672:V672"/>
    <mergeCell ref="W672"/>
    <mergeCell ref="X672"/>
    <mergeCell ref="Y672"/>
    <mergeCell ref="Z672"/>
    <mergeCell ref="S671"/>
    <mergeCell ref="T671"/>
    <mergeCell ref="U671:V671"/>
    <mergeCell ref="W671"/>
    <mergeCell ref="X671"/>
    <mergeCell ref="A671"/>
    <mergeCell ref="B671:G671"/>
    <mergeCell ref="H671:N671"/>
    <mergeCell ref="O671"/>
    <mergeCell ref="P671:R671"/>
    <mergeCell ref="Y669"/>
    <mergeCell ref="Z669"/>
    <mergeCell ref="A670"/>
    <mergeCell ref="B670:G670"/>
    <mergeCell ref="H670:N670"/>
    <mergeCell ref="O670"/>
    <mergeCell ref="P670:R670"/>
    <mergeCell ref="S670"/>
    <mergeCell ref="T670"/>
    <mergeCell ref="U670:V670"/>
    <mergeCell ref="W670"/>
    <mergeCell ref="X670"/>
    <mergeCell ref="Y670"/>
    <mergeCell ref="Z670"/>
    <mergeCell ref="S669"/>
    <mergeCell ref="T669"/>
    <mergeCell ref="U669:V669"/>
    <mergeCell ref="W669"/>
    <mergeCell ref="X669"/>
    <mergeCell ref="A669"/>
    <mergeCell ref="B669:G669"/>
    <mergeCell ref="H669:N669"/>
    <mergeCell ref="O669"/>
    <mergeCell ref="P669:R669"/>
    <mergeCell ref="Y667"/>
    <mergeCell ref="Z667"/>
    <mergeCell ref="A668"/>
    <mergeCell ref="B668:G668"/>
    <mergeCell ref="H668:N668"/>
    <mergeCell ref="O668"/>
    <mergeCell ref="P668:R668"/>
    <mergeCell ref="S668"/>
    <mergeCell ref="T668"/>
    <mergeCell ref="U668:V668"/>
    <mergeCell ref="W668"/>
    <mergeCell ref="X668"/>
    <mergeCell ref="Y668"/>
    <mergeCell ref="Z668"/>
    <mergeCell ref="S667"/>
    <mergeCell ref="T667"/>
    <mergeCell ref="U667:V667"/>
    <mergeCell ref="W667"/>
    <mergeCell ref="X667"/>
    <mergeCell ref="A667"/>
    <mergeCell ref="B667:G667"/>
    <mergeCell ref="H667:N667"/>
    <mergeCell ref="O667"/>
    <mergeCell ref="P667:R667"/>
    <mergeCell ref="Y665"/>
    <mergeCell ref="Z665"/>
    <mergeCell ref="A666"/>
    <mergeCell ref="B666:G666"/>
    <mergeCell ref="H666:N666"/>
    <mergeCell ref="O666"/>
    <mergeCell ref="P666:R666"/>
    <mergeCell ref="S666"/>
    <mergeCell ref="T666"/>
    <mergeCell ref="U666:V666"/>
    <mergeCell ref="W666"/>
    <mergeCell ref="X666"/>
    <mergeCell ref="Y666"/>
    <mergeCell ref="Z666"/>
    <mergeCell ref="S665"/>
    <mergeCell ref="T665"/>
    <mergeCell ref="U665:V665"/>
    <mergeCell ref="W665"/>
    <mergeCell ref="X665"/>
    <mergeCell ref="A665"/>
    <mergeCell ref="B665:G665"/>
    <mergeCell ref="H665:N665"/>
    <mergeCell ref="O665"/>
    <mergeCell ref="P665:R665"/>
    <mergeCell ref="Y663"/>
    <mergeCell ref="Z663"/>
    <mergeCell ref="A664"/>
    <mergeCell ref="B664:G664"/>
    <mergeCell ref="H664:N664"/>
    <mergeCell ref="O664"/>
    <mergeCell ref="P664:R664"/>
    <mergeCell ref="S664"/>
    <mergeCell ref="T664"/>
    <mergeCell ref="U664:V664"/>
    <mergeCell ref="W664"/>
    <mergeCell ref="X664"/>
    <mergeCell ref="Y664"/>
    <mergeCell ref="Z664"/>
    <mergeCell ref="S663"/>
    <mergeCell ref="T663"/>
    <mergeCell ref="U663:V663"/>
    <mergeCell ref="W663"/>
    <mergeCell ref="X663"/>
    <mergeCell ref="A663"/>
    <mergeCell ref="B663:G663"/>
    <mergeCell ref="H663:N663"/>
    <mergeCell ref="O663"/>
    <mergeCell ref="P663:R663"/>
    <mergeCell ref="Z661"/>
    <mergeCell ref="B662:G662"/>
    <mergeCell ref="H662:N662"/>
    <mergeCell ref="O662"/>
    <mergeCell ref="P662:R662"/>
    <mergeCell ref="S662"/>
    <mergeCell ref="T662"/>
    <mergeCell ref="U662:V662"/>
    <mergeCell ref="W662"/>
    <mergeCell ref="X662"/>
    <mergeCell ref="Y662"/>
    <mergeCell ref="Z662"/>
    <mergeCell ref="T661"/>
    <mergeCell ref="U661:V661"/>
    <mergeCell ref="W661"/>
    <mergeCell ref="X661"/>
    <mergeCell ref="Y661"/>
    <mergeCell ref="B661:G661"/>
    <mergeCell ref="H661:N661"/>
    <mergeCell ref="O661"/>
    <mergeCell ref="P661:R661"/>
    <mergeCell ref="S661"/>
    <mergeCell ref="Y659"/>
    <mergeCell ref="Z659"/>
    <mergeCell ref="B660:G660"/>
    <mergeCell ref="H660:N660"/>
    <mergeCell ref="O660"/>
    <mergeCell ref="P660:R660"/>
    <mergeCell ref="S660"/>
    <mergeCell ref="T660"/>
    <mergeCell ref="U660:V660"/>
    <mergeCell ref="W660"/>
    <mergeCell ref="X660"/>
    <mergeCell ref="Y660"/>
    <mergeCell ref="Z660"/>
    <mergeCell ref="S659"/>
    <mergeCell ref="T659"/>
    <mergeCell ref="U659:V659"/>
    <mergeCell ref="W659"/>
    <mergeCell ref="X659"/>
    <mergeCell ref="A659"/>
    <mergeCell ref="B659:G659"/>
    <mergeCell ref="H659:N659"/>
    <mergeCell ref="O659"/>
    <mergeCell ref="P659:R659"/>
    <mergeCell ref="Y657"/>
    <mergeCell ref="Z657"/>
    <mergeCell ref="A658"/>
    <mergeCell ref="B658:G658"/>
    <mergeCell ref="H658:N658"/>
    <mergeCell ref="O658"/>
    <mergeCell ref="P658:R658"/>
    <mergeCell ref="S658"/>
    <mergeCell ref="T658"/>
    <mergeCell ref="U658:V658"/>
    <mergeCell ref="W658"/>
    <mergeCell ref="X658"/>
    <mergeCell ref="Y658"/>
    <mergeCell ref="Z658"/>
    <mergeCell ref="S657"/>
    <mergeCell ref="T657"/>
    <mergeCell ref="U657:V657"/>
    <mergeCell ref="W657"/>
    <mergeCell ref="X657"/>
    <mergeCell ref="A657"/>
    <mergeCell ref="B657:G657"/>
    <mergeCell ref="H657:N657"/>
    <mergeCell ref="O657"/>
    <mergeCell ref="P657:R657"/>
    <mergeCell ref="Y655"/>
    <mergeCell ref="Z655"/>
    <mergeCell ref="A656"/>
    <mergeCell ref="B656:G656"/>
    <mergeCell ref="H656:N656"/>
    <mergeCell ref="O656"/>
    <mergeCell ref="P656:R656"/>
    <mergeCell ref="S656"/>
    <mergeCell ref="T656"/>
    <mergeCell ref="U656:V656"/>
    <mergeCell ref="W656"/>
    <mergeCell ref="X656"/>
    <mergeCell ref="Y656"/>
    <mergeCell ref="Z656"/>
    <mergeCell ref="S655"/>
    <mergeCell ref="T655"/>
    <mergeCell ref="U655:V655"/>
    <mergeCell ref="W655"/>
    <mergeCell ref="X655"/>
    <mergeCell ref="A655"/>
    <mergeCell ref="B655:G655"/>
    <mergeCell ref="H655:N655"/>
    <mergeCell ref="O655"/>
    <mergeCell ref="P655:R655"/>
    <mergeCell ref="Y653"/>
    <mergeCell ref="Z653"/>
    <mergeCell ref="A654"/>
    <mergeCell ref="B654:G654"/>
    <mergeCell ref="H654:N654"/>
    <mergeCell ref="O654"/>
    <mergeCell ref="P654:R654"/>
    <mergeCell ref="S654"/>
    <mergeCell ref="T654"/>
    <mergeCell ref="U654:V654"/>
    <mergeCell ref="W654"/>
    <mergeCell ref="X654"/>
    <mergeCell ref="Y654"/>
    <mergeCell ref="Z654"/>
    <mergeCell ref="S653"/>
    <mergeCell ref="T653"/>
    <mergeCell ref="U653:V653"/>
    <mergeCell ref="W653"/>
    <mergeCell ref="X653"/>
    <mergeCell ref="A653"/>
    <mergeCell ref="B653:G653"/>
    <mergeCell ref="H653:N653"/>
    <mergeCell ref="O653"/>
    <mergeCell ref="P653:R653"/>
    <mergeCell ref="Y651"/>
    <mergeCell ref="Z651"/>
    <mergeCell ref="A652"/>
    <mergeCell ref="B652:G652"/>
    <mergeCell ref="H652:N652"/>
    <mergeCell ref="O652"/>
    <mergeCell ref="P652:R652"/>
    <mergeCell ref="S652"/>
    <mergeCell ref="T652"/>
    <mergeCell ref="U652:V652"/>
    <mergeCell ref="W652"/>
    <mergeCell ref="X652"/>
    <mergeCell ref="Y652"/>
    <mergeCell ref="Z652"/>
    <mergeCell ref="S651"/>
    <mergeCell ref="T651"/>
    <mergeCell ref="U651:V651"/>
    <mergeCell ref="W651"/>
    <mergeCell ref="X651"/>
    <mergeCell ref="A651"/>
    <mergeCell ref="B651:G651"/>
    <mergeCell ref="H651:N651"/>
    <mergeCell ref="O651"/>
    <mergeCell ref="P651:R651"/>
    <mergeCell ref="Y649"/>
    <mergeCell ref="Z649"/>
    <mergeCell ref="A650"/>
    <mergeCell ref="B650:G650"/>
    <mergeCell ref="H650:N650"/>
    <mergeCell ref="O650"/>
    <mergeCell ref="P650:R650"/>
    <mergeCell ref="S650"/>
    <mergeCell ref="T650"/>
    <mergeCell ref="U650:V650"/>
    <mergeCell ref="W650"/>
    <mergeCell ref="X650"/>
    <mergeCell ref="Y650"/>
    <mergeCell ref="Z650"/>
    <mergeCell ref="S649"/>
    <mergeCell ref="T649"/>
    <mergeCell ref="U649:V649"/>
    <mergeCell ref="W649"/>
    <mergeCell ref="X649"/>
    <mergeCell ref="A649"/>
    <mergeCell ref="B649:G649"/>
    <mergeCell ref="H649:N649"/>
    <mergeCell ref="O649"/>
    <mergeCell ref="P649:R649"/>
    <mergeCell ref="Y647"/>
    <mergeCell ref="Z647"/>
    <mergeCell ref="A648"/>
    <mergeCell ref="B648:G648"/>
    <mergeCell ref="H648:N648"/>
    <mergeCell ref="O648"/>
    <mergeCell ref="P648:R648"/>
    <mergeCell ref="S648"/>
    <mergeCell ref="T648"/>
    <mergeCell ref="U648:V648"/>
    <mergeCell ref="W648"/>
    <mergeCell ref="X648"/>
    <mergeCell ref="Y648"/>
    <mergeCell ref="Z648"/>
    <mergeCell ref="S647"/>
    <mergeCell ref="T647"/>
    <mergeCell ref="U647:V647"/>
    <mergeCell ref="W647"/>
    <mergeCell ref="X647"/>
    <mergeCell ref="A647"/>
    <mergeCell ref="B647:G647"/>
    <mergeCell ref="H647:N647"/>
    <mergeCell ref="O647"/>
    <mergeCell ref="P647:R647"/>
    <mergeCell ref="Y645"/>
    <mergeCell ref="Z645"/>
    <mergeCell ref="A646"/>
    <mergeCell ref="B646:G646"/>
    <mergeCell ref="H646:N646"/>
    <mergeCell ref="O646"/>
    <mergeCell ref="P646:R646"/>
    <mergeCell ref="S646"/>
    <mergeCell ref="T646"/>
    <mergeCell ref="U646:V646"/>
    <mergeCell ref="W646"/>
    <mergeCell ref="X646"/>
    <mergeCell ref="Y646"/>
    <mergeCell ref="Z646"/>
    <mergeCell ref="S645"/>
    <mergeCell ref="T645"/>
    <mergeCell ref="U645:V645"/>
    <mergeCell ref="W645"/>
    <mergeCell ref="X645"/>
    <mergeCell ref="A645"/>
    <mergeCell ref="B645:G645"/>
    <mergeCell ref="H645:N645"/>
    <mergeCell ref="O645"/>
    <mergeCell ref="P645:R645"/>
    <mergeCell ref="Y643"/>
    <mergeCell ref="Z643"/>
    <mergeCell ref="A644"/>
    <mergeCell ref="B644:G644"/>
    <mergeCell ref="H644:N644"/>
    <mergeCell ref="O644"/>
    <mergeCell ref="P644:R644"/>
    <mergeCell ref="S644"/>
    <mergeCell ref="T644"/>
    <mergeCell ref="U644:V644"/>
    <mergeCell ref="W644"/>
    <mergeCell ref="X644"/>
    <mergeCell ref="Y644"/>
    <mergeCell ref="Z644"/>
    <mergeCell ref="S643"/>
    <mergeCell ref="T643"/>
    <mergeCell ref="U643:V643"/>
    <mergeCell ref="W643"/>
    <mergeCell ref="X643"/>
    <mergeCell ref="A643"/>
    <mergeCell ref="B643:G643"/>
    <mergeCell ref="H643:N643"/>
    <mergeCell ref="O643"/>
    <mergeCell ref="P643:R643"/>
    <mergeCell ref="Z641"/>
    <mergeCell ref="A642"/>
    <mergeCell ref="B642:G642"/>
    <mergeCell ref="H642:N642"/>
    <mergeCell ref="O642"/>
    <mergeCell ref="P642:R642"/>
    <mergeCell ref="S642"/>
    <mergeCell ref="T642"/>
    <mergeCell ref="U642:V642"/>
    <mergeCell ref="W642"/>
    <mergeCell ref="X642"/>
    <mergeCell ref="Y642"/>
    <mergeCell ref="Z642"/>
    <mergeCell ref="T641"/>
    <mergeCell ref="U641:V641"/>
    <mergeCell ref="W641"/>
    <mergeCell ref="X641"/>
    <mergeCell ref="Y641"/>
    <mergeCell ref="B641:G641"/>
    <mergeCell ref="H641:N641"/>
    <mergeCell ref="O641"/>
    <mergeCell ref="P641:R641"/>
    <mergeCell ref="S641"/>
    <mergeCell ref="Z639"/>
    <mergeCell ref="B640:G640"/>
    <mergeCell ref="H640:N640"/>
    <mergeCell ref="O640"/>
    <mergeCell ref="P640:R640"/>
    <mergeCell ref="S640"/>
    <mergeCell ref="T640"/>
    <mergeCell ref="U640:V640"/>
    <mergeCell ref="W640"/>
    <mergeCell ref="X640"/>
    <mergeCell ref="Y640"/>
    <mergeCell ref="Z640"/>
    <mergeCell ref="T639"/>
    <mergeCell ref="U639:V639"/>
    <mergeCell ref="W639"/>
    <mergeCell ref="X639"/>
    <mergeCell ref="Y639"/>
    <mergeCell ref="B639:G639"/>
    <mergeCell ref="H639:N639"/>
    <mergeCell ref="O639"/>
    <mergeCell ref="P639:R639"/>
    <mergeCell ref="S639"/>
    <mergeCell ref="Y637"/>
    <mergeCell ref="Z637"/>
    <mergeCell ref="A638"/>
    <mergeCell ref="B638:G638"/>
    <mergeCell ref="H638:N638"/>
    <mergeCell ref="O638"/>
    <mergeCell ref="P638:R638"/>
    <mergeCell ref="S638"/>
    <mergeCell ref="T638"/>
    <mergeCell ref="U638:V638"/>
    <mergeCell ref="W638"/>
    <mergeCell ref="X638"/>
    <mergeCell ref="Y638"/>
    <mergeCell ref="Z638"/>
    <mergeCell ref="S637"/>
    <mergeCell ref="T637"/>
    <mergeCell ref="U637:V637"/>
    <mergeCell ref="W637"/>
    <mergeCell ref="X637"/>
    <mergeCell ref="A637"/>
    <mergeCell ref="B637:G637"/>
    <mergeCell ref="H637:N637"/>
    <mergeCell ref="O637"/>
    <mergeCell ref="P637:R637"/>
    <mergeCell ref="Y635"/>
    <mergeCell ref="Z635"/>
    <mergeCell ref="A636"/>
    <mergeCell ref="B636:G636"/>
    <mergeCell ref="H636:N636"/>
    <mergeCell ref="O636"/>
    <mergeCell ref="P636:R636"/>
    <mergeCell ref="S636"/>
    <mergeCell ref="T636"/>
    <mergeCell ref="U636:V636"/>
    <mergeCell ref="W636"/>
    <mergeCell ref="X636"/>
    <mergeCell ref="Y636"/>
    <mergeCell ref="Z636"/>
    <mergeCell ref="S635"/>
    <mergeCell ref="T635"/>
    <mergeCell ref="U635:V635"/>
    <mergeCell ref="W635"/>
    <mergeCell ref="X635"/>
    <mergeCell ref="A635"/>
    <mergeCell ref="B635:G635"/>
    <mergeCell ref="H635:N635"/>
    <mergeCell ref="O635"/>
    <mergeCell ref="P635:R635"/>
    <mergeCell ref="Y633"/>
    <mergeCell ref="Z633"/>
    <mergeCell ref="A634"/>
    <mergeCell ref="B634:G634"/>
    <mergeCell ref="H634:N634"/>
    <mergeCell ref="O634"/>
    <mergeCell ref="P634:R634"/>
    <mergeCell ref="S634"/>
    <mergeCell ref="T634"/>
    <mergeCell ref="U634:V634"/>
    <mergeCell ref="W634"/>
    <mergeCell ref="X634"/>
    <mergeCell ref="Y634"/>
    <mergeCell ref="Z634"/>
    <mergeCell ref="S633"/>
    <mergeCell ref="T633"/>
    <mergeCell ref="U633:V633"/>
    <mergeCell ref="W633"/>
    <mergeCell ref="X633"/>
    <mergeCell ref="A633"/>
    <mergeCell ref="B633:G633"/>
    <mergeCell ref="H633:N633"/>
    <mergeCell ref="O633"/>
    <mergeCell ref="P633:R633"/>
    <mergeCell ref="Y631"/>
    <mergeCell ref="Z631"/>
    <mergeCell ref="A632"/>
    <mergeCell ref="B632:G632"/>
    <mergeCell ref="H632:N632"/>
    <mergeCell ref="O632"/>
    <mergeCell ref="P632:R632"/>
    <mergeCell ref="S632"/>
    <mergeCell ref="T632"/>
    <mergeCell ref="U632:V632"/>
    <mergeCell ref="W632"/>
    <mergeCell ref="X632"/>
    <mergeCell ref="Y632"/>
    <mergeCell ref="Z632"/>
    <mergeCell ref="S631"/>
    <mergeCell ref="T631"/>
    <mergeCell ref="U631:V631"/>
    <mergeCell ref="W631"/>
    <mergeCell ref="X631"/>
    <mergeCell ref="A631"/>
    <mergeCell ref="B631:G631"/>
    <mergeCell ref="H631:N631"/>
    <mergeCell ref="O631"/>
    <mergeCell ref="P631:R631"/>
    <mergeCell ref="Y629"/>
    <mergeCell ref="Z629"/>
    <mergeCell ref="A630"/>
    <mergeCell ref="B630:G630"/>
    <mergeCell ref="H630:N630"/>
    <mergeCell ref="O630"/>
    <mergeCell ref="P630:R630"/>
    <mergeCell ref="S630"/>
    <mergeCell ref="T630"/>
    <mergeCell ref="U630:V630"/>
    <mergeCell ref="W630"/>
    <mergeCell ref="X630"/>
    <mergeCell ref="Y630"/>
    <mergeCell ref="Z630"/>
    <mergeCell ref="S629"/>
    <mergeCell ref="T629"/>
    <mergeCell ref="U629:V629"/>
    <mergeCell ref="W629"/>
    <mergeCell ref="X629"/>
    <mergeCell ref="A629"/>
    <mergeCell ref="B629:G629"/>
    <mergeCell ref="H629:N629"/>
    <mergeCell ref="O629"/>
    <mergeCell ref="P629:R629"/>
    <mergeCell ref="Y627"/>
    <mergeCell ref="Z627"/>
    <mergeCell ref="A628"/>
    <mergeCell ref="B628:G628"/>
    <mergeCell ref="H628:N628"/>
    <mergeCell ref="O628"/>
    <mergeCell ref="P628:R628"/>
    <mergeCell ref="S628"/>
    <mergeCell ref="T628"/>
    <mergeCell ref="U628:V628"/>
    <mergeCell ref="W628"/>
    <mergeCell ref="X628"/>
    <mergeCell ref="Y628"/>
    <mergeCell ref="Z628"/>
    <mergeCell ref="S627"/>
    <mergeCell ref="T627"/>
    <mergeCell ref="U627:V627"/>
    <mergeCell ref="W627"/>
    <mergeCell ref="X627"/>
    <mergeCell ref="A627"/>
    <mergeCell ref="B627:G627"/>
    <mergeCell ref="H627:N627"/>
    <mergeCell ref="O627"/>
    <mergeCell ref="P627:R627"/>
    <mergeCell ref="Y625"/>
    <mergeCell ref="Z625"/>
    <mergeCell ref="A626"/>
    <mergeCell ref="B626:G626"/>
    <mergeCell ref="H626:N626"/>
    <mergeCell ref="O626"/>
    <mergeCell ref="P626:R626"/>
    <mergeCell ref="S626"/>
    <mergeCell ref="T626"/>
    <mergeCell ref="U626:V626"/>
    <mergeCell ref="W626"/>
    <mergeCell ref="X626"/>
    <mergeCell ref="Y626"/>
    <mergeCell ref="Z626"/>
    <mergeCell ref="S625"/>
    <mergeCell ref="T625"/>
    <mergeCell ref="U625:V625"/>
    <mergeCell ref="W625"/>
    <mergeCell ref="X625"/>
    <mergeCell ref="A625"/>
    <mergeCell ref="B625:G625"/>
    <mergeCell ref="H625:N625"/>
    <mergeCell ref="O625"/>
    <mergeCell ref="P625:R625"/>
    <mergeCell ref="Y623"/>
    <mergeCell ref="Z623"/>
    <mergeCell ref="A624"/>
    <mergeCell ref="B624:G624"/>
    <mergeCell ref="H624:N624"/>
    <mergeCell ref="O624"/>
    <mergeCell ref="P624:R624"/>
    <mergeCell ref="S624"/>
    <mergeCell ref="T624"/>
    <mergeCell ref="U624:V624"/>
    <mergeCell ref="W624"/>
    <mergeCell ref="X624"/>
    <mergeCell ref="Y624"/>
    <mergeCell ref="Z624"/>
    <mergeCell ref="S623"/>
    <mergeCell ref="T623"/>
    <mergeCell ref="U623:V623"/>
    <mergeCell ref="W623"/>
    <mergeCell ref="X623"/>
    <mergeCell ref="A623"/>
    <mergeCell ref="B623:G623"/>
    <mergeCell ref="H623:N623"/>
    <mergeCell ref="O623"/>
    <mergeCell ref="P623:R623"/>
    <mergeCell ref="Y621"/>
    <mergeCell ref="Z621"/>
    <mergeCell ref="A622"/>
    <mergeCell ref="B622:G622"/>
    <mergeCell ref="H622:N622"/>
    <mergeCell ref="O622"/>
    <mergeCell ref="P622:R622"/>
    <mergeCell ref="S622"/>
    <mergeCell ref="T622"/>
    <mergeCell ref="U622:V622"/>
    <mergeCell ref="W622"/>
    <mergeCell ref="X622"/>
    <mergeCell ref="Y622"/>
    <mergeCell ref="Z622"/>
    <mergeCell ref="S621"/>
    <mergeCell ref="T621"/>
    <mergeCell ref="U621:V621"/>
    <mergeCell ref="W621"/>
    <mergeCell ref="X621"/>
    <mergeCell ref="A621"/>
    <mergeCell ref="B621:G621"/>
    <mergeCell ref="H621:N621"/>
    <mergeCell ref="O621"/>
    <mergeCell ref="P621:R621"/>
    <mergeCell ref="Y619"/>
    <mergeCell ref="Z619"/>
    <mergeCell ref="B620:G620"/>
    <mergeCell ref="H620:N620"/>
    <mergeCell ref="O620"/>
    <mergeCell ref="P620:R620"/>
    <mergeCell ref="S620"/>
    <mergeCell ref="T620"/>
    <mergeCell ref="U620:V620"/>
    <mergeCell ref="W620"/>
    <mergeCell ref="X620"/>
    <mergeCell ref="Y620"/>
    <mergeCell ref="Z620"/>
    <mergeCell ref="S619"/>
    <mergeCell ref="T619"/>
    <mergeCell ref="U619:V619"/>
    <mergeCell ref="W619"/>
    <mergeCell ref="X619"/>
    <mergeCell ref="A619"/>
    <mergeCell ref="B619:G619"/>
    <mergeCell ref="H619:N619"/>
    <mergeCell ref="O619"/>
    <mergeCell ref="P619:R619"/>
    <mergeCell ref="Z617"/>
    <mergeCell ref="A618"/>
    <mergeCell ref="B618:G618"/>
    <mergeCell ref="H618:N618"/>
    <mergeCell ref="O618"/>
    <mergeCell ref="P618:R618"/>
    <mergeCell ref="S618"/>
    <mergeCell ref="T618"/>
    <mergeCell ref="U618:V618"/>
    <mergeCell ref="W618"/>
    <mergeCell ref="X618"/>
    <mergeCell ref="Y618"/>
    <mergeCell ref="Z618"/>
    <mergeCell ref="T617"/>
    <mergeCell ref="U617:V617"/>
    <mergeCell ref="W617"/>
    <mergeCell ref="X617"/>
    <mergeCell ref="Y617"/>
    <mergeCell ref="B617:G617"/>
    <mergeCell ref="H617:N617"/>
    <mergeCell ref="O617"/>
    <mergeCell ref="P617:R617"/>
    <mergeCell ref="S617"/>
    <mergeCell ref="Y615"/>
    <mergeCell ref="Z615"/>
    <mergeCell ref="A616"/>
    <mergeCell ref="B616:G616"/>
    <mergeCell ref="H616:N616"/>
    <mergeCell ref="O616"/>
    <mergeCell ref="P616:R616"/>
    <mergeCell ref="S616"/>
    <mergeCell ref="T616"/>
    <mergeCell ref="U616:V616"/>
    <mergeCell ref="W616"/>
    <mergeCell ref="X616"/>
    <mergeCell ref="Y616"/>
    <mergeCell ref="Z616"/>
    <mergeCell ref="S615"/>
    <mergeCell ref="T615"/>
    <mergeCell ref="U615:V615"/>
    <mergeCell ref="W615"/>
    <mergeCell ref="X615"/>
    <mergeCell ref="A615"/>
    <mergeCell ref="B615:G615"/>
    <mergeCell ref="H615:N615"/>
    <mergeCell ref="O615"/>
    <mergeCell ref="P615:R615"/>
    <mergeCell ref="Z613"/>
    <mergeCell ref="B614:G614"/>
    <mergeCell ref="H614:N614"/>
    <mergeCell ref="O614"/>
    <mergeCell ref="P614:R614"/>
    <mergeCell ref="S614"/>
    <mergeCell ref="T614"/>
    <mergeCell ref="U614:V614"/>
    <mergeCell ref="W614"/>
    <mergeCell ref="X614"/>
    <mergeCell ref="Y614"/>
    <mergeCell ref="Z614"/>
    <mergeCell ref="T613"/>
    <mergeCell ref="U613:V613"/>
    <mergeCell ref="W613"/>
    <mergeCell ref="X613"/>
    <mergeCell ref="Y613"/>
    <mergeCell ref="B613:G613"/>
    <mergeCell ref="H613:N613"/>
    <mergeCell ref="O613"/>
    <mergeCell ref="P613:R613"/>
    <mergeCell ref="S613"/>
    <mergeCell ref="Y611"/>
    <mergeCell ref="Z611"/>
    <mergeCell ref="B612:G612"/>
    <mergeCell ref="H612:N612"/>
    <mergeCell ref="O612"/>
    <mergeCell ref="P612:R612"/>
    <mergeCell ref="S612"/>
    <mergeCell ref="T612"/>
    <mergeCell ref="U612:V612"/>
    <mergeCell ref="W612"/>
    <mergeCell ref="X612"/>
    <mergeCell ref="Y612"/>
    <mergeCell ref="Z612"/>
    <mergeCell ref="S611"/>
    <mergeCell ref="T611"/>
    <mergeCell ref="U611:V611"/>
    <mergeCell ref="W611"/>
    <mergeCell ref="X611"/>
    <mergeCell ref="A611"/>
    <mergeCell ref="B611:G611"/>
    <mergeCell ref="H611:N611"/>
    <mergeCell ref="O611"/>
    <mergeCell ref="P611:R611"/>
    <mergeCell ref="Y609"/>
    <mergeCell ref="Z609"/>
    <mergeCell ref="A610"/>
    <mergeCell ref="B610:G610"/>
    <mergeCell ref="H610:N610"/>
    <mergeCell ref="O610"/>
    <mergeCell ref="P610:R610"/>
    <mergeCell ref="S610"/>
    <mergeCell ref="T610"/>
    <mergeCell ref="U610:V610"/>
    <mergeCell ref="W610"/>
    <mergeCell ref="X610"/>
    <mergeCell ref="Y610"/>
    <mergeCell ref="Z610"/>
    <mergeCell ref="S609"/>
    <mergeCell ref="T609"/>
    <mergeCell ref="U609:V609"/>
    <mergeCell ref="W609"/>
    <mergeCell ref="X609"/>
    <mergeCell ref="A609"/>
    <mergeCell ref="B609:G609"/>
    <mergeCell ref="H609:N609"/>
    <mergeCell ref="O609"/>
    <mergeCell ref="P609:R609"/>
    <mergeCell ref="Y607"/>
    <mergeCell ref="Z607"/>
    <mergeCell ref="A608"/>
    <mergeCell ref="B608:G608"/>
    <mergeCell ref="H608:N608"/>
    <mergeCell ref="O608"/>
    <mergeCell ref="P608:R608"/>
    <mergeCell ref="S608"/>
    <mergeCell ref="T608"/>
    <mergeCell ref="U608:V608"/>
    <mergeCell ref="W608"/>
    <mergeCell ref="X608"/>
    <mergeCell ref="Y608"/>
    <mergeCell ref="Z608"/>
    <mergeCell ref="S607"/>
    <mergeCell ref="T607"/>
    <mergeCell ref="U607:V607"/>
    <mergeCell ref="W607"/>
    <mergeCell ref="X607"/>
    <mergeCell ref="A607"/>
    <mergeCell ref="B607:G607"/>
    <mergeCell ref="H607:N607"/>
    <mergeCell ref="O607"/>
    <mergeCell ref="P607:R607"/>
    <mergeCell ref="Y605"/>
    <mergeCell ref="Z605"/>
    <mergeCell ref="A606"/>
    <mergeCell ref="B606:G606"/>
    <mergeCell ref="H606:N606"/>
    <mergeCell ref="O606"/>
    <mergeCell ref="P606:R606"/>
    <mergeCell ref="S606"/>
    <mergeCell ref="T606"/>
    <mergeCell ref="U606:V606"/>
    <mergeCell ref="W606"/>
    <mergeCell ref="X606"/>
    <mergeCell ref="Y606"/>
    <mergeCell ref="Z606"/>
    <mergeCell ref="S605"/>
    <mergeCell ref="T605"/>
    <mergeCell ref="U605:V605"/>
    <mergeCell ref="W605"/>
    <mergeCell ref="X605"/>
    <mergeCell ref="A605"/>
    <mergeCell ref="B605:G605"/>
    <mergeCell ref="H605:N605"/>
    <mergeCell ref="O605"/>
    <mergeCell ref="P605:R605"/>
    <mergeCell ref="Y603"/>
    <mergeCell ref="Z603"/>
    <mergeCell ref="A604"/>
    <mergeCell ref="B604:G604"/>
    <mergeCell ref="H604:N604"/>
    <mergeCell ref="O604"/>
    <mergeCell ref="P604:R604"/>
    <mergeCell ref="S604"/>
    <mergeCell ref="T604"/>
    <mergeCell ref="U604:V604"/>
    <mergeCell ref="W604"/>
    <mergeCell ref="X604"/>
    <mergeCell ref="Y604"/>
    <mergeCell ref="Z604"/>
    <mergeCell ref="S603"/>
    <mergeCell ref="T603"/>
    <mergeCell ref="U603:V603"/>
    <mergeCell ref="W603"/>
    <mergeCell ref="X603"/>
    <mergeCell ref="A603"/>
    <mergeCell ref="B603:G603"/>
    <mergeCell ref="H603:N603"/>
    <mergeCell ref="O603"/>
    <mergeCell ref="P603:R603"/>
    <mergeCell ref="Y601"/>
    <mergeCell ref="Z601"/>
    <mergeCell ref="A602"/>
    <mergeCell ref="B602:G602"/>
    <mergeCell ref="H602:N602"/>
    <mergeCell ref="O602"/>
    <mergeCell ref="P602:R602"/>
    <mergeCell ref="S602"/>
    <mergeCell ref="T602"/>
    <mergeCell ref="U602:V602"/>
    <mergeCell ref="W602"/>
    <mergeCell ref="X602"/>
    <mergeCell ref="Y602"/>
    <mergeCell ref="Z602"/>
    <mergeCell ref="S601"/>
    <mergeCell ref="T601"/>
    <mergeCell ref="U601:V601"/>
    <mergeCell ref="W601"/>
    <mergeCell ref="X601"/>
    <mergeCell ref="A601"/>
    <mergeCell ref="B601:G601"/>
    <mergeCell ref="H601:N601"/>
    <mergeCell ref="O601"/>
    <mergeCell ref="P601:R601"/>
    <mergeCell ref="Y599"/>
    <mergeCell ref="Z599"/>
    <mergeCell ref="A600"/>
    <mergeCell ref="B600:G600"/>
    <mergeCell ref="H600:N600"/>
    <mergeCell ref="O600"/>
    <mergeCell ref="P600:R600"/>
    <mergeCell ref="S600"/>
    <mergeCell ref="T600"/>
    <mergeCell ref="U600:V600"/>
    <mergeCell ref="W600"/>
    <mergeCell ref="X600"/>
    <mergeCell ref="Y600"/>
    <mergeCell ref="Z600"/>
    <mergeCell ref="S599"/>
    <mergeCell ref="T599"/>
    <mergeCell ref="U599:V599"/>
    <mergeCell ref="W599"/>
    <mergeCell ref="X599"/>
    <mergeCell ref="A599"/>
    <mergeCell ref="B599:G599"/>
    <mergeCell ref="H599:N599"/>
    <mergeCell ref="O599"/>
    <mergeCell ref="P599:R599"/>
    <mergeCell ref="Y597"/>
    <mergeCell ref="Z597"/>
    <mergeCell ref="A598"/>
    <mergeCell ref="B598:G598"/>
    <mergeCell ref="H598:N598"/>
    <mergeCell ref="O598"/>
    <mergeCell ref="P598:R598"/>
    <mergeCell ref="S598"/>
    <mergeCell ref="T598"/>
    <mergeCell ref="U598:V598"/>
    <mergeCell ref="W598"/>
    <mergeCell ref="X598"/>
    <mergeCell ref="Y598"/>
    <mergeCell ref="Z598"/>
    <mergeCell ref="S597"/>
    <mergeCell ref="T597"/>
    <mergeCell ref="U597:V597"/>
    <mergeCell ref="W597"/>
    <mergeCell ref="X597"/>
    <mergeCell ref="A597"/>
    <mergeCell ref="B597:G597"/>
    <mergeCell ref="H597:N597"/>
    <mergeCell ref="O597"/>
    <mergeCell ref="P597:R597"/>
    <mergeCell ref="A595:Z595"/>
    <mergeCell ref="A596"/>
    <mergeCell ref="B596:G596"/>
    <mergeCell ref="H596:N596"/>
    <mergeCell ref="O596"/>
    <mergeCell ref="P596:R596"/>
    <mergeCell ref="S596"/>
    <mergeCell ref="T596"/>
    <mergeCell ref="U596:V596"/>
    <mergeCell ref="W596"/>
    <mergeCell ref="X596"/>
    <mergeCell ref="Y596"/>
    <mergeCell ref="Z596"/>
    <mergeCell ref="B593:G593"/>
    <mergeCell ref="H593:S593"/>
    <mergeCell ref="T593"/>
    <mergeCell ref="U593:Y593"/>
    <mergeCell ref="Z593"/>
    <mergeCell ref="B592:G592"/>
    <mergeCell ref="H592:S592"/>
    <mergeCell ref="T592"/>
    <mergeCell ref="U592:Y592"/>
    <mergeCell ref="Z592"/>
    <mergeCell ref="B591:G591"/>
    <mergeCell ref="H591:S591"/>
    <mergeCell ref="T591"/>
    <mergeCell ref="U591:Y591"/>
    <mergeCell ref="Z591"/>
    <mergeCell ref="B590:G590"/>
    <mergeCell ref="H590:S590"/>
    <mergeCell ref="T590"/>
    <mergeCell ref="U590:Y590"/>
    <mergeCell ref="Z590"/>
    <mergeCell ref="B589:G589"/>
    <mergeCell ref="H589:S589"/>
    <mergeCell ref="T589"/>
    <mergeCell ref="U589:Y589"/>
    <mergeCell ref="Z589"/>
    <mergeCell ref="B588:G588"/>
    <mergeCell ref="H588:S588"/>
    <mergeCell ref="T588"/>
    <mergeCell ref="U588:Y588"/>
    <mergeCell ref="Z588"/>
    <mergeCell ref="B587:G587"/>
    <mergeCell ref="H587:S587"/>
    <mergeCell ref="T587"/>
    <mergeCell ref="U587:Y587"/>
    <mergeCell ref="Z587"/>
    <mergeCell ref="B586:G586"/>
    <mergeCell ref="H586:S586"/>
    <mergeCell ref="T586"/>
    <mergeCell ref="U586:Y586"/>
    <mergeCell ref="Z586"/>
    <mergeCell ref="B585:G585"/>
    <mergeCell ref="H585:S585"/>
    <mergeCell ref="T585"/>
    <mergeCell ref="U585:Y585"/>
    <mergeCell ref="Z585"/>
    <mergeCell ref="B584:G584"/>
    <mergeCell ref="H584:S584"/>
    <mergeCell ref="T584"/>
    <mergeCell ref="U584:Y584"/>
    <mergeCell ref="Z584"/>
    <mergeCell ref="B583:G583"/>
    <mergeCell ref="H583:S583"/>
    <mergeCell ref="T583"/>
    <mergeCell ref="U583:Y583"/>
    <mergeCell ref="Z583"/>
    <mergeCell ref="B582:G582"/>
    <mergeCell ref="H582:S582"/>
    <mergeCell ref="T582"/>
    <mergeCell ref="U582:Y582"/>
    <mergeCell ref="Z582"/>
    <mergeCell ref="B581:G581"/>
    <mergeCell ref="H581:S581"/>
    <mergeCell ref="T581"/>
    <mergeCell ref="U581:Y581"/>
    <mergeCell ref="Z581"/>
    <mergeCell ref="Z578"/>
    <mergeCell ref="A579"/>
    <mergeCell ref="B579:G579"/>
    <mergeCell ref="H579:N579"/>
    <mergeCell ref="O579"/>
    <mergeCell ref="P579:R579"/>
    <mergeCell ref="S579"/>
    <mergeCell ref="T579"/>
    <mergeCell ref="U579:V579"/>
    <mergeCell ref="W579"/>
    <mergeCell ref="X579"/>
    <mergeCell ref="Y579"/>
    <mergeCell ref="Z579"/>
    <mergeCell ref="T578"/>
    <mergeCell ref="U578:V578"/>
    <mergeCell ref="W578"/>
    <mergeCell ref="X578"/>
    <mergeCell ref="Y578"/>
    <mergeCell ref="B578:G578"/>
    <mergeCell ref="H578:N578"/>
    <mergeCell ref="O578"/>
    <mergeCell ref="P578:R578"/>
    <mergeCell ref="S578"/>
    <mergeCell ref="Y576"/>
    <mergeCell ref="Z576"/>
    <mergeCell ref="A577"/>
    <mergeCell ref="B577:G577"/>
    <mergeCell ref="H577:N577"/>
    <mergeCell ref="O577"/>
    <mergeCell ref="P577:R577"/>
    <mergeCell ref="S577"/>
    <mergeCell ref="T577"/>
    <mergeCell ref="U577:V577"/>
    <mergeCell ref="W577"/>
    <mergeCell ref="X577"/>
    <mergeCell ref="Y577"/>
    <mergeCell ref="Z577"/>
    <mergeCell ref="S576"/>
    <mergeCell ref="T576"/>
    <mergeCell ref="U576:V576"/>
    <mergeCell ref="W576"/>
    <mergeCell ref="X576"/>
    <mergeCell ref="A576"/>
    <mergeCell ref="B576:G576"/>
    <mergeCell ref="H576:N576"/>
    <mergeCell ref="O576"/>
    <mergeCell ref="P576:R576"/>
    <mergeCell ref="Z574"/>
    <mergeCell ref="B575:G575"/>
    <mergeCell ref="H575:N575"/>
    <mergeCell ref="O575"/>
    <mergeCell ref="P575:R575"/>
    <mergeCell ref="S575"/>
    <mergeCell ref="T575"/>
    <mergeCell ref="U575:V575"/>
    <mergeCell ref="W575"/>
    <mergeCell ref="X575"/>
    <mergeCell ref="Y575"/>
    <mergeCell ref="Z575"/>
    <mergeCell ref="T574"/>
    <mergeCell ref="U574:V574"/>
    <mergeCell ref="W574"/>
    <mergeCell ref="X574"/>
    <mergeCell ref="Y574"/>
    <mergeCell ref="B574:G574"/>
    <mergeCell ref="H574:N574"/>
    <mergeCell ref="O574"/>
    <mergeCell ref="P574:R574"/>
    <mergeCell ref="S574"/>
    <mergeCell ref="Y572"/>
    <mergeCell ref="Z572"/>
    <mergeCell ref="B573:G573"/>
    <mergeCell ref="H573:N573"/>
    <mergeCell ref="O573"/>
    <mergeCell ref="P573:R573"/>
    <mergeCell ref="S573"/>
    <mergeCell ref="T573"/>
    <mergeCell ref="U573:V573"/>
    <mergeCell ref="W573"/>
    <mergeCell ref="X573"/>
    <mergeCell ref="Y573"/>
    <mergeCell ref="Z573"/>
    <mergeCell ref="S572"/>
    <mergeCell ref="T572"/>
    <mergeCell ref="U572:V572"/>
    <mergeCell ref="W572"/>
    <mergeCell ref="X572"/>
    <mergeCell ref="A572"/>
    <mergeCell ref="B572:G572"/>
    <mergeCell ref="H572:N572"/>
    <mergeCell ref="O572"/>
    <mergeCell ref="P572:R572"/>
    <mergeCell ref="Y570"/>
    <mergeCell ref="Z570"/>
    <mergeCell ref="A571"/>
    <mergeCell ref="B571:G571"/>
    <mergeCell ref="H571:N571"/>
    <mergeCell ref="O571"/>
    <mergeCell ref="P571:R571"/>
    <mergeCell ref="S571"/>
    <mergeCell ref="T571"/>
    <mergeCell ref="U571:V571"/>
    <mergeCell ref="W571"/>
    <mergeCell ref="X571"/>
    <mergeCell ref="Y571"/>
    <mergeCell ref="Z571"/>
    <mergeCell ref="S570"/>
    <mergeCell ref="T570"/>
    <mergeCell ref="U570:V570"/>
    <mergeCell ref="W570"/>
    <mergeCell ref="X570"/>
    <mergeCell ref="A570"/>
    <mergeCell ref="B570:G570"/>
    <mergeCell ref="H570:N570"/>
    <mergeCell ref="O570"/>
    <mergeCell ref="P570:R570"/>
    <mergeCell ref="Y568"/>
    <mergeCell ref="Z568"/>
    <mergeCell ref="A569"/>
    <mergeCell ref="B569:G569"/>
    <mergeCell ref="H569:N569"/>
    <mergeCell ref="O569"/>
    <mergeCell ref="P569:R569"/>
    <mergeCell ref="S569"/>
    <mergeCell ref="T569"/>
    <mergeCell ref="U569:V569"/>
    <mergeCell ref="W569"/>
    <mergeCell ref="X569"/>
    <mergeCell ref="Y569"/>
    <mergeCell ref="Z569"/>
    <mergeCell ref="S568"/>
    <mergeCell ref="T568"/>
    <mergeCell ref="U568:V568"/>
    <mergeCell ref="W568"/>
    <mergeCell ref="X568"/>
    <mergeCell ref="A568"/>
    <mergeCell ref="B568:G568"/>
    <mergeCell ref="H568:N568"/>
    <mergeCell ref="O568"/>
    <mergeCell ref="P568:R568"/>
    <mergeCell ref="Y566"/>
    <mergeCell ref="Z566"/>
    <mergeCell ref="A567"/>
    <mergeCell ref="B567:G567"/>
    <mergeCell ref="H567:N567"/>
    <mergeCell ref="O567"/>
    <mergeCell ref="P567:R567"/>
    <mergeCell ref="S567"/>
    <mergeCell ref="T567"/>
    <mergeCell ref="U567:V567"/>
    <mergeCell ref="W567"/>
    <mergeCell ref="X567"/>
    <mergeCell ref="Y567"/>
    <mergeCell ref="Z567"/>
    <mergeCell ref="S566"/>
    <mergeCell ref="T566"/>
    <mergeCell ref="U566:V566"/>
    <mergeCell ref="W566"/>
    <mergeCell ref="X566"/>
    <mergeCell ref="A566"/>
    <mergeCell ref="B566:G566"/>
    <mergeCell ref="H566:N566"/>
    <mergeCell ref="O566"/>
    <mergeCell ref="P566:R566"/>
    <mergeCell ref="Y564"/>
    <mergeCell ref="Z564"/>
    <mergeCell ref="A565"/>
    <mergeCell ref="B565:G565"/>
    <mergeCell ref="H565:N565"/>
    <mergeCell ref="O565"/>
    <mergeCell ref="P565:R565"/>
    <mergeCell ref="S565"/>
    <mergeCell ref="T565"/>
    <mergeCell ref="U565:V565"/>
    <mergeCell ref="W565"/>
    <mergeCell ref="X565"/>
    <mergeCell ref="Y565"/>
    <mergeCell ref="Z565"/>
    <mergeCell ref="S564"/>
    <mergeCell ref="T564"/>
    <mergeCell ref="U564:V564"/>
    <mergeCell ref="W564"/>
    <mergeCell ref="X564"/>
    <mergeCell ref="A564"/>
    <mergeCell ref="B564:G564"/>
    <mergeCell ref="H564:N564"/>
    <mergeCell ref="O564"/>
    <mergeCell ref="P564:R564"/>
    <mergeCell ref="Y562"/>
    <mergeCell ref="Z562"/>
    <mergeCell ref="A563"/>
    <mergeCell ref="B563:G563"/>
    <mergeCell ref="H563:N563"/>
    <mergeCell ref="O563"/>
    <mergeCell ref="P563:R563"/>
    <mergeCell ref="S563"/>
    <mergeCell ref="T563"/>
    <mergeCell ref="U563:V563"/>
    <mergeCell ref="W563"/>
    <mergeCell ref="X563"/>
    <mergeCell ref="Y563"/>
    <mergeCell ref="Z563"/>
    <mergeCell ref="S562"/>
    <mergeCell ref="T562"/>
    <mergeCell ref="U562:V562"/>
    <mergeCell ref="W562"/>
    <mergeCell ref="X562"/>
    <mergeCell ref="A562"/>
    <mergeCell ref="B562:G562"/>
    <mergeCell ref="H562:N562"/>
    <mergeCell ref="O562"/>
    <mergeCell ref="P562:R562"/>
    <mergeCell ref="Y560"/>
    <mergeCell ref="Z560"/>
    <mergeCell ref="A561"/>
    <mergeCell ref="B561:G561"/>
    <mergeCell ref="H561:N561"/>
    <mergeCell ref="O561"/>
    <mergeCell ref="P561:R561"/>
    <mergeCell ref="S561"/>
    <mergeCell ref="T561"/>
    <mergeCell ref="U561:V561"/>
    <mergeCell ref="W561"/>
    <mergeCell ref="X561"/>
    <mergeCell ref="Y561"/>
    <mergeCell ref="Z561"/>
    <mergeCell ref="S560"/>
    <mergeCell ref="T560"/>
    <mergeCell ref="U560:V560"/>
    <mergeCell ref="W560"/>
    <mergeCell ref="X560"/>
    <mergeCell ref="A560"/>
    <mergeCell ref="B560:G560"/>
    <mergeCell ref="H560:N560"/>
    <mergeCell ref="O560"/>
    <mergeCell ref="P560:R560"/>
    <mergeCell ref="Y558"/>
    <mergeCell ref="Z558"/>
    <mergeCell ref="A559"/>
    <mergeCell ref="B559:G559"/>
    <mergeCell ref="H559:N559"/>
    <mergeCell ref="O559"/>
    <mergeCell ref="P559:R559"/>
    <mergeCell ref="S559"/>
    <mergeCell ref="T559"/>
    <mergeCell ref="U559:V559"/>
    <mergeCell ref="W559"/>
    <mergeCell ref="X559"/>
    <mergeCell ref="Y559"/>
    <mergeCell ref="Z559"/>
    <mergeCell ref="S558"/>
    <mergeCell ref="T558"/>
    <mergeCell ref="U558:V558"/>
    <mergeCell ref="W558"/>
    <mergeCell ref="X558"/>
    <mergeCell ref="A558"/>
    <mergeCell ref="B558:G558"/>
    <mergeCell ref="H558:N558"/>
    <mergeCell ref="O558"/>
    <mergeCell ref="P558:R558"/>
    <mergeCell ref="Z556"/>
    <mergeCell ref="A557"/>
    <mergeCell ref="B557:G557"/>
    <mergeCell ref="H557:N557"/>
    <mergeCell ref="O557"/>
    <mergeCell ref="P557:R557"/>
    <mergeCell ref="S557"/>
    <mergeCell ref="T557"/>
    <mergeCell ref="U557:V557"/>
    <mergeCell ref="W557"/>
    <mergeCell ref="X557"/>
    <mergeCell ref="Y557"/>
    <mergeCell ref="Z557"/>
    <mergeCell ref="T556"/>
    <mergeCell ref="U556:V556"/>
    <mergeCell ref="W556"/>
    <mergeCell ref="X556"/>
    <mergeCell ref="Y556"/>
    <mergeCell ref="B556:G556"/>
    <mergeCell ref="H556:N556"/>
    <mergeCell ref="O556"/>
    <mergeCell ref="P556:R556"/>
    <mergeCell ref="S556"/>
    <mergeCell ref="Y554"/>
    <mergeCell ref="Z554"/>
    <mergeCell ref="A555"/>
    <mergeCell ref="B555:G555"/>
    <mergeCell ref="H555:N555"/>
    <mergeCell ref="O555"/>
    <mergeCell ref="P555:R555"/>
    <mergeCell ref="S555"/>
    <mergeCell ref="T555"/>
    <mergeCell ref="U555:V555"/>
    <mergeCell ref="W555"/>
    <mergeCell ref="X555"/>
    <mergeCell ref="Y555"/>
    <mergeCell ref="Z555"/>
    <mergeCell ref="S554"/>
    <mergeCell ref="T554"/>
    <mergeCell ref="U554:V554"/>
    <mergeCell ref="W554"/>
    <mergeCell ref="X554"/>
    <mergeCell ref="A554"/>
    <mergeCell ref="B554:G554"/>
    <mergeCell ref="H554:N554"/>
    <mergeCell ref="O554"/>
    <mergeCell ref="P554:R554"/>
    <mergeCell ref="Y552"/>
    <mergeCell ref="Z552"/>
    <mergeCell ref="B553:G553"/>
    <mergeCell ref="H553:N553"/>
    <mergeCell ref="O553"/>
    <mergeCell ref="P553:R553"/>
    <mergeCell ref="S553"/>
    <mergeCell ref="T553"/>
    <mergeCell ref="U553:V553"/>
    <mergeCell ref="W553"/>
    <mergeCell ref="X553"/>
    <mergeCell ref="Y553"/>
    <mergeCell ref="Z553"/>
    <mergeCell ref="S552"/>
    <mergeCell ref="T552"/>
    <mergeCell ref="U552:V552"/>
    <mergeCell ref="W552"/>
    <mergeCell ref="X552"/>
    <mergeCell ref="A552"/>
    <mergeCell ref="B552:G552"/>
    <mergeCell ref="H552:N552"/>
    <mergeCell ref="O552"/>
    <mergeCell ref="P552:R552"/>
    <mergeCell ref="Z550"/>
    <mergeCell ref="A551"/>
    <mergeCell ref="B551:G551"/>
    <mergeCell ref="H551:N551"/>
    <mergeCell ref="O551"/>
    <mergeCell ref="P551:R551"/>
    <mergeCell ref="S551"/>
    <mergeCell ref="T551"/>
    <mergeCell ref="U551:V551"/>
    <mergeCell ref="W551"/>
    <mergeCell ref="X551"/>
    <mergeCell ref="Y551"/>
    <mergeCell ref="Z551"/>
    <mergeCell ref="T550"/>
    <mergeCell ref="U550:V550"/>
    <mergeCell ref="W550"/>
    <mergeCell ref="X550"/>
    <mergeCell ref="Y550"/>
    <mergeCell ref="B550:G550"/>
    <mergeCell ref="H550:N550"/>
    <mergeCell ref="O550"/>
    <mergeCell ref="P550:R550"/>
    <mergeCell ref="S550"/>
    <mergeCell ref="Z548"/>
    <mergeCell ref="B549:G549"/>
    <mergeCell ref="H549:N549"/>
    <mergeCell ref="O549"/>
    <mergeCell ref="P549:R549"/>
    <mergeCell ref="S549"/>
    <mergeCell ref="T549"/>
    <mergeCell ref="U549:V549"/>
    <mergeCell ref="W549"/>
    <mergeCell ref="X549"/>
    <mergeCell ref="Y549"/>
    <mergeCell ref="Z549"/>
    <mergeCell ref="T548"/>
    <mergeCell ref="U548:V548"/>
    <mergeCell ref="W548"/>
    <mergeCell ref="X548"/>
    <mergeCell ref="Y548"/>
    <mergeCell ref="B548:G548"/>
    <mergeCell ref="H548:N548"/>
    <mergeCell ref="O548"/>
    <mergeCell ref="P548:R548"/>
    <mergeCell ref="S548"/>
    <mergeCell ref="Y546"/>
    <mergeCell ref="Z546"/>
    <mergeCell ref="A547"/>
    <mergeCell ref="B547:G547"/>
    <mergeCell ref="H547:N547"/>
    <mergeCell ref="O547"/>
    <mergeCell ref="P547:R547"/>
    <mergeCell ref="S547"/>
    <mergeCell ref="T547"/>
    <mergeCell ref="U547:V547"/>
    <mergeCell ref="W547"/>
    <mergeCell ref="X547"/>
    <mergeCell ref="Y547"/>
    <mergeCell ref="Z547"/>
    <mergeCell ref="S546"/>
    <mergeCell ref="T546"/>
    <mergeCell ref="U546:V546"/>
    <mergeCell ref="W546"/>
    <mergeCell ref="X546"/>
    <mergeCell ref="A546"/>
    <mergeCell ref="B546:G546"/>
    <mergeCell ref="H546:N546"/>
    <mergeCell ref="O546"/>
    <mergeCell ref="P546:R546"/>
    <mergeCell ref="Y544"/>
    <mergeCell ref="Z544"/>
    <mergeCell ref="A545"/>
    <mergeCell ref="B545:G545"/>
    <mergeCell ref="H545:N545"/>
    <mergeCell ref="O545"/>
    <mergeCell ref="P545:R545"/>
    <mergeCell ref="S545"/>
    <mergeCell ref="T545"/>
    <mergeCell ref="U545:V545"/>
    <mergeCell ref="W545"/>
    <mergeCell ref="X545"/>
    <mergeCell ref="Y545"/>
    <mergeCell ref="Z545"/>
    <mergeCell ref="S544"/>
    <mergeCell ref="T544"/>
    <mergeCell ref="U544:V544"/>
    <mergeCell ref="W544"/>
    <mergeCell ref="X544"/>
    <mergeCell ref="A544"/>
    <mergeCell ref="B544:G544"/>
    <mergeCell ref="H544:N544"/>
    <mergeCell ref="O544"/>
    <mergeCell ref="P544:R544"/>
    <mergeCell ref="Y542"/>
    <mergeCell ref="Z542"/>
    <mergeCell ref="A543"/>
    <mergeCell ref="B543:G543"/>
    <mergeCell ref="H543:N543"/>
    <mergeCell ref="O543"/>
    <mergeCell ref="P543:R543"/>
    <mergeCell ref="S543"/>
    <mergeCell ref="T543"/>
    <mergeCell ref="U543:V543"/>
    <mergeCell ref="W543"/>
    <mergeCell ref="X543"/>
    <mergeCell ref="Y543"/>
    <mergeCell ref="Z543"/>
    <mergeCell ref="S542"/>
    <mergeCell ref="T542"/>
    <mergeCell ref="U542:V542"/>
    <mergeCell ref="W542"/>
    <mergeCell ref="X542"/>
    <mergeCell ref="A542"/>
    <mergeCell ref="B542:G542"/>
    <mergeCell ref="H542:N542"/>
    <mergeCell ref="O542"/>
    <mergeCell ref="P542:R542"/>
    <mergeCell ref="Y540"/>
    <mergeCell ref="Z540"/>
    <mergeCell ref="A541"/>
    <mergeCell ref="B541:G541"/>
    <mergeCell ref="H541:N541"/>
    <mergeCell ref="O541"/>
    <mergeCell ref="P541:R541"/>
    <mergeCell ref="S541"/>
    <mergeCell ref="T541"/>
    <mergeCell ref="U541:V541"/>
    <mergeCell ref="W541"/>
    <mergeCell ref="X541"/>
    <mergeCell ref="Y541"/>
    <mergeCell ref="Z541"/>
    <mergeCell ref="S540"/>
    <mergeCell ref="T540"/>
    <mergeCell ref="U540:V540"/>
    <mergeCell ref="W540"/>
    <mergeCell ref="X540"/>
    <mergeCell ref="A540"/>
    <mergeCell ref="B540:G540"/>
    <mergeCell ref="H540:N540"/>
    <mergeCell ref="O540"/>
    <mergeCell ref="P540:R540"/>
    <mergeCell ref="Y538"/>
    <mergeCell ref="Z538"/>
    <mergeCell ref="A539"/>
    <mergeCell ref="B539:G539"/>
    <mergeCell ref="H539:N539"/>
    <mergeCell ref="O539"/>
    <mergeCell ref="P539:R539"/>
    <mergeCell ref="S539"/>
    <mergeCell ref="T539"/>
    <mergeCell ref="U539:V539"/>
    <mergeCell ref="W539"/>
    <mergeCell ref="X539"/>
    <mergeCell ref="Y539"/>
    <mergeCell ref="Z539"/>
    <mergeCell ref="S538"/>
    <mergeCell ref="T538"/>
    <mergeCell ref="U538:V538"/>
    <mergeCell ref="W538"/>
    <mergeCell ref="X538"/>
    <mergeCell ref="A538"/>
    <mergeCell ref="B538:G538"/>
    <mergeCell ref="H538:N538"/>
    <mergeCell ref="O538"/>
    <mergeCell ref="P538:R538"/>
    <mergeCell ref="Y536"/>
    <mergeCell ref="Z536"/>
    <mergeCell ref="B537:G537"/>
    <mergeCell ref="H537:N537"/>
    <mergeCell ref="O537"/>
    <mergeCell ref="P537:R537"/>
    <mergeCell ref="S537"/>
    <mergeCell ref="T537"/>
    <mergeCell ref="U537:V537"/>
    <mergeCell ref="W537"/>
    <mergeCell ref="X537"/>
    <mergeCell ref="Y537"/>
    <mergeCell ref="Z537"/>
    <mergeCell ref="S536"/>
    <mergeCell ref="T536"/>
    <mergeCell ref="U536:V536"/>
    <mergeCell ref="W536"/>
    <mergeCell ref="X536"/>
    <mergeCell ref="A536"/>
    <mergeCell ref="B536:G536"/>
    <mergeCell ref="H536:N536"/>
    <mergeCell ref="O536"/>
    <mergeCell ref="P536:R536"/>
    <mergeCell ref="Z534"/>
    <mergeCell ref="A535"/>
    <mergeCell ref="B535:G535"/>
    <mergeCell ref="H535:N535"/>
    <mergeCell ref="O535"/>
    <mergeCell ref="P535:R535"/>
    <mergeCell ref="S535"/>
    <mergeCell ref="T535"/>
    <mergeCell ref="U535:V535"/>
    <mergeCell ref="W535"/>
    <mergeCell ref="X535"/>
    <mergeCell ref="Y535"/>
    <mergeCell ref="Z535"/>
    <mergeCell ref="T534"/>
    <mergeCell ref="U534:V534"/>
    <mergeCell ref="W534"/>
    <mergeCell ref="X534"/>
    <mergeCell ref="Y534"/>
    <mergeCell ref="B534:G534"/>
    <mergeCell ref="H534:N534"/>
    <mergeCell ref="O534"/>
    <mergeCell ref="P534:R534"/>
    <mergeCell ref="S534"/>
    <mergeCell ref="Y532"/>
    <mergeCell ref="Z532"/>
    <mergeCell ref="A533"/>
    <mergeCell ref="B533:G533"/>
    <mergeCell ref="H533:N533"/>
    <mergeCell ref="O533"/>
    <mergeCell ref="P533:R533"/>
    <mergeCell ref="S533"/>
    <mergeCell ref="T533"/>
    <mergeCell ref="U533:V533"/>
    <mergeCell ref="W533"/>
    <mergeCell ref="X533"/>
    <mergeCell ref="Y533"/>
    <mergeCell ref="Z533"/>
    <mergeCell ref="S532"/>
    <mergeCell ref="T532"/>
    <mergeCell ref="U532:V532"/>
    <mergeCell ref="W532"/>
    <mergeCell ref="X532"/>
    <mergeCell ref="A532"/>
    <mergeCell ref="B532:G532"/>
    <mergeCell ref="H532:N532"/>
    <mergeCell ref="O532"/>
    <mergeCell ref="P532:R532"/>
    <mergeCell ref="Z530"/>
    <mergeCell ref="B531:G531"/>
    <mergeCell ref="H531:N531"/>
    <mergeCell ref="O531"/>
    <mergeCell ref="P531:R531"/>
    <mergeCell ref="S531"/>
    <mergeCell ref="T531"/>
    <mergeCell ref="U531:V531"/>
    <mergeCell ref="W531"/>
    <mergeCell ref="X531"/>
    <mergeCell ref="Y531"/>
    <mergeCell ref="Z531"/>
    <mergeCell ref="T530"/>
    <mergeCell ref="U530:V530"/>
    <mergeCell ref="W530"/>
    <mergeCell ref="X530"/>
    <mergeCell ref="Y530"/>
    <mergeCell ref="B530:G530"/>
    <mergeCell ref="H530:N530"/>
    <mergeCell ref="O530"/>
    <mergeCell ref="P530:R530"/>
    <mergeCell ref="S530"/>
    <mergeCell ref="Y528"/>
    <mergeCell ref="Z528"/>
    <mergeCell ref="B529:G529"/>
    <mergeCell ref="H529:N529"/>
    <mergeCell ref="O529"/>
    <mergeCell ref="P529:R529"/>
    <mergeCell ref="S529"/>
    <mergeCell ref="T529"/>
    <mergeCell ref="U529:V529"/>
    <mergeCell ref="W529"/>
    <mergeCell ref="X529"/>
    <mergeCell ref="Y529"/>
    <mergeCell ref="Z529"/>
    <mergeCell ref="S528"/>
    <mergeCell ref="T528"/>
    <mergeCell ref="U528:V528"/>
    <mergeCell ref="W528"/>
    <mergeCell ref="X528"/>
    <mergeCell ref="A528"/>
    <mergeCell ref="B528:G528"/>
    <mergeCell ref="H528:N528"/>
    <mergeCell ref="O528"/>
    <mergeCell ref="P528:R528"/>
    <mergeCell ref="Y526"/>
    <mergeCell ref="Z526"/>
    <mergeCell ref="A527"/>
    <mergeCell ref="B527:G527"/>
    <mergeCell ref="H527:N527"/>
    <mergeCell ref="O527"/>
    <mergeCell ref="P527:R527"/>
    <mergeCell ref="S527"/>
    <mergeCell ref="T527"/>
    <mergeCell ref="U527:V527"/>
    <mergeCell ref="W527"/>
    <mergeCell ref="X527"/>
    <mergeCell ref="Y527"/>
    <mergeCell ref="Z527"/>
    <mergeCell ref="S526"/>
    <mergeCell ref="T526"/>
    <mergeCell ref="U526:V526"/>
    <mergeCell ref="W526"/>
    <mergeCell ref="X526"/>
    <mergeCell ref="A526"/>
    <mergeCell ref="B526:G526"/>
    <mergeCell ref="H526:N526"/>
    <mergeCell ref="O526"/>
    <mergeCell ref="P526:R526"/>
    <mergeCell ref="Y524"/>
    <mergeCell ref="Z524"/>
    <mergeCell ref="A525"/>
    <mergeCell ref="B525:G525"/>
    <mergeCell ref="H525:N525"/>
    <mergeCell ref="O525"/>
    <mergeCell ref="P525:R525"/>
    <mergeCell ref="S525"/>
    <mergeCell ref="T525"/>
    <mergeCell ref="U525:V525"/>
    <mergeCell ref="W525"/>
    <mergeCell ref="X525"/>
    <mergeCell ref="Y525"/>
    <mergeCell ref="Z525"/>
    <mergeCell ref="S524"/>
    <mergeCell ref="T524"/>
    <mergeCell ref="U524:V524"/>
    <mergeCell ref="W524"/>
    <mergeCell ref="X524"/>
    <mergeCell ref="A524"/>
    <mergeCell ref="B524:G524"/>
    <mergeCell ref="H524:N524"/>
    <mergeCell ref="O524"/>
    <mergeCell ref="P524:R524"/>
    <mergeCell ref="Y522"/>
    <mergeCell ref="Z522"/>
    <mergeCell ref="A523"/>
    <mergeCell ref="B523:G523"/>
    <mergeCell ref="H523:N523"/>
    <mergeCell ref="O523"/>
    <mergeCell ref="P523:R523"/>
    <mergeCell ref="S523"/>
    <mergeCell ref="T523"/>
    <mergeCell ref="U523:V523"/>
    <mergeCell ref="W523"/>
    <mergeCell ref="X523"/>
    <mergeCell ref="Y523"/>
    <mergeCell ref="Z523"/>
    <mergeCell ref="S522"/>
    <mergeCell ref="T522"/>
    <mergeCell ref="U522:V522"/>
    <mergeCell ref="W522"/>
    <mergeCell ref="X522"/>
    <mergeCell ref="A522"/>
    <mergeCell ref="B522:G522"/>
    <mergeCell ref="H522:N522"/>
    <mergeCell ref="O522"/>
    <mergeCell ref="P522:R522"/>
    <mergeCell ref="Y520"/>
    <mergeCell ref="Z520"/>
    <mergeCell ref="A521"/>
    <mergeCell ref="B521:G521"/>
    <mergeCell ref="H521:N521"/>
    <mergeCell ref="O521"/>
    <mergeCell ref="P521:R521"/>
    <mergeCell ref="S521"/>
    <mergeCell ref="T521"/>
    <mergeCell ref="U521:V521"/>
    <mergeCell ref="W521"/>
    <mergeCell ref="X521"/>
    <mergeCell ref="Y521"/>
    <mergeCell ref="Z521"/>
    <mergeCell ref="S520"/>
    <mergeCell ref="T520"/>
    <mergeCell ref="U520:V520"/>
    <mergeCell ref="W520"/>
    <mergeCell ref="X520"/>
    <mergeCell ref="A520"/>
    <mergeCell ref="B520:G520"/>
    <mergeCell ref="H520:N520"/>
    <mergeCell ref="O520"/>
    <mergeCell ref="P520:R520"/>
    <mergeCell ref="Y518"/>
    <mergeCell ref="Z518"/>
    <mergeCell ref="B519:G519"/>
    <mergeCell ref="H519:N519"/>
    <mergeCell ref="O519"/>
    <mergeCell ref="P519:R519"/>
    <mergeCell ref="S519"/>
    <mergeCell ref="T519"/>
    <mergeCell ref="U519:V519"/>
    <mergeCell ref="W519"/>
    <mergeCell ref="X519"/>
    <mergeCell ref="Y519"/>
    <mergeCell ref="Z519"/>
    <mergeCell ref="S518"/>
    <mergeCell ref="T518"/>
    <mergeCell ref="U518:V518"/>
    <mergeCell ref="W518"/>
    <mergeCell ref="X518"/>
    <mergeCell ref="A518"/>
    <mergeCell ref="B518:G518"/>
    <mergeCell ref="H518:N518"/>
    <mergeCell ref="O518"/>
    <mergeCell ref="P518:R518"/>
    <mergeCell ref="Z516"/>
    <mergeCell ref="A517"/>
    <mergeCell ref="B517:G517"/>
    <mergeCell ref="H517:N517"/>
    <mergeCell ref="O517"/>
    <mergeCell ref="P517:R517"/>
    <mergeCell ref="S517"/>
    <mergeCell ref="T517"/>
    <mergeCell ref="U517:V517"/>
    <mergeCell ref="W517"/>
    <mergeCell ref="X517"/>
    <mergeCell ref="Y517"/>
    <mergeCell ref="Z517"/>
    <mergeCell ref="T516"/>
    <mergeCell ref="U516:V516"/>
    <mergeCell ref="W516"/>
    <mergeCell ref="X516"/>
    <mergeCell ref="Y516"/>
    <mergeCell ref="B516:G516"/>
    <mergeCell ref="H516:N516"/>
    <mergeCell ref="O516"/>
    <mergeCell ref="P516:R516"/>
    <mergeCell ref="S516"/>
    <mergeCell ref="Y514"/>
    <mergeCell ref="Z514"/>
    <mergeCell ref="A515"/>
    <mergeCell ref="B515:G515"/>
    <mergeCell ref="H515:N515"/>
    <mergeCell ref="O515"/>
    <mergeCell ref="P515:R515"/>
    <mergeCell ref="S515"/>
    <mergeCell ref="T515"/>
    <mergeCell ref="U515:V515"/>
    <mergeCell ref="W515"/>
    <mergeCell ref="X515"/>
    <mergeCell ref="Y515"/>
    <mergeCell ref="Z515"/>
    <mergeCell ref="S514"/>
    <mergeCell ref="T514"/>
    <mergeCell ref="U514:V514"/>
    <mergeCell ref="W514"/>
    <mergeCell ref="X514"/>
    <mergeCell ref="A514"/>
    <mergeCell ref="B514:G514"/>
    <mergeCell ref="H514:N514"/>
    <mergeCell ref="O514"/>
    <mergeCell ref="P514:R514"/>
    <mergeCell ref="Z512"/>
    <mergeCell ref="B513:G513"/>
    <mergeCell ref="H513:N513"/>
    <mergeCell ref="O513"/>
    <mergeCell ref="P513:R513"/>
    <mergeCell ref="S513"/>
    <mergeCell ref="T513"/>
    <mergeCell ref="U513:V513"/>
    <mergeCell ref="W513"/>
    <mergeCell ref="X513"/>
    <mergeCell ref="Y513"/>
    <mergeCell ref="Z513"/>
    <mergeCell ref="T512"/>
    <mergeCell ref="U512:V512"/>
    <mergeCell ref="W512"/>
    <mergeCell ref="X512"/>
    <mergeCell ref="Y512"/>
    <mergeCell ref="B512:G512"/>
    <mergeCell ref="H512:N512"/>
    <mergeCell ref="O512"/>
    <mergeCell ref="P512:R512"/>
    <mergeCell ref="S512"/>
    <mergeCell ref="Y510"/>
    <mergeCell ref="Z510"/>
    <mergeCell ref="B511:G511"/>
    <mergeCell ref="H511:N511"/>
    <mergeCell ref="O511"/>
    <mergeCell ref="P511:R511"/>
    <mergeCell ref="S511"/>
    <mergeCell ref="T511"/>
    <mergeCell ref="U511:V511"/>
    <mergeCell ref="W511"/>
    <mergeCell ref="X511"/>
    <mergeCell ref="Y511"/>
    <mergeCell ref="Z511"/>
    <mergeCell ref="S510"/>
    <mergeCell ref="T510"/>
    <mergeCell ref="U510:V510"/>
    <mergeCell ref="W510"/>
    <mergeCell ref="X510"/>
    <mergeCell ref="A510"/>
    <mergeCell ref="B510:G510"/>
    <mergeCell ref="H510:N510"/>
    <mergeCell ref="O510"/>
    <mergeCell ref="P510:R510"/>
    <mergeCell ref="Y508"/>
    <mergeCell ref="Z508"/>
    <mergeCell ref="A509"/>
    <mergeCell ref="B509:G509"/>
    <mergeCell ref="H509:N509"/>
    <mergeCell ref="O509"/>
    <mergeCell ref="P509:R509"/>
    <mergeCell ref="S509"/>
    <mergeCell ref="T509"/>
    <mergeCell ref="U509:V509"/>
    <mergeCell ref="W509"/>
    <mergeCell ref="X509"/>
    <mergeCell ref="Y509"/>
    <mergeCell ref="Z509"/>
    <mergeCell ref="S508"/>
    <mergeCell ref="T508"/>
    <mergeCell ref="U508:V508"/>
    <mergeCell ref="W508"/>
    <mergeCell ref="X508"/>
    <mergeCell ref="A508"/>
    <mergeCell ref="B508:G508"/>
    <mergeCell ref="H508:N508"/>
    <mergeCell ref="O508"/>
    <mergeCell ref="P508:R508"/>
    <mergeCell ref="Y506"/>
    <mergeCell ref="Z506"/>
    <mergeCell ref="A507"/>
    <mergeCell ref="B507:G507"/>
    <mergeCell ref="H507:N507"/>
    <mergeCell ref="O507"/>
    <mergeCell ref="P507:R507"/>
    <mergeCell ref="S507"/>
    <mergeCell ref="T507"/>
    <mergeCell ref="U507:V507"/>
    <mergeCell ref="W507"/>
    <mergeCell ref="X507"/>
    <mergeCell ref="Y507"/>
    <mergeCell ref="Z507"/>
    <mergeCell ref="S506"/>
    <mergeCell ref="T506"/>
    <mergeCell ref="U506:V506"/>
    <mergeCell ref="W506"/>
    <mergeCell ref="X506"/>
    <mergeCell ref="A506"/>
    <mergeCell ref="B506:G506"/>
    <mergeCell ref="H506:N506"/>
    <mergeCell ref="O506"/>
    <mergeCell ref="P506:R506"/>
    <mergeCell ref="Y504"/>
    <mergeCell ref="Z504"/>
    <mergeCell ref="A505"/>
    <mergeCell ref="B505:G505"/>
    <mergeCell ref="H505:N505"/>
    <mergeCell ref="O505"/>
    <mergeCell ref="P505:R505"/>
    <mergeCell ref="S505"/>
    <mergeCell ref="T505"/>
    <mergeCell ref="U505:V505"/>
    <mergeCell ref="W505"/>
    <mergeCell ref="X505"/>
    <mergeCell ref="Y505"/>
    <mergeCell ref="Z505"/>
    <mergeCell ref="S504"/>
    <mergeCell ref="T504"/>
    <mergeCell ref="U504:V504"/>
    <mergeCell ref="W504"/>
    <mergeCell ref="X504"/>
    <mergeCell ref="A504"/>
    <mergeCell ref="B504:G504"/>
    <mergeCell ref="H504:N504"/>
    <mergeCell ref="O504"/>
    <mergeCell ref="P504:R504"/>
    <mergeCell ref="Z502"/>
    <mergeCell ref="A503"/>
    <mergeCell ref="B503:G503"/>
    <mergeCell ref="H503:N503"/>
    <mergeCell ref="O503"/>
    <mergeCell ref="P503:R503"/>
    <mergeCell ref="S503"/>
    <mergeCell ref="T503"/>
    <mergeCell ref="U503:V503"/>
    <mergeCell ref="W503"/>
    <mergeCell ref="X503"/>
    <mergeCell ref="Y503"/>
    <mergeCell ref="Z503"/>
    <mergeCell ref="T502"/>
    <mergeCell ref="U502:V502"/>
    <mergeCell ref="W502"/>
    <mergeCell ref="X502"/>
    <mergeCell ref="Y502"/>
    <mergeCell ref="B502:G502"/>
    <mergeCell ref="H502:N502"/>
    <mergeCell ref="O502"/>
    <mergeCell ref="P502:R502"/>
    <mergeCell ref="S502"/>
    <mergeCell ref="Y500"/>
    <mergeCell ref="Z500"/>
    <mergeCell ref="A501"/>
    <mergeCell ref="B501:G501"/>
    <mergeCell ref="H501:N501"/>
    <mergeCell ref="O501"/>
    <mergeCell ref="P501:R501"/>
    <mergeCell ref="S501"/>
    <mergeCell ref="T501"/>
    <mergeCell ref="U501:V501"/>
    <mergeCell ref="W501"/>
    <mergeCell ref="X501"/>
    <mergeCell ref="Y501"/>
    <mergeCell ref="Z501"/>
    <mergeCell ref="S500"/>
    <mergeCell ref="T500"/>
    <mergeCell ref="U500:V500"/>
    <mergeCell ref="W500"/>
    <mergeCell ref="X500"/>
    <mergeCell ref="A500"/>
    <mergeCell ref="B500:G500"/>
    <mergeCell ref="H500:N500"/>
    <mergeCell ref="O500"/>
    <mergeCell ref="P500:R500"/>
    <mergeCell ref="Y498"/>
    <mergeCell ref="Z498"/>
    <mergeCell ref="B499:G499"/>
    <mergeCell ref="H499:N499"/>
    <mergeCell ref="O499"/>
    <mergeCell ref="P499:R499"/>
    <mergeCell ref="S499"/>
    <mergeCell ref="T499"/>
    <mergeCell ref="U499:V499"/>
    <mergeCell ref="W499"/>
    <mergeCell ref="X499"/>
    <mergeCell ref="Y499"/>
    <mergeCell ref="Z499"/>
    <mergeCell ref="S498"/>
    <mergeCell ref="T498"/>
    <mergeCell ref="U498:V498"/>
    <mergeCell ref="W498"/>
    <mergeCell ref="X498"/>
    <mergeCell ref="A498"/>
    <mergeCell ref="B498:G498"/>
    <mergeCell ref="H498:N498"/>
    <mergeCell ref="O498"/>
    <mergeCell ref="P498:R498"/>
    <mergeCell ref="Z496"/>
    <mergeCell ref="A497"/>
    <mergeCell ref="B497:G497"/>
    <mergeCell ref="H497:N497"/>
    <mergeCell ref="O497"/>
    <mergeCell ref="P497:R497"/>
    <mergeCell ref="S497"/>
    <mergeCell ref="T497"/>
    <mergeCell ref="U497:V497"/>
    <mergeCell ref="W497"/>
    <mergeCell ref="X497"/>
    <mergeCell ref="Y497"/>
    <mergeCell ref="Z497"/>
    <mergeCell ref="T496"/>
    <mergeCell ref="U496:V496"/>
    <mergeCell ref="W496"/>
    <mergeCell ref="X496"/>
    <mergeCell ref="Y496"/>
    <mergeCell ref="B496:G496"/>
    <mergeCell ref="H496:N496"/>
    <mergeCell ref="O496"/>
    <mergeCell ref="P496:R496"/>
    <mergeCell ref="S496"/>
    <mergeCell ref="Z494"/>
    <mergeCell ref="B495:G495"/>
    <mergeCell ref="H495:N495"/>
    <mergeCell ref="O495"/>
    <mergeCell ref="P495:R495"/>
    <mergeCell ref="S495"/>
    <mergeCell ref="T495"/>
    <mergeCell ref="U495:V495"/>
    <mergeCell ref="W495"/>
    <mergeCell ref="X495"/>
    <mergeCell ref="Y495"/>
    <mergeCell ref="Z495"/>
    <mergeCell ref="T494"/>
    <mergeCell ref="U494:V494"/>
    <mergeCell ref="W494"/>
    <mergeCell ref="X494"/>
    <mergeCell ref="Y494"/>
    <mergeCell ref="B494:G494"/>
    <mergeCell ref="H494:N494"/>
    <mergeCell ref="O494"/>
    <mergeCell ref="P494:R494"/>
    <mergeCell ref="S494"/>
    <mergeCell ref="Y492"/>
    <mergeCell ref="Z492"/>
    <mergeCell ref="A493"/>
    <mergeCell ref="B493:G493"/>
    <mergeCell ref="H493:N493"/>
    <mergeCell ref="O493"/>
    <mergeCell ref="P493:R493"/>
    <mergeCell ref="S493"/>
    <mergeCell ref="T493"/>
    <mergeCell ref="U493:V493"/>
    <mergeCell ref="W493"/>
    <mergeCell ref="X493"/>
    <mergeCell ref="Y493"/>
    <mergeCell ref="Z493"/>
    <mergeCell ref="S492"/>
    <mergeCell ref="T492"/>
    <mergeCell ref="U492:V492"/>
    <mergeCell ref="W492"/>
    <mergeCell ref="X492"/>
    <mergeCell ref="A492"/>
    <mergeCell ref="B492:G492"/>
    <mergeCell ref="H492:N492"/>
    <mergeCell ref="O492"/>
    <mergeCell ref="P492:R492"/>
    <mergeCell ref="Y490"/>
    <mergeCell ref="Z490"/>
    <mergeCell ref="A491"/>
    <mergeCell ref="B491:G491"/>
    <mergeCell ref="H491:N491"/>
    <mergeCell ref="O491"/>
    <mergeCell ref="P491:R491"/>
    <mergeCell ref="S491"/>
    <mergeCell ref="T491"/>
    <mergeCell ref="U491:V491"/>
    <mergeCell ref="W491"/>
    <mergeCell ref="X491"/>
    <mergeCell ref="Y491"/>
    <mergeCell ref="Z491"/>
    <mergeCell ref="S490"/>
    <mergeCell ref="T490"/>
    <mergeCell ref="U490:V490"/>
    <mergeCell ref="W490"/>
    <mergeCell ref="X490"/>
    <mergeCell ref="A490"/>
    <mergeCell ref="B490:G490"/>
    <mergeCell ref="H490:N490"/>
    <mergeCell ref="O490"/>
    <mergeCell ref="P490:R490"/>
    <mergeCell ref="Y488"/>
    <mergeCell ref="Z488"/>
    <mergeCell ref="A489"/>
    <mergeCell ref="B489:G489"/>
    <mergeCell ref="H489:N489"/>
    <mergeCell ref="O489"/>
    <mergeCell ref="P489:R489"/>
    <mergeCell ref="S489"/>
    <mergeCell ref="T489"/>
    <mergeCell ref="U489:V489"/>
    <mergeCell ref="W489"/>
    <mergeCell ref="X489"/>
    <mergeCell ref="Y489"/>
    <mergeCell ref="Z489"/>
    <mergeCell ref="S488"/>
    <mergeCell ref="T488"/>
    <mergeCell ref="U488:V488"/>
    <mergeCell ref="W488"/>
    <mergeCell ref="X488"/>
    <mergeCell ref="A488"/>
    <mergeCell ref="B488:G488"/>
    <mergeCell ref="H488:N488"/>
    <mergeCell ref="O488"/>
    <mergeCell ref="P488:R488"/>
    <mergeCell ref="Y486"/>
    <mergeCell ref="Z486"/>
    <mergeCell ref="A487"/>
    <mergeCell ref="B487:G487"/>
    <mergeCell ref="H487:N487"/>
    <mergeCell ref="O487"/>
    <mergeCell ref="P487:R487"/>
    <mergeCell ref="S487"/>
    <mergeCell ref="T487"/>
    <mergeCell ref="U487:V487"/>
    <mergeCell ref="W487"/>
    <mergeCell ref="X487"/>
    <mergeCell ref="Y487"/>
    <mergeCell ref="Z487"/>
    <mergeCell ref="S486"/>
    <mergeCell ref="T486"/>
    <mergeCell ref="U486:V486"/>
    <mergeCell ref="W486"/>
    <mergeCell ref="X486"/>
    <mergeCell ref="A486"/>
    <mergeCell ref="B486:G486"/>
    <mergeCell ref="H486:N486"/>
    <mergeCell ref="O486"/>
    <mergeCell ref="P486:R486"/>
    <mergeCell ref="Y484"/>
    <mergeCell ref="Z484"/>
    <mergeCell ref="A485"/>
    <mergeCell ref="B485:G485"/>
    <mergeCell ref="H485:N485"/>
    <mergeCell ref="O485"/>
    <mergeCell ref="P485:R485"/>
    <mergeCell ref="S485"/>
    <mergeCell ref="T485"/>
    <mergeCell ref="U485:V485"/>
    <mergeCell ref="W485"/>
    <mergeCell ref="X485"/>
    <mergeCell ref="Y485"/>
    <mergeCell ref="Z485"/>
    <mergeCell ref="S484"/>
    <mergeCell ref="T484"/>
    <mergeCell ref="U484:V484"/>
    <mergeCell ref="W484"/>
    <mergeCell ref="X484"/>
    <mergeCell ref="A484"/>
    <mergeCell ref="B484:G484"/>
    <mergeCell ref="H484:N484"/>
    <mergeCell ref="O484"/>
    <mergeCell ref="P484:R484"/>
    <mergeCell ref="Y482"/>
    <mergeCell ref="Z482"/>
    <mergeCell ref="A483"/>
    <mergeCell ref="B483:G483"/>
    <mergeCell ref="H483:N483"/>
    <mergeCell ref="O483"/>
    <mergeCell ref="P483:R483"/>
    <mergeCell ref="S483"/>
    <mergeCell ref="T483"/>
    <mergeCell ref="U483:V483"/>
    <mergeCell ref="W483"/>
    <mergeCell ref="X483"/>
    <mergeCell ref="Y483"/>
    <mergeCell ref="Z483"/>
    <mergeCell ref="S482"/>
    <mergeCell ref="T482"/>
    <mergeCell ref="U482:V482"/>
    <mergeCell ref="W482"/>
    <mergeCell ref="X482"/>
    <mergeCell ref="A482"/>
    <mergeCell ref="B482:G482"/>
    <mergeCell ref="H482:N482"/>
    <mergeCell ref="O482"/>
    <mergeCell ref="P482:R482"/>
    <mergeCell ref="Y480"/>
    <mergeCell ref="Z480"/>
    <mergeCell ref="B481:G481"/>
    <mergeCell ref="H481:N481"/>
    <mergeCell ref="O481"/>
    <mergeCell ref="P481:R481"/>
    <mergeCell ref="S481"/>
    <mergeCell ref="T481"/>
    <mergeCell ref="U481:V481"/>
    <mergeCell ref="W481"/>
    <mergeCell ref="X481"/>
    <mergeCell ref="Y481"/>
    <mergeCell ref="Z481"/>
    <mergeCell ref="S480"/>
    <mergeCell ref="T480"/>
    <mergeCell ref="U480:V480"/>
    <mergeCell ref="W480"/>
    <mergeCell ref="X480"/>
    <mergeCell ref="A480"/>
    <mergeCell ref="B480:G480"/>
    <mergeCell ref="H480:N480"/>
    <mergeCell ref="O480"/>
    <mergeCell ref="P480:R480"/>
    <mergeCell ref="Z478"/>
    <mergeCell ref="A479"/>
    <mergeCell ref="B479:G479"/>
    <mergeCell ref="H479:N479"/>
    <mergeCell ref="O479"/>
    <mergeCell ref="P479:R479"/>
    <mergeCell ref="S479"/>
    <mergeCell ref="T479"/>
    <mergeCell ref="U479:V479"/>
    <mergeCell ref="W479"/>
    <mergeCell ref="X479"/>
    <mergeCell ref="Y479"/>
    <mergeCell ref="Z479"/>
    <mergeCell ref="T478"/>
    <mergeCell ref="U478:V478"/>
    <mergeCell ref="W478"/>
    <mergeCell ref="X478"/>
    <mergeCell ref="Y478"/>
    <mergeCell ref="B478:G478"/>
    <mergeCell ref="H478:N478"/>
    <mergeCell ref="O478"/>
    <mergeCell ref="P478:R478"/>
    <mergeCell ref="S478"/>
    <mergeCell ref="Z476"/>
    <mergeCell ref="B477:G477"/>
    <mergeCell ref="H477:N477"/>
    <mergeCell ref="O477"/>
    <mergeCell ref="P477:R477"/>
    <mergeCell ref="S477"/>
    <mergeCell ref="T477"/>
    <mergeCell ref="U477:V477"/>
    <mergeCell ref="W477"/>
    <mergeCell ref="X477"/>
    <mergeCell ref="Y477"/>
    <mergeCell ref="Z477"/>
    <mergeCell ref="T476"/>
    <mergeCell ref="U476:V476"/>
    <mergeCell ref="W476"/>
    <mergeCell ref="X476"/>
    <mergeCell ref="Y476"/>
    <mergeCell ref="B476:G476"/>
    <mergeCell ref="H476:N476"/>
    <mergeCell ref="O476"/>
    <mergeCell ref="P476:R476"/>
    <mergeCell ref="S476"/>
    <mergeCell ref="Y474"/>
    <mergeCell ref="Z474"/>
    <mergeCell ref="A475"/>
    <mergeCell ref="B475:G475"/>
    <mergeCell ref="H475:N475"/>
    <mergeCell ref="O475"/>
    <mergeCell ref="P475:R475"/>
    <mergeCell ref="S475"/>
    <mergeCell ref="T475"/>
    <mergeCell ref="U475:V475"/>
    <mergeCell ref="W475"/>
    <mergeCell ref="X475"/>
    <mergeCell ref="Y475"/>
    <mergeCell ref="Z475"/>
    <mergeCell ref="S474"/>
    <mergeCell ref="T474"/>
    <mergeCell ref="U474:V474"/>
    <mergeCell ref="W474"/>
    <mergeCell ref="X474"/>
    <mergeCell ref="A474"/>
    <mergeCell ref="B474:G474"/>
    <mergeCell ref="H474:N474"/>
    <mergeCell ref="O474"/>
    <mergeCell ref="P474:R474"/>
    <mergeCell ref="Y472"/>
    <mergeCell ref="Z472"/>
    <mergeCell ref="A473"/>
    <mergeCell ref="B473:G473"/>
    <mergeCell ref="H473:N473"/>
    <mergeCell ref="O473"/>
    <mergeCell ref="P473:R473"/>
    <mergeCell ref="S473"/>
    <mergeCell ref="T473"/>
    <mergeCell ref="U473:V473"/>
    <mergeCell ref="W473"/>
    <mergeCell ref="X473"/>
    <mergeCell ref="Y473"/>
    <mergeCell ref="Z473"/>
    <mergeCell ref="S472"/>
    <mergeCell ref="T472"/>
    <mergeCell ref="U472:V472"/>
    <mergeCell ref="W472"/>
    <mergeCell ref="X472"/>
    <mergeCell ref="A472"/>
    <mergeCell ref="B472:G472"/>
    <mergeCell ref="H472:N472"/>
    <mergeCell ref="O472"/>
    <mergeCell ref="P472:R472"/>
    <mergeCell ref="Y470"/>
    <mergeCell ref="Z470"/>
    <mergeCell ref="A471"/>
    <mergeCell ref="B471:G471"/>
    <mergeCell ref="H471:N471"/>
    <mergeCell ref="O471"/>
    <mergeCell ref="P471:R471"/>
    <mergeCell ref="S471"/>
    <mergeCell ref="T471"/>
    <mergeCell ref="U471:V471"/>
    <mergeCell ref="W471"/>
    <mergeCell ref="X471"/>
    <mergeCell ref="Y471"/>
    <mergeCell ref="Z471"/>
    <mergeCell ref="S470"/>
    <mergeCell ref="T470"/>
    <mergeCell ref="U470:V470"/>
    <mergeCell ref="W470"/>
    <mergeCell ref="X470"/>
    <mergeCell ref="A470"/>
    <mergeCell ref="B470:G470"/>
    <mergeCell ref="H470:N470"/>
    <mergeCell ref="O470"/>
    <mergeCell ref="P470:R470"/>
    <mergeCell ref="Y468"/>
    <mergeCell ref="Z468"/>
    <mergeCell ref="A469"/>
    <mergeCell ref="B469:G469"/>
    <mergeCell ref="H469:N469"/>
    <mergeCell ref="O469"/>
    <mergeCell ref="P469:R469"/>
    <mergeCell ref="S469"/>
    <mergeCell ref="T469"/>
    <mergeCell ref="U469:V469"/>
    <mergeCell ref="W469"/>
    <mergeCell ref="X469"/>
    <mergeCell ref="Y469"/>
    <mergeCell ref="Z469"/>
    <mergeCell ref="S468"/>
    <mergeCell ref="T468"/>
    <mergeCell ref="U468:V468"/>
    <mergeCell ref="W468"/>
    <mergeCell ref="X468"/>
    <mergeCell ref="A468"/>
    <mergeCell ref="B468:G468"/>
    <mergeCell ref="H468:N468"/>
    <mergeCell ref="O468"/>
    <mergeCell ref="P468:R468"/>
    <mergeCell ref="Y466"/>
    <mergeCell ref="Z466"/>
    <mergeCell ref="B467:G467"/>
    <mergeCell ref="H467:N467"/>
    <mergeCell ref="O467"/>
    <mergeCell ref="P467:R467"/>
    <mergeCell ref="S467"/>
    <mergeCell ref="T467"/>
    <mergeCell ref="U467:V467"/>
    <mergeCell ref="W467"/>
    <mergeCell ref="X467"/>
    <mergeCell ref="Y467"/>
    <mergeCell ref="Z467"/>
    <mergeCell ref="S466"/>
    <mergeCell ref="T466"/>
    <mergeCell ref="U466:V466"/>
    <mergeCell ref="W466"/>
    <mergeCell ref="X466"/>
    <mergeCell ref="A466"/>
    <mergeCell ref="B466:G466"/>
    <mergeCell ref="H466:N466"/>
    <mergeCell ref="O466"/>
    <mergeCell ref="P466:R466"/>
    <mergeCell ref="Z464"/>
    <mergeCell ref="A465"/>
    <mergeCell ref="B465:G465"/>
    <mergeCell ref="H465:N465"/>
    <mergeCell ref="O465"/>
    <mergeCell ref="P465:R465"/>
    <mergeCell ref="S465"/>
    <mergeCell ref="T465"/>
    <mergeCell ref="U465:V465"/>
    <mergeCell ref="W465"/>
    <mergeCell ref="X465"/>
    <mergeCell ref="Y465"/>
    <mergeCell ref="Z465"/>
    <mergeCell ref="T464"/>
    <mergeCell ref="U464:V464"/>
    <mergeCell ref="W464"/>
    <mergeCell ref="X464"/>
    <mergeCell ref="Y464"/>
    <mergeCell ref="B464:G464"/>
    <mergeCell ref="H464:N464"/>
    <mergeCell ref="O464"/>
    <mergeCell ref="P464:R464"/>
    <mergeCell ref="S464"/>
    <mergeCell ref="Z462"/>
    <mergeCell ref="B463:G463"/>
    <mergeCell ref="H463:N463"/>
    <mergeCell ref="O463"/>
    <mergeCell ref="P463:R463"/>
    <mergeCell ref="S463"/>
    <mergeCell ref="T463"/>
    <mergeCell ref="U463:V463"/>
    <mergeCell ref="W463"/>
    <mergeCell ref="X463"/>
    <mergeCell ref="Y463"/>
    <mergeCell ref="Z463"/>
    <mergeCell ref="T462"/>
    <mergeCell ref="U462:V462"/>
    <mergeCell ref="W462"/>
    <mergeCell ref="X462"/>
    <mergeCell ref="Y462"/>
    <mergeCell ref="B462:G462"/>
    <mergeCell ref="H462:N462"/>
    <mergeCell ref="O462"/>
    <mergeCell ref="P462:R462"/>
    <mergeCell ref="S462"/>
    <mergeCell ref="Y460"/>
    <mergeCell ref="Z460"/>
    <mergeCell ref="A461"/>
    <mergeCell ref="B461:G461"/>
    <mergeCell ref="H461:N461"/>
    <mergeCell ref="O461"/>
    <mergeCell ref="P461:R461"/>
    <mergeCell ref="S461"/>
    <mergeCell ref="T461"/>
    <mergeCell ref="U461:V461"/>
    <mergeCell ref="W461"/>
    <mergeCell ref="X461"/>
    <mergeCell ref="Y461"/>
    <mergeCell ref="Z461"/>
    <mergeCell ref="S460"/>
    <mergeCell ref="T460"/>
    <mergeCell ref="U460:V460"/>
    <mergeCell ref="W460"/>
    <mergeCell ref="X460"/>
    <mergeCell ref="A460"/>
    <mergeCell ref="B460:G460"/>
    <mergeCell ref="H460:N460"/>
    <mergeCell ref="O460"/>
    <mergeCell ref="P460:R460"/>
    <mergeCell ref="Y458"/>
    <mergeCell ref="Z458"/>
    <mergeCell ref="A459"/>
    <mergeCell ref="B459:G459"/>
    <mergeCell ref="H459:N459"/>
    <mergeCell ref="O459"/>
    <mergeCell ref="P459:R459"/>
    <mergeCell ref="S459"/>
    <mergeCell ref="T459"/>
    <mergeCell ref="U459:V459"/>
    <mergeCell ref="W459"/>
    <mergeCell ref="X459"/>
    <mergeCell ref="Y459"/>
    <mergeCell ref="Z459"/>
    <mergeCell ref="S458"/>
    <mergeCell ref="T458"/>
    <mergeCell ref="U458:V458"/>
    <mergeCell ref="W458"/>
    <mergeCell ref="X458"/>
    <mergeCell ref="A458"/>
    <mergeCell ref="B458:G458"/>
    <mergeCell ref="H458:N458"/>
    <mergeCell ref="O458"/>
    <mergeCell ref="P458:R458"/>
    <mergeCell ref="Y456"/>
    <mergeCell ref="Z456"/>
    <mergeCell ref="A457"/>
    <mergeCell ref="B457:G457"/>
    <mergeCell ref="H457:N457"/>
    <mergeCell ref="O457"/>
    <mergeCell ref="P457:R457"/>
    <mergeCell ref="S457"/>
    <mergeCell ref="T457"/>
    <mergeCell ref="U457:V457"/>
    <mergeCell ref="W457"/>
    <mergeCell ref="X457"/>
    <mergeCell ref="Y457"/>
    <mergeCell ref="Z457"/>
    <mergeCell ref="S456"/>
    <mergeCell ref="T456"/>
    <mergeCell ref="U456:V456"/>
    <mergeCell ref="W456"/>
    <mergeCell ref="X456"/>
    <mergeCell ref="A456"/>
    <mergeCell ref="B456:G456"/>
    <mergeCell ref="H456:N456"/>
    <mergeCell ref="O456"/>
    <mergeCell ref="P456:R456"/>
    <mergeCell ref="Y454"/>
    <mergeCell ref="Z454"/>
    <mergeCell ref="A455"/>
    <mergeCell ref="B455:G455"/>
    <mergeCell ref="H455:N455"/>
    <mergeCell ref="O455"/>
    <mergeCell ref="P455:R455"/>
    <mergeCell ref="S455"/>
    <mergeCell ref="T455"/>
    <mergeCell ref="U455:V455"/>
    <mergeCell ref="W455"/>
    <mergeCell ref="X455"/>
    <mergeCell ref="Y455"/>
    <mergeCell ref="Z455"/>
    <mergeCell ref="S454"/>
    <mergeCell ref="T454"/>
    <mergeCell ref="U454:V454"/>
    <mergeCell ref="W454"/>
    <mergeCell ref="X454"/>
    <mergeCell ref="A454"/>
    <mergeCell ref="B454:G454"/>
    <mergeCell ref="H454:N454"/>
    <mergeCell ref="O454"/>
    <mergeCell ref="P454:R454"/>
    <mergeCell ref="Y452"/>
    <mergeCell ref="Z452"/>
    <mergeCell ref="A453"/>
    <mergeCell ref="B453:G453"/>
    <mergeCell ref="H453:N453"/>
    <mergeCell ref="O453"/>
    <mergeCell ref="P453:R453"/>
    <mergeCell ref="S453"/>
    <mergeCell ref="T453"/>
    <mergeCell ref="U453:V453"/>
    <mergeCell ref="W453"/>
    <mergeCell ref="X453"/>
    <mergeCell ref="Y453"/>
    <mergeCell ref="Z453"/>
    <mergeCell ref="S452"/>
    <mergeCell ref="T452"/>
    <mergeCell ref="U452:V452"/>
    <mergeCell ref="W452"/>
    <mergeCell ref="X452"/>
    <mergeCell ref="A452"/>
    <mergeCell ref="B452:G452"/>
    <mergeCell ref="H452:N452"/>
    <mergeCell ref="O452"/>
    <mergeCell ref="P452:R452"/>
    <mergeCell ref="Y450"/>
    <mergeCell ref="Z450"/>
    <mergeCell ref="A451"/>
    <mergeCell ref="B451:G451"/>
    <mergeCell ref="H451:N451"/>
    <mergeCell ref="O451"/>
    <mergeCell ref="P451:R451"/>
    <mergeCell ref="S451"/>
    <mergeCell ref="T451"/>
    <mergeCell ref="U451:V451"/>
    <mergeCell ref="W451"/>
    <mergeCell ref="X451"/>
    <mergeCell ref="Y451"/>
    <mergeCell ref="Z451"/>
    <mergeCell ref="S450"/>
    <mergeCell ref="T450"/>
    <mergeCell ref="U450:V450"/>
    <mergeCell ref="W450"/>
    <mergeCell ref="X450"/>
    <mergeCell ref="A450"/>
    <mergeCell ref="B450:G450"/>
    <mergeCell ref="H450:N450"/>
    <mergeCell ref="O450"/>
    <mergeCell ref="P450:R450"/>
    <mergeCell ref="Y448"/>
    <mergeCell ref="Z448"/>
    <mergeCell ref="A449"/>
    <mergeCell ref="B449:G449"/>
    <mergeCell ref="H449:N449"/>
    <mergeCell ref="O449"/>
    <mergeCell ref="P449:R449"/>
    <mergeCell ref="S449"/>
    <mergeCell ref="T449"/>
    <mergeCell ref="U449:V449"/>
    <mergeCell ref="W449"/>
    <mergeCell ref="X449"/>
    <mergeCell ref="Y449"/>
    <mergeCell ref="Z449"/>
    <mergeCell ref="S448"/>
    <mergeCell ref="T448"/>
    <mergeCell ref="U448:V448"/>
    <mergeCell ref="W448"/>
    <mergeCell ref="X448"/>
    <mergeCell ref="A448"/>
    <mergeCell ref="B448:G448"/>
    <mergeCell ref="H448:N448"/>
    <mergeCell ref="O448"/>
    <mergeCell ref="P448:R448"/>
    <mergeCell ref="Y446"/>
    <mergeCell ref="Z446"/>
    <mergeCell ref="A447"/>
    <mergeCell ref="B447:G447"/>
    <mergeCell ref="H447:N447"/>
    <mergeCell ref="O447"/>
    <mergeCell ref="P447:R447"/>
    <mergeCell ref="S447"/>
    <mergeCell ref="T447"/>
    <mergeCell ref="U447:V447"/>
    <mergeCell ref="W447"/>
    <mergeCell ref="X447"/>
    <mergeCell ref="Y447"/>
    <mergeCell ref="Z447"/>
    <mergeCell ref="S446"/>
    <mergeCell ref="T446"/>
    <mergeCell ref="U446:V446"/>
    <mergeCell ref="W446"/>
    <mergeCell ref="X446"/>
    <mergeCell ref="A446"/>
    <mergeCell ref="B446:G446"/>
    <mergeCell ref="H446:N446"/>
    <mergeCell ref="O446"/>
    <mergeCell ref="P446:R446"/>
    <mergeCell ref="A444:Z444"/>
    <mergeCell ref="A445"/>
    <mergeCell ref="B445:G445"/>
    <mergeCell ref="H445:N445"/>
    <mergeCell ref="O445"/>
    <mergeCell ref="P445:R445"/>
    <mergeCell ref="S445"/>
    <mergeCell ref="T445"/>
    <mergeCell ref="U445:V445"/>
    <mergeCell ref="W445"/>
    <mergeCell ref="X445"/>
    <mergeCell ref="Y445"/>
    <mergeCell ref="Z445"/>
    <mergeCell ref="B442:G442"/>
    <mergeCell ref="H442:S442"/>
    <mergeCell ref="T442"/>
    <mergeCell ref="U442:Y442"/>
    <mergeCell ref="Z442"/>
    <mergeCell ref="B441:G441"/>
    <mergeCell ref="H441:S441"/>
    <mergeCell ref="T441"/>
    <mergeCell ref="U441:Y441"/>
    <mergeCell ref="Z441"/>
    <mergeCell ref="B440:G440"/>
    <mergeCell ref="H440:S440"/>
    <mergeCell ref="T440"/>
    <mergeCell ref="U440:Y440"/>
    <mergeCell ref="Z440"/>
    <mergeCell ref="B439:G439"/>
    <mergeCell ref="H439:S439"/>
    <mergeCell ref="T439"/>
    <mergeCell ref="U439:Y439"/>
    <mergeCell ref="Z439"/>
    <mergeCell ref="B438:G438"/>
    <mergeCell ref="H438:S438"/>
    <mergeCell ref="T438"/>
    <mergeCell ref="U438:Y438"/>
    <mergeCell ref="Z438"/>
    <mergeCell ref="B437:G437"/>
    <mergeCell ref="H437:S437"/>
    <mergeCell ref="T437"/>
    <mergeCell ref="U437:Y437"/>
    <mergeCell ref="Z437"/>
    <mergeCell ref="B436:G436"/>
    <mergeCell ref="H436:S436"/>
    <mergeCell ref="T436"/>
    <mergeCell ref="U436:Y436"/>
    <mergeCell ref="Z436"/>
    <mergeCell ref="B435:G435"/>
    <mergeCell ref="H435:S435"/>
    <mergeCell ref="T435"/>
    <mergeCell ref="U435:Y435"/>
    <mergeCell ref="Z435"/>
    <mergeCell ref="B434:G434"/>
    <mergeCell ref="H434:S434"/>
    <mergeCell ref="T434"/>
    <mergeCell ref="U434:Y434"/>
    <mergeCell ref="Z434"/>
    <mergeCell ref="B433:G433"/>
    <mergeCell ref="H433:S433"/>
    <mergeCell ref="T433"/>
    <mergeCell ref="U433:Y433"/>
    <mergeCell ref="Z433"/>
    <mergeCell ref="B432:G432"/>
    <mergeCell ref="H432:S432"/>
    <mergeCell ref="T432"/>
    <mergeCell ref="U432:Y432"/>
    <mergeCell ref="Z432"/>
    <mergeCell ref="B431:G431"/>
    <mergeCell ref="H431:S431"/>
    <mergeCell ref="T431"/>
    <mergeCell ref="U431:Y431"/>
    <mergeCell ref="Z431"/>
    <mergeCell ref="B430:G430"/>
    <mergeCell ref="H430:S430"/>
    <mergeCell ref="T430"/>
    <mergeCell ref="U430:Y430"/>
    <mergeCell ref="Z430"/>
    <mergeCell ref="Z427"/>
    <mergeCell ref="A428"/>
    <mergeCell ref="B428:G428"/>
    <mergeCell ref="H428:N428"/>
    <mergeCell ref="O428"/>
    <mergeCell ref="P428:R428"/>
    <mergeCell ref="S428"/>
    <mergeCell ref="T428"/>
    <mergeCell ref="U428:V428"/>
    <mergeCell ref="W428"/>
    <mergeCell ref="X428"/>
    <mergeCell ref="Y428"/>
    <mergeCell ref="Z428"/>
    <mergeCell ref="T427"/>
    <mergeCell ref="U427:V427"/>
    <mergeCell ref="W427"/>
    <mergeCell ref="X427"/>
    <mergeCell ref="Y427"/>
    <mergeCell ref="B427:G427"/>
    <mergeCell ref="H427:N427"/>
    <mergeCell ref="O427"/>
    <mergeCell ref="P427:R427"/>
    <mergeCell ref="S427"/>
    <mergeCell ref="Z425"/>
    <mergeCell ref="B426:G426"/>
    <mergeCell ref="H426:N426"/>
    <mergeCell ref="O426"/>
    <mergeCell ref="P426:R426"/>
    <mergeCell ref="S426"/>
    <mergeCell ref="T426"/>
    <mergeCell ref="U426:V426"/>
    <mergeCell ref="W426"/>
    <mergeCell ref="X426"/>
    <mergeCell ref="Y426"/>
    <mergeCell ref="Z426"/>
    <mergeCell ref="T425"/>
    <mergeCell ref="U425:V425"/>
    <mergeCell ref="W425"/>
    <mergeCell ref="X425"/>
    <mergeCell ref="Y425"/>
    <mergeCell ref="B425:G425"/>
    <mergeCell ref="H425:N425"/>
    <mergeCell ref="O425"/>
    <mergeCell ref="P425:R425"/>
    <mergeCell ref="S425"/>
    <mergeCell ref="Y423"/>
    <mergeCell ref="Z423"/>
    <mergeCell ref="A424"/>
    <mergeCell ref="B424:G424"/>
    <mergeCell ref="H424:N424"/>
    <mergeCell ref="O424"/>
    <mergeCell ref="P424:R424"/>
    <mergeCell ref="S424"/>
    <mergeCell ref="T424"/>
    <mergeCell ref="U424:V424"/>
    <mergeCell ref="W424"/>
    <mergeCell ref="X424"/>
    <mergeCell ref="Y424"/>
    <mergeCell ref="Z424"/>
    <mergeCell ref="S423"/>
    <mergeCell ref="T423"/>
    <mergeCell ref="U423:V423"/>
    <mergeCell ref="W423"/>
    <mergeCell ref="X423"/>
    <mergeCell ref="A423"/>
    <mergeCell ref="B423:G423"/>
    <mergeCell ref="H423:N423"/>
    <mergeCell ref="O423"/>
    <mergeCell ref="P423:R423"/>
    <mergeCell ref="Y421"/>
    <mergeCell ref="Z421"/>
    <mergeCell ref="A422"/>
    <mergeCell ref="B422:G422"/>
    <mergeCell ref="H422:N422"/>
    <mergeCell ref="O422"/>
    <mergeCell ref="P422:R422"/>
    <mergeCell ref="S422"/>
    <mergeCell ref="T422"/>
    <mergeCell ref="U422:V422"/>
    <mergeCell ref="W422"/>
    <mergeCell ref="X422"/>
    <mergeCell ref="Y422"/>
    <mergeCell ref="Z422"/>
    <mergeCell ref="S421"/>
    <mergeCell ref="T421"/>
    <mergeCell ref="U421:V421"/>
    <mergeCell ref="W421"/>
    <mergeCell ref="X421"/>
    <mergeCell ref="A421"/>
    <mergeCell ref="B421:G421"/>
    <mergeCell ref="H421:N421"/>
    <mergeCell ref="O421"/>
    <mergeCell ref="P421:R421"/>
    <mergeCell ref="Y419"/>
    <mergeCell ref="Z419"/>
    <mergeCell ref="A420"/>
    <mergeCell ref="B420:G420"/>
    <mergeCell ref="H420:N420"/>
    <mergeCell ref="O420"/>
    <mergeCell ref="P420:R420"/>
    <mergeCell ref="S420"/>
    <mergeCell ref="T420"/>
    <mergeCell ref="U420:V420"/>
    <mergeCell ref="W420"/>
    <mergeCell ref="X420"/>
    <mergeCell ref="Y420"/>
    <mergeCell ref="Z420"/>
    <mergeCell ref="S419"/>
    <mergeCell ref="T419"/>
    <mergeCell ref="U419:V419"/>
    <mergeCell ref="W419"/>
    <mergeCell ref="X419"/>
    <mergeCell ref="A419"/>
    <mergeCell ref="B419:G419"/>
    <mergeCell ref="H419:N419"/>
    <mergeCell ref="O419"/>
    <mergeCell ref="P419:R419"/>
    <mergeCell ref="Y417"/>
    <mergeCell ref="Z417"/>
    <mergeCell ref="A418"/>
    <mergeCell ref="B418:G418"/>
    <mergeCell ref="H418:N418"/>
    <mergeCell ref="O418"/>
    <mergeCell ref="P418:R418"/>
    <mergeCell ref="S418"/>
    <mergeCell ref="T418"/>
    <mergeCell ref="U418:V418"/>
    <mergeCell ref="W418"/>
    <mergeCell ref="X418"/>
    <mergeCell ref="Y418"/>
    <mergeCell ref="Z418"/>
    <mergeCell ref="S417"/>
    <mergeCell ref="T417"/>
    <mergeCell ref="U417:V417"/>
    <mergeCell ref="W417"/>
    <mergeCell ref="X417"/>
    <mergeCell ref="A417"/>
    <mergeCell ref="B417:G417"/>
    <mergeCell ref="H417:N417"/>
    <mergeCell ref="O417"/>
    <mergeCell ref="P417:R417"/>
    <mergeCell ref="Y415"/>
    <mergeCell ref="Z415"/>
    <mergeCell ref="A416"/>
    <mergeCell ref="B416:G416"/>
    <mergeCell ref="H416:N416"/>
    <mergeCell ref="O416"/>
    <mergeCell ref="P416:R416"/>
    <mergeCell ref="S416"/>
    <mergeCell ref="T416"/>
    <mergeCell ref="U416:V416"/>
    <mergeCell ref="W416"/>
    <mergeCell ref="X416"/>
    <mergeCell ref="Y416"/>
    <mergeCell ref="Z416"/>
    <mergeCell ref="S415"/>
    <mergeCell ref="T415"/>
    <mergeCell ref="U415:V415"/>
    <mergeCell ref="W415"/>
    <mergeCell ref="X415"/>
    <mergeCell ref="A415"/>
    <mergeCell ref="B415:G415"/>
    <mergeCell ref="H415:N415"/>
    <mergeCell ref="O415"/>
    <mergeCell ref="P415:R415"/>
    <mergeCell ref="Y413"/>
    <mergeCell ref="Z413"/>
    <mergeCell ref="A414"/>
    <mergeCell ref="B414:G414"/>
    <mergeCell ref="H414:N414"/>
    <mergeCell ref="O414"/>
    <mergeCell ref="P414:R414"/>
    <mergeCell ref="S414"/>
    <mergeCell ref="T414"/>
    <mergeCell ref="U414:V414"/>
    <mergeCell ref="W414"/>
    <mergeCell ref="X414"/>
    <mergeCell ref="Y414"/>
    <mergeCell ref="Z414"/>
    <mergeCell ref="S413"/>
    <mergeCell ref="T413"/>
    <mergeCell ref="U413:V413"/>
    <mergeCell ref="W413"/>
    <mergeCell ref="X413"/>
    <mergeCell ref="A413"/>
    <mergeCell ref="B413:G413"/>
    <mergeCell ref="H413:N413"/>
    <mergeCell ref="O413"/>
    <mergeCell ref="P413:R413"/>
    <mergeCell ref="Z411"/>
    <mergeCell ref="A412"/>
    <mergeCell ref="B412:G412"/>
    <mergeCell ref="H412:N412"/>
    <mergeCell ref="O412"/>
    <mergeCell ref="P412:R412"/>
    <mergeCell ref="S412"/>
    <mergeCell ref="T412"/>
    <mergeCell ref="U412:V412"/>
    <mergeCell ref="W412"/>
    <mergeCell ref="X412"/>
    <mergeCell ref="Y412"/>
    <mergeCell ref="Z412"/>
    <mergeCell ref="T411"/>
    <mergeCell ref="U411:V411"/>
    <mergeCell ref="W411"/>
    <mergeCell ref="X411"/>
    <mergeCell ref="Y411"/>
    <mergeCell ref="B411:G411"/>
    <mergeCell ref="H411:N411"/>
    <mergeCell ref="O411"/>
    <mergeCell ref="P411:R411"/>
    <mergeCell ref="S411"/>
    <mergeCell ref="Z409"/>
    <mergeCell ref="B410:G410"/>
    <mergeCell ref="H410:N410"/>
    <mergeCell ref="O410"/>
    <mergeCell ref="P410:R410"/>
    <mergeCell ref="S410"/>
    <mergeCell ref="T410"/>
    <mergeCell ref="U410:V410"/>
    <mergeCell ref="W410"/>
    <mergeCell ref="X410"/>
    <mergeCell ref="Y410"/>
    <mergeCell ref="Z410"/>
    <mergeCell ref="T409"/>
    <mergeCell ref="U409:V409"/>
    <mergeCell ref="W409"/>
    <mergeCell ref="X409"/>
    <mergeCell ref="Y409"/>
    <mergeCell ref="B409:G409"/>
    <mergeCell ref="H409:N409"/>
    <mergeCell ref="O409"/>
    <mergeCell ref="P409:R409"/>
    <mergeCell ref="S409"/>
    <mergeCell ref="Y407"/>
    <mergeCell ref="Z407"/>
    <mergeCell ref="A408"/>
    <mergeCell ref="B408:G408"/>
    <mergeCell ref="H408:N408"/>
    <mergeCell ref="O408"/>
    <mergeCell ref="P408:R408"/>
    <mergeCell ref="S408"/>
    <mergeCell ref="T408"/>
    <mergeCell ref="U408:V408"/>
    <mergeCell ref="W408"/>
    <mergeCell ref="X408"/>
    <mergeCell ref="Y408"/>
    <mergeCell ref="Z408"/>
    <mergeCell ref="S407"/>
    <mergeCell ref="T407"/>
    <mergeCell ref="U407:V407"/>
    <mergeCell ref="W407"/>
    <mergeCell ref="X407"/>
    <mergeCell ref="A407"/>
    <mergeCell ref="B407:G407"/>
    <mergeCell ref="H407:N407"/>
    <mergeCell ref="O407"/>
    <mergeCell ref="P407:R407"/>
    <mergeCell ref="Y405"/>
    <mergeCell ref="Z405"/>
    <mergeCell ref="A406"/>
    <mergeCell ref="B406:G406"/>
    <mergeCell ref="H406:N406"/>
    <mergeCell ref="O406"/>
    <mergeCell ref="P406:R406"/>
    <mergeCell ref="S406"/>
    <mergeCell ref="T406"/>
    <mergeCell ref="U406:V406"/>
    <mergeCell ref="W406"/>
    <mergeCell ref="X406"/>
    <mergeCell ref="Y406"/>
    <mergeCell ref="Z406"/>
    <mergeCell ref="S405"/>
    <mergeCell ref="T405"/>
    <mergeCell ref="U405:V405"/>
    <mergeCell ref="W405"/>
    <mergeCell ref="X405"/>
    <mergeCell ref="A405"/>
    <mergeCell ref="B405:G405"/>
    <mergeCell ref="H405:N405"/>
    <mergeCell ref="O405"/>
    <mergeCell ref="P405:R405"/>
    <mergeCell ref="Y403"/>
    <mergeCell ref="Z403"/>
    <mergeCell ref="A404"/>
    <mergeCell ref="B404:G404"/>
    <mergeCell ref="H404:N404"/>
    <mergeCell ref="O404"/>
    <mergeCell ref="P404:R404"/>
    <mergeCell ref="S404"/>
    <mergeCell ref="T404"/>
    <mergeCell ref="U404:V404"/>
    <mergeCell ref="W404"/>
    <mergeCell ref="X404"/>
    <mergeCell ref="Y404"/>
    <mergeCell ref="Z404"/>
    <mergeCell ref="S403"/>
    <mergeCell ref="T403"/>
    <mergeCell ref="U403:V403"/>
    <mergeCell ref="W403"/>
    <mergeCell ref="X403"/>
    <mergeCell ref="A403"/>
    <mergeCell ref="B403:G403"/>
    <mergeCell ref="H403:N403"/>
    <mergeCell ref="O403"/>
    <mergeCell ref="P403:R403"/>
    <mergeCell ref="Y401"/>
    <mergeCell ref="Z401"/>
    <mergeCell ref="A402"/>
    <mergeCell ref="B402:G402"/>
    <mergeCell ref="H402:N402"/>
    <mergeCell ref="O402"/>
    <mergeCell ref="P402:R402"/>
    <mergeCell ref="S402"/>
    <mergeCell ref="T402"/>
    <mergeCell ref="U402:V402"/>
    <mergeCell ref="W402"/>
    <mergeCell ref="X402"/>
    <mergeCell ref="Y402"/>
    <mergeCell ref="Z402"/>
    <mergeCell ref="S401"/>
    <mergeCell ref="T401"/>
    <mergeCell ref="U401:V401"/>
    <mergeCell ref="W401"/>
    <mergeCell ref="X401"/>
    <mergeCell ref="A401"/>
    <mergeCell ref="B401:G401"/>
    <mergeCell ref="H401:N401"/>
    <mergeCell ref="O401"/>
    <mergeCell ref="P401:R401"/>
    <mergeCell ref="Y399"/>
    <mergeCell ref="Z399"/>
    <mergeCell ref="A400"/>
    <mergeCell ref="B400:G400"/>
    <mergeCell ref="H400:N400"/>
    <mergeCell ref="O400"/>
    <mergeCell ref="P400:R400"/>
    <mergeCell ref="S400"/>
    <mergeCell ref="T400"/>
    <mergeCell ref="U400:V400"/>
    <mergeCell ref="W400"/>
    <mergeCell ref="X400"/>
    <mergeCell ref="Y400"/>
    <mergeCell ref="Z400"/>
    <mergeCell ref="S399"/>
    <mergeCell ref="T399"/>
    <mergeCell ref="U399:V399"/>
    <mergeCell ref="W399"/>
    <mergeCell ref="X399"/>
    <mergeCell ref="A399"/>
    <mergeCell ref="B399:G399"/>
    <mergeCell ref="H399:N399"/>
    <mergeCell ref="O399"/>
    <mergeCell ref="P399:R399"/>
    <mergeCell ref="Y397"/>
    <mergeCell ref="Z397"/>
    <mergeCell ref="A398"/>
    <mergeCell ref="B398:G398"/>
    <mergeCell ref="H398:N398"/>
    <mergeCell ref="O398"/>
    <mergeCell ref="P398:R398"/>
    <mergeCell ref="S398"/>
    <mergeCell ref="T398"/>
    <mergeCell ref="U398:V398"/>
    <mergeCell ref="W398"/>
    <mergeCell ref="X398"/>
    <mergeCell ref="Y398"/>
    <mergeCell ref="Z398"/>
    <mergeCell ref="S397"/>
    <mergeCell ref="T397"/>
    <mergeCell ref="U397:V397"/>
    <mergeCell ref="W397"/>
    <mergeCell ref="X397"/>
    <mergeCell ref="A397"/>
    <mergeCell ref="B397:G397"/>
    <mergeCell ref="H397:N397"/>
    <mergeCell ref="O397"/>
    <mergeCell ref="P397:R397"/>
    <mergeCell ref="Y395"/>
    <mergeCell ref="Z395"/>
    <mergeCell ref="A396"/>
    <mergeCell ref="B396:G396"/>
    <mergeCell ref="H396:N396"/>
    <mergeCell ref="O396"/>
    <mergeCell ref="P396:R396"/>
    <mergeCell ref="S396"/>
    <mergeCell ref="T396"/>
    <mergeCell ref="U396:V396"/>
    <mergeCell ref="W396"/>
    <mergeCell ref="X396"/>
    <mergeCell ref="Y396"/>
    <mergeCell ref="Z396"/>
    <mergeCell ref="S395"/>
    <mergeCell ref="T395"/>
    <mergeCell ref="U395:V395"/>
    <mergeCell ref="W395"/>
    <mergeCell ref="X395"/>
    <mergeCell ref="A395"/>
    <mergeCell ref="B395:G395"/>
    <mergeCell ref="H395:N395"/>
    <mergeCell ref="O395"/>
    <mergeCell ref="P395:R395"/>
    <mergeCell ref="Y393"/>
    <mergeCell ref="Z393"/>
    <mergeCell ref="A394"/>
    <mergeCell ref="B394:G394"/>
    <mergeCell ref="H394:N394"/>
    <mergeCell ref="O394"/>
    <mergeCell ref="P394:R394"/>
    <mergeCell ref="S394"/>
    <mergeCell ref="T394"/>
    <mergeCell ref="U394:V394"/>
    <mergeCell ref="W394"/>
    <mergeCell ref="X394"/>
    <mergeCell ref="Y394"/>
    <mergeCell ref="Z394"/>
    <mergeCell ref="S393"/>
    <mergeCell ref="T393"/>
    <mergeCell ref="U393:V393"/>
    <mergeCell ref="W393"/>
    <mergeCell ref="X393"/>
    <mergeCell ref="A393"/>
    <mergeCell ref="B393:G393"/>
    <mergeCell ref="H393:N393"/>
    <mergeCell ref="O393"/>
    <mergeCell ref="P393:R393"/>
    <mergeCell ref="Y391"/>
    <mergeCell ref="Z391"/>
    <mergeCell ref="A392"/>
    <mergeCell ref="B392:G392"/>
    <mergeCell ref="H392:N392"/>
    <mergeCell ref="O392"/>
    <mergeCell ref="P392:R392"/>
    <mergeCell ref="S392"/>
    <mergeCell ref="T392"/>
    <mergeCell ref="U392:V392"/>
    <mergeCell ref="W392"/>
    <mergeCell ref="X392"/>
    <mergeCell ref="Y392"/>
    <mergeCell ref="Z392"/>
    <mergeCell ref="S391"/>
    <mergeCell ref="T391"/>
    <mergeCell ref="U391:V391"/>
    <mergeCell ref="W391"/>
    <mergeCell ref="X391"/>
    <mergeCell ref="A391"/>
    <mergeCell ref="B391:G391"/>
    <mergeCell ref="H391:N391"/>
    <mergeCell ref="O391"/>
    <mergeCell ref="P391:R391"/>
    <mergeCell ref="Y389"/>
    <mergeCell ref="Z389"/>
    <mergeCell ref="A390"/>
    <mergeCell ref="B390:G390"/>
    <mergeCell ref="H390:N390"/>
    <mergeCell ref="O390"/>
    <mergeCell ref="P390:R390"/>
    <mergeCell ref="S390"/>
    <mergeCell ref="T390"/>
    <mergeCell ref="U390:V390"/>
    <mergeCell ref="W390"/>
    <mergeCell ref="X390"/>
    <mergeCell ref="Y390"/>
    <mergeCell ref="Z390"/>
    <mergeCell ref="S389"/>
    <mergeCell ref="T389"/>
    <mergeCell ref="U389:V389"/>
    <mergeCell ref="W389"/>
    <mergeCell ref="X389"/>
    <mergeCell ref="A389"/>
    <mergeCell ref="B389:G389"/>
    <mergeCell ref="H389:N389"/>
    <mergeCell ref="O389"/>
    <mergeCell ref="P389:R389"/>
    <mergeCell ref="Y387"/>
    <mergeCell ref="Z387"/>
    <mergeCell ref="A388"/>
    <mergeCell ref="B388:G388"/>
    <mergeCell ref="H388:N388"/>
    <mergeCell ref="O388"/>
    <mergeCell ref="P388:R388"/>
    <mergeCell ref="S388"/>
    <mergeCell ref="T388"/>
    <mergeCell ref="U388:V388"/>
    <mergeCell ref="W388"/>
    <mergeCell ref="X388"/>
    <mergeCell ref="Y388"/>
    <mergeCell ref="Z388"/>
    <mergeCell ref="S387"/>
    <mergeCell ref="T387"/>
    <mergeCell ref="U387:V387"/>
    <mergeCell ref="W387"/>
    <mergeCell ref="X387"/>
    <mergeCell ref="A387"/>
    <mergeCell ref="B387:G387"/>
    <mergeCell ref="H387:N387"/>
    <mergeCell ref="O387"/>
    <mergeCell ref="P387:R387"/>
    <mergeCell ref="Y385"/>
    <mergeCell ref="Z385"/>
    <mergeCell ref="A386"/>
    <mergeCell ref="B386:G386"/>
    <mergeCell ref="H386:N386"/>
    <mergeCell ref="O386"/>
    <mergeCell ref="P386:R386"/>
    <mergeCell ref="S386"/>
    <mergeCell ref="T386"/>
    <mergeCell ref="U386:V386"/>
    <mergeCell ref="W386"/>
    <mergeCell ref="X386"/>
    <mergeCell ref="Y386"/>
    <mergeCell ref="Z386"/>
    <mergeCell ref="S385"/>
    <mergeCell ref="T385"/>
    <mergeCell ref="U385:V385"/>
    <mergeCell ref="W385"/>
    <mergeCell ref="X385"/>
    <mergeCell ref="A385"/>
    <mergeCell ref="B385:G385"/>
    <mergeCell ref="H385:N385"/>
    <mergeCell ref="O385"/>
    <mergeCell ref="P385:R385"/>
    <mergeCell ref="Y383"/>
    <mergeCell ref="Z383"/>
    <mergeCell ref="B384:G384"/>
    <mergeCell ref="H384:N384"/>
    <mergeCell ref="O384"/>
    <mergeCell ref="P384:R384"/>
    <mergeCell ref="S384"/>
    <mergeCell ref="T384"/>
    <mergeCell ref="U384:V384"/>
    <mergeCell ref="W384"/>
    <mergeCell ref="X384"/>
    <mergeCell ref="Y384"/>
    <mergeCell ref="Z384"/>
    <mergeCell ref="S383"/>
    <mergeCell ref="T383"/>
    <mergeCell ref="U383:V383"/>
    <mergeCell ref="W383"/>
    <mergeCell ref="X383"/>
    <mergeCell ref="A383"/>
    <mergeCell ref="B383:G383"/>
    <mergeCell ref="H383:N383"/>
    <mergeCell ref="O383"/>
    <mergeCell ref="P383:R383"/>
    <mergeCell ref="Z381"/>
    <mergeCell ref="A382"/>
    <mergeCell ref="B382:G382"/>
    <mergeCell ref="H382:N382"/>
    <mergeCell ref="O382"/>
    <mergeCell ref="P382:R382"/>
    <mergeCell ref="S382"/>
    <mergeCell ref="T382"/>
    <mergeCell ref="U382:V382"/>
    <mergeCell ref="W382"/>
    <mergeCell ref="X382"/>
    <mergeCell ref="Y382"/>
    <mergeCell ref="Z382"/>
    <mergeCell ref="T381"/>
    <mergeCell ref="U381:V381"/>
    <mergeCell ref="W381"/>
    <mergeCell ref="X381"/>
    <mergeCell ref="Y381"/>
    <mergeCell ref="B381:G381"/>
    <mergeCell ref="H381:N381"/>
    <mergeCell ref="O381"/>
    <mergeCell ref="P381:R381"/>
    <mergeCell ref="S381"/>
    <mergeCell ref="Y379"/>
    <mergeCell ref="Z379"/>
    <mergeCell ref="A380"/>
    <mergeCell ref="B380:G380"/>
    <mergeCell ref="H380:N380"/>
    <mergeCell ref="O380"/>
    <mergeCell ref="P380:R380"/>
    <mergeCell ref="S380"/>
    <mergeCell ref="T380"/>
    <mergeCell ref="U380:V380"/>
    <mergeCell ref="W380"/>
    <mergeCell ref="X380"/>
    <mergeCell ref="Y380"/>
    <mergeCell ref="Z380"/>
    <mergeCell ref="S379"/>
    <mergeCell ref="T379"/>
    <mergeCell ref="U379:V379"/>
    <mergeCell ref="W379"/>
    <mergeCell ref="X379"/>
    <mergeCell ref="A379"/>
    <mergeCell ref="B379:G379"/>
    <mergeCell ref="H379:N379"/>
    <mergeCell ref="O379"/>
    <mergeCell ref="P379:R379"/>
    <mergeCell ref="Z377"/>
    <mergeCell ref="B378:G378"/>
    <mergeCell ref="H378:N378"/>
    <mergeCell ref="O378"/>
    <mergeCell ref="P378:R378"/>
    <mergeCell ref="S378"/>
    <mergeCell ref="T378"/>
    <mergeCell ref="U378:V378"/>
    <mergeCell ref="W378"/>
    <mergeCell ref="X378"/>
    <mergeCell ref="Y378"/>
    <mergeCell ref="Z378"/>
    <mergeCell ref="T377"/>
    <mergeCell ref="U377:V377"/>
    <mergeCell ref="W377"/>
    <mergeCell ref="X377"/>
    <mergeCell ref="Y377"/>
    <mergeCell ref="B377:G377"/>
    <mergeCell ref="H377:N377"/>
    <mergeCell ref="O377"/>
    <mergeCell ref="P377:R377"/>
    <mergeCell ref="S377"/>
    <mergeCell ref="Y375"/>
    <mergeCell ref="Z375"/>
    <mergeCell ref="B376:G376"/>
    <mergeCell ref="H376:N376"/>
    <mergeCell ref="O376"/>
    <mergeCell ref="P376:R376"/>
    <mergeCell ref="S376"/>
    <mergeCell ref="T376"/>
    <mergeCell ref="U376:V376"/>
    <mergeCell ref="W376"/>
    <mergeCell ref="X376"/>
    <mergeCell ref="Y376"/>
    <mergeCell ref="Z376"/>
    <mergeCell ref="S375"/>
    <mergeCell ref="T375"/>
    <mergeCell ref="U375:V375"/>
    <mergeCell ref="W375"/>
    <mergeCell ref="X375"/>
    <mergeCell ref="A375"/>
    <mergeCell ref="B375:G375"/>
    <mergeCell ref="H375:N375"/>
    <mergeCell ref="O375"/>
    <mergeCell ref="P375:R375"/>
    <mergeCell ref="Y373"/>
    <mergeCell ref="Z373"/>
    <mergeCell ref="A374"/>
    <mergeCell ref="B374:G374"/>
    <mergeCell ref="H374:N374"/>
    <mergeCell ref="O374"/>
    <mergeCell ref="P374:R374"/>
    <mergeCell ref="S374"/>
    <mergeCell ref="T374"/>
    <mergeCell ref="U374:V374"/>
    <mergeCell ref="W374"/>
    <mergeCell ref="X374"/>
    <mergeCell ref="Y374"/>
    <mergeCell ref="Z374"/>
    <mergeCell ref="S373"/>
    <mergeCell ref="T373"/>
    <mergeCell ref="U373:V373"/>
    <mergeCell ref="W373"/>
    <mergeCell ref="X373"/>
    <mergeCell ref="A373"/>
    <mergeCell ref="B373:G373"/>
    <mergeCell ref="H373:N373"/>
    <mergeCell ref="O373"/>
    <mergeCell ref="P373:R373"/>
    <mergeCell ref="Y371"/>
    <mergeCell ref="Z371"/>
    <mergeCell ref="A372"/>
    <mergeCell ref="B372:G372"/>
    <mergeCell ref="H372:N372"/>
    <mergeCell ref="O372"/>
    <mergeCell ref="P372:R372"/>
    <mergeCell ref="S372"/>
    <mergeCell ref="T372"/>
    <mergeCell ref="U372:V372"/>
    <mergeCell ref="W372"/>
    <mergeCell ref="X372"/>
    <mergeCell ref="Y372"/>
    <mergeCell ref="Z372"/>
    <mergeCell ref="S371"/>
    <mergeCell ref="T371"/>
    <mergeCell ref="U371:V371"/>
    <mergeCell ref="W371"/>
    <mergeCell ref="X371"/>
    <mergeCell ref="A371"/>
    <mergeCell ref="B371:G371"/>
    <mergeCell ref="H371:N371"/>
    <mergeCell ref="O371"/>
    <mergeCell ref="P371:R371"/>
    <mergeCell ref="Y369"/>
    <mergeCell ref="Z369"/>
    <mergeCell ref="A370"/>
    <mergeCell ref="B370:G370"/>
    <mergeCell ref="H370:N370"/>
    <mergeCell ref="O370"/>
    <mergeCell ref="P370:R370"/>
    <mergeCell ref="S370"/>
    <mergeCell ref="T370"/>
    <mergeCell ref="U370:V370"/>
    <mergeCell ref="W370"/>
    <mergeCell ref="X370"/>
    <mergeCell ref="Y370"/>
    <mergeCell ref="Z370"/>
    <mergeCell ref="S369"/>
    <mergeCell ref="T369"/>
    <mergeCell ref="U369:V369"/>
    <mergeCell ref="W369"/>
    <mergeCell ref="X369"/>
    <mergeCell ref="A369"/>
    <mergeCell ref="B369:G369"/>
    <mergeCell ref="H369:N369"/>
    <mergeCell ref="O369"/>
    <mergeCell ref="P369:R369"/>
    <mergeCell ref="Y367"/>
    <mergeCell ref="Z367"/>
    <mergeCell ref="A368"/>
    <mergeCell ref="B368:G368"/>
    <mergeCell ref="H368:N368"/>
    <mergeCell ref="O368"/>
    <mergeCell ref="P368:R368"/>
    <mergeCell ref="S368"/>
    <mergeCell ref="T368"/>
    <mergeCell ref="U368:V368"/>
    <mergeCell ref="W368"/>
    <mergeCell ref="X368"/>
    <mergeCell ref="Y368"/>
    <mergeCell ref="Z368"/>
    <mergeCell ref="S367"/>
    <mergeCell ref="T367"/>
    <mergeCell ref="U367:V367"/>
    <mergeCell ref="W367"/>
    <mergeCell ref="X367"/>
    <mergeCell ref="A367"/>
    <mergeCell ref="B367:G367"/>
    <mergeCell ref="H367:N367"/>
    <mergeCell ref="O367"/>
    <mergeCell ref="P367:R367"/>
    <mergeCell ref="Y365"/>
    <mergeCell ref="Z365"/>
    <mergeCell ref="A366"/>
    <mergeCell ref="B366:G366"/>
    <mergeCell ref="H366:N366"/>
    <mergeCell ref="O366"/>
    <mergeCell ref="P366:R366"/>
    <mergeCell ref="S366"/>
    <mergeCell ref="T366"/>
    <mergeCell ref="U366:V366"/>
    <mergeCell ref="W366"/>
    <mergeCell ref="X366"/>
    <mergeCell ref="Y366"/>
    <mergeCell ref="Z366"/>
    <mergeCell ref="S365"/>
    <mergeCell ref="T365"/>
    <mergeCell ref="U365:V365"/>
    <mergeCell ref="W365"/>
    <mergeCell ref="X365"/>
    <mergeCell ref="A365"/>
    <mergeCell ref="B365:G365"/>
    <mergeCell ref="H365:N365"/>
    <mergeCell ref="O365"/>
    <mergeCell ref="P365:R365"/>
    <mergeCell ref="Y363"/>
    <mergeCell ref="Z363"/>
    <mergeCell ref="A364"/>
    <mergeCell ref="B364:G364"/>
    <mergeCell ref="H364:N364"/>
    <mergeCell ref="O364"/>
    <mergeCell ref="P364:R364"/>
    <mergeCell ref="S364"/>
    <mergeCell ref="T364"/>
    <mergeCell ref="U364:V364"/>
    <mergeCell ref="W364"/>
    <mergeCell ref="X364"/>
    <mergeCell ref="Y364"/>
    <mergeCell ref="Z364"/>
    <mergeCell ref="S363"/>
    <mergeCell ref="T363"/>
    <mergeCell ref="U363:V363"/>
    <mergeCell ref="W363"/>
    <mergeCell ref="X363"/>
    <mergeCell ref="A363"/>
    <mergeCell ref="B363:G363"/>
    <mergeCell ref="H363:N363"/>
    <mergeCell ref="O363"/>
    <mergeCell ref="P363:R363"/>
    <mergeCell ref="Y361"/>
    <mergeCell ref="Z361"/>
    <mergeCell ref="A362"/>
    <mergeCell ref="B362:G362"/>
    <mergeCell ref="H362:N362"/>
    <mergeCell ref="O362"/>
    <mergeCell ref="P362:R362"/>
    <mergeCell ref="S362"/>
    <mergeCell ref="T362"/>
    <mergeCell ref="U362:V362"/>
    <mergeCell ref="W362"/>
    <mergeCell ref="X362"/>
    <mergeCell ref="Y362"/>
    <mergeCell ref="Z362"/>
    <mergeCell ref="S361"/>
    <mergeCell ref="T361"/>
    <mergeCell ref="U361:V361"/>
    <mergeCell ref="W361"/>
    <mergeCell ref="X361"/>
    <mergeCell ref="A361"/>
    <mergeCell ref="B361:G361"/>
    <mergeCell ref="H361:N361"/>
    <mergeCell ref="O361"/>
    <mergeCell ref="P361:R361"/>
    <mergeCell ref="Y359"/>
    <mergeCell ref="Z359"/>
    <mergeCell ref="A360"/>
    <mergeCell ref="B360:G360"/>
    <mergeCell ref="H360:N360"/>
    <mergeCell ref="O360"/>
    <mergeCell ref="P360:R360"/>
    <mergeCell ref="S360"/>
    <mergeCell ref="T360"/>
    <mergeCell ref="U360:V360"/>
    <mergeCell ref="W360"/>
    <mergeCell ref="X360"/>
    <mergeCell ref="Y360"/>
    <mergeCell ref="Z360"/>
    <mergeCell ref="S359"/>
    <mergeCell ref="T359"/>
    <mergeCell ref="U359:V359"/>
    <mergeCell ref="W359"/>
    <mergeCell ref="X359"/>
    <mergeCell ref="A359"/>
    <mergeCell ref="B359:G359"/>
    <mergeCell ref="H359:N359"/>
    <mergeCell ref="O359"/>
    <mergeCell ref="P359:R359"/>
    <mergeCell ref="Y357"/>
    <mergeCell ref="Z357"/>
    <mergeCell ref="A358"/>
    <mergeCell ref="B358:G358"/>
    <mergeCell ref="H358:N358"/>
    <mergeCell ref="O358"/>
    <mergeCell ref="P358:R358"/>
    <mergeCell ref="S358"/>
    <mergeCell ref="T358"/>
    <mergeCell ref="U358:V358"/>
    <mergeCell ref="W358"/>
    <mergeCell ref="X358"/>
    <mergeCell ref="Y358"/>
    <mergeCell ref="Z358"/>
    <mergeCell ref="S357"/>
    <mergeCell ref="T357"/>
    <mergeCell ref="U357:V357"/>
    <mergeCell ref="W357"/>
    <mergeCell ref="X357"/>
    <mergeCell ref="A357"/>
    <mergeCell ref="B357:G357"/>
    <mergeCell ref="H357:N357"/>
    <mergeCell ref="O357"/>
    <mergeCell ref="P357:R357"/>
    <mergeCell ref="Y355"/>
    <mergeCell ref="Z355"/>
    <mergeCell ref="A356"/>
    <mergeCell ref="B356:G356"/>
    <mergeCell ref="H356:N356"/>
    <mergeCell ref="O356"/>
    <mergeCell ref="P356:R356"/>
    <mergeCell ref="S356"/>
    <mergeCell ref="T356"/>
    <mergeCell ref="U356:V356"/>
    <mergeCell ref="W356"/>
    <mergeCell ref="X356"/>
    <mergeCell ref="Y356"/>
    <mergeCell ref="Z356"/>
    <mergeCell ref="S355"/>
    <mergeCell ref="T355"/>
    <mergeCell ref="U355:V355"/>
    <mergeCell ref="W355"/>
    <mergeCell ref="X355"/>
    <mergeCell ref="A355"/>
    <mergeCell ref="B355:G355"/>
    <mergeCell ref="H355:N355"/>
    <mergeCell ref="O355"/>
    <mergeCell ref="P355:R355"/>
    <mergeCell ref="Y353"/>
    <mergeCell ref="Z353"/>
    <mergeCell ref="A354"/>
    <mergeCell ref="B354:G354"/>
    <mergeCell ref="H354:N354"/>
    <mergeCell ref="O354"/>
    <mergeCell ref="P354:R354"/>
    <mergeCell ref="S354"/>
    <mergeCell ref="T354"/>
    <mergeCell ref="U354:V354"/>
    <mergeCell ref="W354"/>
    <mergeCell ref="X354"/>
    <mergeCell ref="Y354"/>
    <mergeCell ref="Z354"/>
    <mergeCell ref="S353"/>
    <mergeCell ref="T353"/>
    <mergeCell ref="U353:V353"/>
    <mergeCell ref="W353"/>
    <mergeCell ref="X353"/>
    <mergeCell ref="A353"/>
    <mergeCell ref="B353:G353"/>
    <mergeCell ref="H353:N353"/>
    <mergeCell ref="O353"/>
    <mergeCell ref="P353:R353"/>
    <mergeCell ref="Y351"/>
    <mergeCell ref="Z351"/>
    <mergeCell ref="B352:G352"/>
    <mergeCell ref="H352:N352"/>
    <mergeCell ref="O352"/>
    <mergeCell ref="P352:R352"/>
    <mergeCell ref="S352"/>
    <mergeCell ref="T352"/>
    <mergeCell ref="U352:V352"/>
    <mergeCell ref="W352"/>
    <mergeCell ref="X352"/>
    <mergeCell ref="Y352"/>
    <mergeCell ref="Z352"/>
    <mergeCell ref="S351"/>
    <mergeCell ref="T351"/>
    <mergeCell ref="U351:V351"/>
    <mergeCell ref="W351"/>
    <mergeCell ref="X351"/>
    <mergeCell ref="A351"/>
    <mergeCell ref="B351:G351"/>
    <mergeCell ref="H351:N351"/>
    <mergeCell ref="O351"/>
    <mergeCell ref="P351:R351"/>
    <mergeCell ref="Z349"/>
    <mergeCell ref="A350"/>
    <mergeCell ref="B350:G350"/>
    <mergeCell ref="H350:N350"/>
    <mergeCell ref="O350"/>
    <mergeCell ref="P350:R350"/>
    <mergeCell ref="S350"/>
    <mergeCell ref="T350"/>
    <mergeCell ref="U350:V350"/>
    <mergeCell ref="W350"/>
    <mergeCell ref="X350"/>
    <mergeCell ref="Y350"/>
    <mergeCell ref="Z350"/>
    <mergeCell ref="T349"/>
    <mergeCell ref="U349:V349"/>
    <mergeCell ref="W349"/>
    <mergeCell ref="X349"/>
    <mergeCell ref="Y349"/>
    <mergeCell ref="B349:G349"/>
    <mergeCell ref="H349:N349"/>
    <mergeCell ref="O349"/>
    <mergeCell ref="P349:R349"/>
    <mergeCell ref="S349"/>
    <mergeCell ref="Y347"/>
    <mergeCell ref="Z347"/>
    <mergeCell ref="A348"/>
    <mergeCell ref="B348:G348"/>
    <mergeCell ref="H348:N348"/>
    <mergeCell ref="O348"/>
    <mergeCell ref="P348:R348"/>
    <mergeCell ref="S348"/>
    <mergeCell ref="T348"/>
    <mergeCell ref="U348:V348"/>
    <mergeCell ref="W348"/>
    <mergeCell ref="X348"/>
    <mergeCell ref="Y348"/>
    <mergeCell ref="Z348"/>
    <mergeCell ref="S347"/>
    <mergeCell ref="T347"/>
    <mergeCell ref="U347:V347"/>
    <mergeCell ref="W347"/>
    <mergeCell ref="X347"/>
    <mergeCell ref="A347"/>
    <mergeCell ref="B347:G347"/>
    <mergeCell ref="H347:N347"/>
    <mergeCell ref="O347"/>
    <mergeCell ref="P347:R347"/>
    <mergeCell ref="Y345"/>
    <mergeCell ref="Z345"/>
    <mergeCell ref="B346:G346"/>
    <mergeCell ref="H346:N346"/>
    <mergeCell ref="O346"/>
    <mergeCell ref="P346:R346"/>
    <mergeCell ref="S346"/>
    <mergeCell ref="T346"/>
    <mergeCell ref="U346:V346"/>
    <mergeCell ref="W346"/>
    <mergeCell ref="X346"/>
    <mergeCell ref="Y346"/>
    <mergeCell ref="Z346"/>
    <mergeCell ref="S345"/>
    <mergeCell ref="T345"/>
    <mergeCell ref="U345:V345"/>
    <mergeCell ref="W345"/>
    <mergeCell ref="X345"/>
    <mergeCell ref="A345"/>
    <mergeCell ref="B345:G345"/>
    <mergeCell ref="H345:N345"/>
    <mergeCell ref="O345"/>
    <mergeCell ref="P345:R345"/>
    <mergeCell ref="Z343"/>
    <mergeCell ref="A344"/>
    <mergeCell ref="B344:G344"/>
    <mergeCell ref="H344:N344"/>
    <mergeCell ref="O344"/>
    <mergeCell ref="P344:R344"/>
    <mergeCell ref="S344"/>
    <mergeCell ref="T344"/>
    <mergeCell ref="U344:V344"/>
    <mergeCell ref="W344"/>
    <mergeCell ref="X344"/>
    <mergeCell ref="Y344"/>
    <mergeCell ref="Z344"/>
    <mergeCell ref="T343"/>
    <mergeCell ref="U343:V343"/>
    <mergeCell ref="W343"/>
    <mergeCell ref="X343"/>
    <mergeCell ref="Y343"/>
    <mergeCell ref="B343:G343"/>
    <mergeCell ref="H343:N343"/>
    <mergeCell ref="O343"/>
    <mergeCell ref="P343:R343"/>
    <mergeCell ref="S343"/>
    <mergeCell ref="Y341"/>
    <mergeCell ref="Z341"/>
    <mergeCell ref="A342"/>
    <mergeCell ref="B342:G342"/>
    <mergeCell ref="H342:N342"/>
    <mergeCell ref="O342"/>
    <mergeCell ref="P342:R342"/>
    <mergeCell ref="S342"/>
    <mergeCell ref="T342"/>
    <mergeCell ref="U342:V342"/>
    <mergeCell ref="W342"/>
    <mergeCell ref="X342"/>
    <mergeCell ref="Y342"/>
    <mergeCell ref="Z342"/>
    <mergeCell ref="S341"/>
    <mergeCell ref="T341"/>
    <mergeCell ref="U341:V341"/>
    <mergeCell ref="W341"/>
    <mergeCell ref="X341"/>
    <mergeCell ref="A341"/>
    <mergeCell ref="B341:G341"/>
    <mergeCell ref="H341:N341"/>
    <mergeCell ref="O341"/>
    <mergeCell ref="P341:R341"/>
    <mergeCell ref="Y339"/>
    <mergeCell ref="Z339"/>
    <mergeCell ref="B340:G340"/>
    <mergeCell ref="H340:N340"/>
    <mergeCell ref="O340"/>
    <mergeCell ref="P340:R340"/>
    <mergeCell ref="S340"/>
    <mergeCell ref="T340"/>
    <mergeCell ref="U340:V340"/>
    <mergeCell ref="W340"/>
    <mergeCell ref="X340"/>
    <mergeCell ref="Y340"/>
    <mergeCell ref="Z340"/>
    <mergeCell ref="S339"/>
    <mergeCell ref="T339"/>
    <mergeCell ref="U339:V339"/>
    <mergeCell ref="W339"/>
    <mergeCell ref="X339"/>
    <mergeCell ref="A339"/>
    <mergeCell ref="B339:G339"/>
    <mergeCell ref="H339:N339"/>
    <mergeCell ref="O339"/>
    <mergeCell ref="P339:R339"/>
    <mergeCell ref="Z337"/>
    <mergeCell ref="A338"/>
    <mergeCell ref="B338:G338"/>
    <mergeCell ref="H338:N338"/>
    <mergeCell ref="O338"/>
    <mergeCell ref="P338:R338"/>
    <mergeCell ref="S338"/>
    <mergeCell ref="T338"/>
    <mergeCell ref="U338:V338"/>
    <mergeCell ref="W338"/>
    <mergeCell ref="X338"/>
    <mergeCell ref="Y338"/>
    <mergeCell ref="Z338"/>
    <mergeCell ref="T337"/>
    <mergeCell ref="U337:V337"/>
    <mergeCell ref="W337"/>
    <mergeCell ref="X337"/>
    <mergeCell ref="Y337"/>
    <mergeCell ref="B337:G337"/>
    <mergeCell ref="H337:N337"/>
    <mergeCell ref="O337"/>
    <mergeCell ref="P337:R337"/>
    <mergeCell ref="S337"/>
    <mergeCell ref="Y335"/>
    <mergeCell ref="Z335"/>
    <mergeCell ref="A336"/>
    <mergeCell ref="B336:G336"/>
    <mergeCell ref="H336:N336"/>
    <mergeCell ref="O336"/>
    <mergeCell ref="P336:R336"/>
    <mergeCell ref="S336"/>
    <mergeCell ref="T336"/>
    <mergeCell ref="U336:V336"/>
    <mergeCell ref="W336"/>
    <mergeCell ref="X336"/>
    <mergeCell ref="Y336"/>
    <mergeCell ref="Z336"/>
    <mergeCell ref="S335"/>
    <mergeCell ref="T335"/>
    <mergeCell ref="U335:V335"/>
    <mergeCell ref="W335"/>
    <mergeCell ref="X335"/>
    <mergeCell ref="A335"/>
    <mergeCell ref="B335:G335"/>
    <mergeCell ref="H335:N335"/>
    <mergeCell ref="O335"/>
    <mergeCell ref="P335:R335"/>
    <mergeCell ref="Z333"/>
    <mergeCell ref="B334:G334"/>
    <mergeCell ref="H334:N334"/>
    <mergeCell ref="O334"/>
    <mergeCell ref="P334:R334"/>
    <mergeCell ref="S334"/>
    <mergeCell ref="T334"/>
    <mergeCell ref="U334:V334"/>
    <mergeCell ref="W334"/>
    <mergeCell ref="X334"/>
    <mergeCell ref="Y334"/>
    <mergeCell ref="Z334"/>
    <mergeCell ref="T333"/>
    <mergeCell ref="U333:V333"/>
    <mergeCell ref="W333"/>
    <mergeCell ref="X333"/>
    <mergeCell ref="Y333"/>
    <mergeCell ref="B333:G333"/>
    <mergeCell ref="H333:N333"/>
    <mergeCell ref="O333"/>
    <mergeCell ref="P333:R333"/>
    <mergeCell ref="S333"/>
    <mergeCell ref="Y331"/>
    <mergeCell ref="Z331"/>
    <mergeCell ref="B332:G332"/>
    <mergeCell ref="H332:N332"/>
    <mergeCell ref="O332"/>
    <mergeCell ref="P332:R332"/>
    <mergeCell ref="S332"/>
    <mergeCell ref="T332"/>
    <mergeCell ref="U332:V332"/>
    <mergeCell ref="W332"/>
    <mergeCell ref="X332"/>
    <mergeCell ref="Y332"/>
    <mergeCell ref="Z332"/>
    <mergeCell ref="S331"/>
    <mergeCell ref="T331"/>
    <mergeCell ref="U331:V331"/>
    <mergeCell ref="W331"/>
    <mergeCell ref="X331"/>
    <mergeCell ref="A331"/>
    <mergeCell ref="B331:G331"/>
    <mergeCell ref="H331:N331"/>
    <mergeCell ref="O331"/>
    <mergeCell ref="P331:R331"/>
    <mergeCell ref="Y329"/>
    <mergeCell ref="Z329"/>
    <mergeCell ref="A330"/>
    <mergeCell ref="B330:G330"/>
    <mergeCell ref="H330:N330"/>
    <mergeCell ref="O330"/>
    <mergeCell ref="P330:R330"/>
    <mergeCell ref="S330"/>
    <mergeCell ref="T330"/>
    <mergeCell ref="U330:V330"/>
    <mergeCell ref="W330"/>
    <mergeCell ref="X330"/>
    <mergeCell ref="Y330"/>
    <mergeCell ref="Z330"/>
    <mergeCell ref="S329"/>
    <mergeCell ref="T329"/>
    <mergeCell ref="U329:V329"/>
    <mergeCell ref="W329"/>
    <mergeCell ref="X329"/>
    <mergeCell ref="A329"/>
    <mergeCell ref="B329:G329"/>
    <mergeCell ref="H329:N329"/>
    <mergeCell ref="O329"/>
    <mergeCell ref="P329:R329"/>
    <mergeCell ref="Y327"/>
    <mergeCell ref="Z327"/>
    <mergeCell ref="A328"/>
    <mergeCell ref="B328:G328"/>
    <mergeCell ref="H328:N328"/>
    <mergeCell ref="O328"/>
    <mergeCell ref="P328:R328"/>
    <mergeCell ref="S328"/>
    <mergeCell ref="T328"/>
    <mergeCell ref="U328:V328"/>
    <mergeCell ref="W328"/>
    <mergeCell ref="X328"/>
    <mergeCell ref="Y328"/>
    <mergeCell ref="Z328"/>
    <mergeCell ref="S327"/>
    <mergeCell ref="T327"/>
    <mergeCell ref="U327:V327"/>
    <mergeCell ref="W327"/>
    <mergeCell ref="X327"/>
    <mergeCell ref="A327"/>
    <mergeCell ref="B327:G327"/>
    <mergeCell ref="H327:N327"/>
    <mergeCell ref="O327"/>
    <mergeCell ref="P327:R327"/>
    <mergeCell ref="Y325"/>
    <mergeCell ref="Z325"/>
    <mergeCell ref="A326"/>
    <mergeCell ref="B326:G326"/>
    <mergeCell ref="H326:N326"/>
    <mergeCell ref="O326"/>
    <mergeCell ref="P326:R326"/>
    <mergeCell ref="S326"/>
    <mergeCell ref="T326"/>
    <mergeCell ref="U326:V326"/>
    <mergeCell ref="W326"/>
    <mergeCell ref="X326"/>
    <mergeCell ref="Y326"/>
    <mergeCell ref="Z326"/>
    <mergeCell ref="S325"/>
    <mergeCell ref="T325"/>
    <mergeCell ref="U325:V325"/>
    <mergeCell ref="W325"/>
    <mergeCell ref="X325"/>
    <mergeCell ref="A325"/>
    <mergeCell ref="B325:G325"/>
    <mergeCell ref="H325:N325"/>
    <mergeCell ref="O325"/>
    <mergeCell ref="P325:R325"/>
    <mergeCell ref="Y323"/>
    <mergeCell ref="Z323"/>
    <mergeCell ref="A324"/>
    <mergeCell ref="B324:G324"/>
    <mergeCell ref="H324:N324"/>
    <mergeCell ref="O324"/>
    <mergeCell ref="P324:R324"/>
    <mergeCell ref="S324"/>
    <mergeCell ref="T324"/>
    <mergeCell ref="U324:V324"/>
    <mergeCell ref="W324"/>
    <mergeCell ref="X324"/>
    <mergeCell ref="Y324"/>
    <mergeCell ref="Z324"/>
    <mergeCell ref="S323"/>
    <mergeCell ref="T323"/>
    <mergeCell ref="U323:V323"/>
    <mergeCell ref="W323"/>
    <mergeCell ref="X323"/>
    <mergeCell ref="A323"/>
    <mergeCell ref="B323:G323"/>
    <mergeCell ref="H323:N323"/>
    <mergeCell ref="O323"/>
    <mergeCell ref="P323:R323"/>
    <mergeCell ref="Y321"/>
    <mergeCell ref="Z321"/>
    <mergeCell ref="A322"/>
    <mergeCell ref="B322:G322"/>
    <mergeCell ref="H322:N322"/>
    <mergeCell ref="O322"/>
    <mergeCell ref="P322:R322"/>
    <mergeCell ref="S322"/>
    <mergeCell ref="T322"/>
    <mergeCell ref="U322:V322"/>
    <mergeCell ref="W322"/>
    <mergeCell ref="X322"/>
    <mergeCell ref="Y322"/>
    <mergeCell ref="Z322"/>
    <mergeCell ref="S321"/>
    <mergeCell ref="T321"/>
    <mergeCell ref="U321:V321"/>
    <mergeCell ref="W321"/>
    <mergeCell ref="X321"/>
    <mergeCell ref="A321"/>
    <mergeCell ref="B321:G321"/>
    <mergeCell ref="H321:N321"/>
    <mergeCell ref="O321"/>
    <mergeCell ref="P321:R321"/>
    <mergeCell ref="Y319"/>
    <mergeCell ref="Z319"/>
    <mergeCell ref="A320"/>
    <mergeCell ref="B320:G320"/>
    <mergeCell ref="H320:N320"/>
    <mergeCell ref="O320"/>
    <mergeCell ref="P320:R320"/>
    <mergeCell ref="S320"/>
    <mergeCell ref="T320"/>
    <mergeCell ref="U320:V320"/>
    <mergeCell ref="W320"/>
    <mergeCell ref="X320"/>
    <mergeCell ref="Y320"/>
    <mergeCell ref="Z320"/>
    <mergeCell ref="S319"/>
    <mergeCell ref="T319"/>
    <mergeCell ref="U319:V319"/>
    <mergeCell ref="W319"/>
    <mergeCell ref="X319"/>
    <mergeCell ref="A319"/>
    <mergeCell ref="B319:G319"/>
    <mergeCell ref="H319:N319"/>
    <mergeCell ref="O319"/>
    <mergeCell ref="P319:R319"/>
    <mergeCell ref="Y317"/>
    <mergeCell ref="Z317"/>
    <mergeCell ref="A318"/>
    <mergeCell ref="B318:G318"/>
    <mergeCell ref="H318:N318"/>
    <mergeCell ref="O318"/>
    <mergeCell ref="P318:R318"/>
    <mergeCell ref="S318"/>
    <mergeCell ref="T318"/>
    <mergeCell ref="U318:V318"/>
    <mergeCell ref="W318"/>
    <mergeCell ref="X318"/>
    <mergeCell ref="Y318"/>
    <mergeCell ref="Z318"/>
    <mergeCell ref="S317"/>
    <mergeCell ref="T317"/>
    <mergeCell ref="U317:V317"/>
    <mergeCell ref="W317"/>
    <mergeCell ref="X317"/>
    <mergeCell ref="A317"/>
    <mergeCell ref="B317:G317"/>
    <mergeCell ref="H317:N317"/>
    <mergeCell ref="O317"/>
    <mergeCell ref="P317:R317"/>
    <mergeCell ref="Y315"/>
    <mergeCell ref="Z315"/>
    <mergeCell ref="B316:G316"/>
    <mergeCell ref="H316:N316"/>
    <mergeCell ref="O316"/>
    <mergeCell ref="P316:R316"/>
    <mergeCell ref="S316"/>
    <mergeCell ref="T316"/>
    <mergeCell ref="U316:V316"/>
    <mergeCell ref="W316"/>
    <mergeCell ref="X316"/>
    <mergeCell ref="Y316"/>
    <mergeCell ref="Z316"/>
    <mergeCell ref="S315"/>
    <mergeCell ref="T315"/>
    <mergeCell ref="U315:V315"/>
    <mergeCell ref="W315"/>
    <mergeCell ref="X315"/>
    <mergeCell ref="A315"/>
    <mergeCell ref="B315:G315"/>
    <mergeCell ref="H315:N315"/>
    <mergeCell ref="O315"/>
    <mergeCell ref="P315:R315"/>
    <mergeCell ref="Z313"/>
    <mergeCell ref="A314"/>
    <mergeCell ref="B314:G314"/>
    <mergeCell ref="H314:N314"/>
    <mergeCell ref="O314"/>
    <mergeCell ref="P314:R314"/>
    <mergeCell ref="S314"/>
    <mergeCell ref="T314"/>
    <mergeCell ref="U314:V314"/>
    <mergeCell ref="W314"/>
    <mergeCell ref="X314"/>
    <mergeCell ref="Y314"/>
    <mergeCell ref="Z314"/>
    <mergeCell ref="T313"/>
    <mergeCell ref="U313:V313"/>
    <mergeCell ref="W313"/>
    <mergeCell ref="X313"/>
    <mergeCell ref="Y313"/>
    <mergeCell ref="B313:G313"/>
    <mergeCell ref="H313:N313"/>
    <mergeCell ref="O313"/>
    <mergeCell ref="P313:R313"/>
    <mergeCell ref="S313"/>
    <mergeCell ref="Y311"/>
    <mergeCell ref="Z311"/>
    <mergeCell ref="A312"/>
    <mergeCell ref="B312:G312"/>
    <mergeCell ref="H312:N312"/>
    <mergeCell ref="O312"/>
    <mergeCell ref="P312:R312"/>
    <mergeCell ref="S312"/>
    <mergeCell ref="T312"/>
    <mergeCell ref="U312:V312"/>
    <mergeCell ref="W312"/>
    <mergeCell ref="X312"/>
    <mergeCell ref="Y312"/>
    <mergeCell ref="Z312"/>
    <mergeCell ref="S311"/>
    <mergeCell ref="T311"/>
    <mergeCell ref="U311:V311"/>
    <mergeCell ref="W311"/>
    <mergeCell ref="X311"/>
    <mergeCell ref="A311"/>
    <mergeCell ref="B311:G311"/>
    <mergeCell ref="H311:N311"/>
    <mergeCell ref="O311"/>
    <mergeCell ref="P311:R311"/>
    <mergeCell ref="Y309"/>
    <mergeCell ref="Z309"/>
    <mergeCell ref="B310:G310"/>
    <mergeCell ref="H310:N310"/>
    <mergeCell ref="O310"/>
    <mergeCell ref="P310:R310"/>
    <mergeCell ref="S310"/>
    <mergeCell ref="T310"/>
    <mergeCell ref="U310:V310"/>
    <mergeCell ref="W310"/>
    <mergeCell ref="X310"/>
    <mergeCell ref="Y310"/>
    <mergeCell ref="Z310"/>
    <mergeCell ref="S309"/>
    <mergeCell ref="T309"/>
    <mergeCell ref="U309:V309"/>
    <mergeCell ref="W309"/>
    <mergeCell ref="X309"/>
    <mergeCell ref="A309"/>
    <mergeCell ref="B309:G309"/>
    <mergeCell ref="H309:N309"/>
    <mergeCell ref="O309"/>
    <mergeCell ref="P309:R309"/>
    <mergeCell ref="Z307"/>
    <mergeCell ref="A308"/>
    <mergeCell ref="B308:G308"/>
    <mergeCell ref="H308:N308"/>
    <mergeCell ref="O308"/>
    <mergeCell ref="P308:R308"/>
    <mergeCell ref="S308"/>
    <mergeCell ref="T308"/>
    <mergeCell ref="U308:V308"/>
    <mergeCell ref="W308"/>
    <mergeCell ref="X308"/>
    <mergeCell ref="Y308"/>
    <mergeCell ref="Z308"/>
    <mergeCell ref="T307"/>
    <mergeCell ref="U307:V307"/>
    <mergeCell ref="W307"/>
    <mergeCell ref="X307"/>
    <mergeCell ref="Y307"/>
    <mergeCell ref="B307:G307"/>
    <mergeCell ref="H307:N307"/>
    <mergeCell ref="O307"/>
    <mergeCell ref="P307:R307"/>
    <mergeCell ref="S307"/>
    <mergeCell ref="Z305"/>
    <mergeCell ref="B306:G306"/>
    <mergeCell ref="H306:N306"/>
    <mergeCell ref="O306"/>
    <mergeCell ref="P306:R306"/>
    <mergeCell ref="S306"/>
    <mergeCell ref="T306"/>
    <mergeCell ref="U306:V306"/>
    <mergeCell ref="W306"/>
    <mergeCell ref="X306"/>
    <mergeCell ref="Y306"/>
    <mergeCell ref="Z306"/>
    <mergeCell ref="T305"/>
    <mergeCell ref="U305:V305"/>
    <mergeCell ref="W305"/>
    <mergeCell ref="X305"/>
    <mergeCell ref="Y305"/>
    <mergeCell ref="B305:G305"/>
    <mergeCell ref="H305:N305"/>
    <mergeCell ref="O305"/>
    <mergeCell ref="P305:R305"/>
    <mergeCell ref="S305"/>
    <mergeCell ref="Y303"/>
    <mergeCell ref="Z303"/>
    <mergeCell ref="A304"/>
    <mergeCell ref="B304:G304"/>
    <mergeCell ref="H304:N304"/>
    <mergeCell ref="O304"/>
    <mergeCell ref="P304:R304"/>
    <mergeCell ref="S304"/>
    <mergeCell ref="T304"/>
    <mergeCell ref="U304:V304"/>
    <mergeCell ref="W304"/>
    <mergeCell ref="X304"/>
    <mergeCell ref="Y304"/>
    <mergeCell ref="Z304"/>
    <mergeCell ref="S303"/>
    <mergeCell ref="T303"/>
    <mergeCell ref="U303:V303"/>
    <mergeCell ref="W303"/>
    <mergeCell ref="X303"/>
    <mergeCell ref="A303"/>
    <mergeCell ref="B303:G303"/>
    <mergeCell ref="H303:N303"/>
    <mergeCell ref="O303"/>
    <mergeCell ref="P303:R303"/>
    <mergeCell ref="Y301"/>
    <mergeCell ref="Z301"/>
    <mergeCell ref="A302"/>
    <mergeCell ref="B302:G302"/>
    <mergeCell ref="H302:N302"/>
    <mergeCell ref="O302"/>
    <mergeCell ref="P302:R302"/>
    <mergeCell ref="S302"/>
    <mergeCell ref="T302"/>
    <mergeCell ref="U302:V302"/>
    <mergeCell ref="W302"/>
    <mergeCell ref="X302"/>
    <mergeCell ref="Y302"/>
    <mergeCell ref="Z302"/>
    <mergeCell ref="S301"/>
    <mergeCell ref="T301"/>
    <mergeCell ref="U301:V301"/>
    <mergeCell ref="W301"/>
    <mergeCell ref="X301"/>
    <mergeCell ref="A301"/>
    <mergeCell ref="B301:G301"/>
    <mergeCell ref="H301:N301"/>
    <mergeCell ref="O301"/>
    <mergeCell ref="P301:R301"/>
    <mergeCell ref="Y299"/>
    <mergeCell ref="Z299"/>
    <mergeCell ref="A300"/>
    <mergeCell ref="B300:G300"/>
    <mergeCell ref="H300:N300"/>
    <mergeCell ref="O300"/>
    <mergeCell ref="P300:R300"/>
    <mergeCell ref="S300"/>
    <mergeCell ref="T300"/>
    <mergeCell ref="U300:V300"/>
    <mergeCell ref="W300"/>
    <mergeCell ref="X300"/>
    <mergeCell ref="Y300"/>
    <mergeCell ref="Z300"/>
    <mergeCell ref="S299"/>
    <mergeCell ref="T299"/>
    <mergeCell ref="U299:V299"/>
    <mergeCell ref="W299"/>
    <mergeCell ref="X299"/>
    <mergeCell ref="A299"/>
    <mergeCell ref="B299:G299"/>
    <mergeCell ref="H299:N299"/>
    <mergeCell ref="O299"/>
    <mergeCell ref="P299:R299"/>
    <mergeCell ref="Y297"/>
    <mergeCell ref="Z297"/>
    <mergeCell ref="A298"/>
    <mergeCell ref="B298:G298"/>
    <mergeCell ref="H298:N298"/>
    <mergeCell ref="O298"/>
    <mergeCell ref="P298:R298"/>
    <mergeCell ref="S298"/>
    <mergeCell ref="T298"/>
    <mergeCell ref="U298:V298"/>
    <mergeCell ref="W298"/>
    <mergeCell ref="X298"/>
    <mergeCell ref="Y298"/>
    <mergeCell ref="Z298"/>
    <mergeCell ref="S297"/>
    <mergeCell ref="T297"/>
    <mergeCell ref="U297:V297"/>
    <mergeCell ref="W297"/>
    <mergeCell ref="X297"/>
    <mergeCell ref="A297"/>
    <mergeCell ref="B297:G297"/>
    <mergeCell ref="H297:N297"/>
    <mergeCell ref="O297"/>
    <mergeCell ref="P297:R297"/>
    <mergeCell ref="Y295"/>
    <mergeCell ref="Z295"/>
    <mergeCell ref="A296"/>
    <mergeCell ref="B296:G296"/>
    <mergeCell ref="H296:N296"/>
    <mergeCell ref="O296"/>
    <mergeCell ref="P296:R296"/>
    <mergeCell ref="S296"/>
    <mergeCell ref="T296"/>
    <mergeCell ref="U296:V296"/>
    <mergeCell ref="W296"/>
    <mergeCell ref="X296"/>
    <mergeCell ref="Y296"/>
    <mergeCell ref="Z296"/>
    <mergeCell ref="S295"/>
    <mergeCell ref="T295"/>
    <mergeCell ref="U295:V295"/>
    <mergeCell ref="W295"/>
    <mergeCell ref="X295"/>
    <mergeCell ref="A295"/>
    <mergeCell ref="B295:G295"/>
    <mergeCell ref="H295:N295"/>
    <mergeCell ref="O295"/>
    <mergeCell ref="P295:R295"/>
    <mergeCell ref="Y293"/>
    <mergeCell ref="Z293"/>
    <mergeCell ref="A294"/>
    <mergeCell ref="B294:G294"/>
    <mergeCell ref="H294:N294"/>
    <mergeCell ref="O294"/>
    <mergeCell ref="P294:R294"/>
    <mergeCell ref="S294"/>
    <mergeCell ref="T294"/>
    <mergeCell ref="U294:V294"/>
    <mergeCell ref="W294"/>
    <mergeCell ref="X294"/>
    <mergeCell ref="Y294"/>
    <mergeCell ref="Z294"/>
    <mergeCell ref="S293"/>
    <mergeCell ref="T293"/>
    <mergeCell ref="U293:V293"/>
    <mergeCell ref="W293"/>
    <mergeCell ref="X293"/>
    <mergeCell ref="A293"/>
    <mergeCell ref="B293:G293"/>
    <mergeCell ref="H293:N293"/>
    <mergeCell ref="O293"/>
    <mergeCell ref="P293:R293"/>
    <mergeCell ref="Y291"/>
    <mergeCell ref="Z291"/>
    <mergeCell ref="A292"/>
    <mergeCell ref="B292:G292"/>
    <mergeCell ref="H292:N292"/>
    <mergeCell ref="O292"/>
    <mergeCell ref="P292:R292"/>
    <mergeCell ref="S292"/>
    <mergeCell ref="T292"/>
    <mergeCell ref="U292:V292"/>
    <mergeCell ref="W292"/>
    <mergeCell ref="X292"/>
    <mergeCell ref="Y292"/>
    <mergeCell ref="Z292"/>
    <mergeCell ref="S291"/>
    <mergeCell ref="T291"/>
    <mergeCell ref="U291:V291"/>
    <mergeCell ref="W291"/>
    <mergeCell ref="X291"/>
    <mergeCell ref="A291"/>
    <mergeCell ref="B291:G291"/>
    <mergeCell ref="H291:N291"/>
    <mergeCell ref="O291"/>
    <mergeCell ref="P291:R291"/>
    <mergeCell ref="Y289"/>
    <mergeCell ref="Z289"/>
    <mergeCell ref="A290"/>
    <mergeCell ref="B290:G290"/>
    <mergeCell ref="H290:N290"/>
    <mergeCell ref="O290"/>
    <mergeCell ref="P290:R290"/>
    <mergeCell ref="S290"/>
    <mergeCell ref="T290"/>
    <mergeCell ref="U290:V290"/>
    <mergeCell ref="W290"/>
    <mergeCell ref="X290"/>
    <mergeCell ref="Y290"/>
    <mergeCell ref="Z290"/>
    <mergeCell ref="S289"/>
    <mergeCell ref="T289"/>
    <mergeCell ref="U289:V289"/>
    <mergeCell ref="W289"/>
    <mergeCell ref="X289"/>
    <mergeCell ref="A289"/>
    <mergeCell ref="B289:G289"/>
    <mergeCell ref="H289:N289"/>
    <mergeCell ref="O289"/>
    <mergeCell ref="P289:R289"/>
    <mergeCell ref="Y287"/>
    <mergeCell ref="Z287"/>
    <mergeCell ref="B288:G288"/>
    <mergeCell ref="H288:N288"/>
    <mergeCell ref="O288"/>
    <mergeCell ref="P288:R288"/>
    <mergeCell ref="S288"/>
    <mergeCell ref="T288"/>
    <mergeCell ref="U288:V288"/>
    <mergeCell ref="W288"/>
    <mergeCell ref="X288"/>
    <mergeCell ref="Y288"/>
    <mergeCell ref="Z288"/>
    <mergeCell ref="S287"/>
    <mergeCell ref="T287"/>
    <mergeCell ref="U287:V287"/>
    <mergeCell ref="W287"/>
    <mergeCell ref="X287"/>
    <mergeCell ref="A287"/>
    <mergeCell ref="B287:G287"/>
    <mergeCell ref="H287:N287"/>
    <mergeCell ref="O287"/>
    <mergeCell ref="P287:R287"/>
    <mergeCell ref="Z285"/>
    <mergeCell ref="A286"/>
    <mergeCell ref="B286:G286"/>
    <mergeCell ref="H286:N286"/>
    <mergeCell ref="O286"/>
    <mergeCell ref="P286:R286"/>
    <mergeCell ref="S286"/>
    <mergeCell ref="T286"/>
    <mergeCell ref="U286:V286"/>
    <mergeCell ref="W286"/>
    <mergeCell ref="X286"/>
    <mergeCell ref="Y286"/>
    <mergeCell ref="Z286"/>
    <mergeCell ref="T285"/>
    <mergeCell ref="U285:V285"/>
    <mergeCell ref="W285"/>
    <mergeCell ref="X285"/>
    <mergeCell ref="Y285"/>
    <mergeCell ref="B285:G285"/>
    <mergeCell ref="H285:N285"/>
    <mergeCell ref="O285"/>
    <mergeCell ref="P285:R285"/>
    <mergeCell ref="S285"/>
    <mergeCell ref="Y283"/>
    <mergeCell ref="Z283"/>
    <mergeCell ref="A284"/>
    <mergeCell ref="B284:G284"/>
    <mergeCell ref="H284:N284"/>
    <mergeCell ref="O284"/>
    <mergeCell ref="P284:R284"/>
    <mergeCell ref="S284"/>
    <mergeCell ref="T284"/>
    <mergeCell ref="U284:V284"/>
    <mergeCell ref="W284"/>
    <mergeCell ref="X284"/>
    <mergeCell ref="Y284"/>
    <mergeCell ref="Z284"/>
    <mergeCell ref="S283"/>
    <mergeCell ref="T283"/>
    <mergeCell ref="U283:V283"/>
    <mergeCell ref="W283"/>
    <mergeCell ref="X283"/>
    <mergeCell ref="A283"/>
    <mergeCell ref="B283:G283"/>
    <mergeCell ref="H283:N283"/>
    <mergeCell ref="O283"/>
    <mergeCell ref="P283:R283"/>
    <mergeCell ref="Z281"/>
    <mergeCell ref="B282:G282"/>
    <mergeCell ref="H282:N282"/>
    <mergeCell ref="O282"/>
    <mergeCell ref="P282:R282"/>
    <mergeCell ref="S282"/>
    <mergeCell ref="T282"/>
    <mergeCell ref="U282:V282"/>
    <mergeCell ref="W282"/>
    <mergeCell ref="X282"/>
    <mergeCell ref="Y282"/>
    <mergeCell ref="Z282"/>
    <mergeCell ref="T281"/>
    <mergeCell ref="U281:V281"/>
    <mergeCell ref="W281"/>
    <mergeCell ref="X281"/>
    <mergeCell ref="Y281"/>
    <mergeCell ref="B281:G281"/>
    <mergeCell ref="H281:N281"/>
    <mergeCell ref="O281"/>
    <mergeCell ref="P281:R281"/>
    <mergeCell ref="S281"/>
    <mergeCell ref="Y279"/>
    <mergeCell ref="Z279"/>
    <mergeCell ref="B280:G280"/>
    <mergeCell ref="H280:N280"/>
    <mergeCell ref="O280"/>
    <mergeCell ref="P280:R280"/>
    <mergeCell ref="S280"/>
    <mergeCell ref="T280"/>
    <mergeCell ref="U280:V280"/>
    <mergeCell ref="W280"/>
    <mergeCell ref="X280"/>
    <mergeCell ref="Y280"/>
    <mergeCell ref="Z280"/>
    <mergeCell ref="S279"/>
    <mergeCell ref="T279"/>
    <mergeCell ref="U279:V279"/>
    <mergeCell ref="W279"/>
    <mergeCell ref="X279"/>
    <mergeCell ref="A279"/>
    <mergeCell ref="B279:G279"/>
    <mergeCell ref="H279:N279"/>
    <mergeCell ref="O279"/>
    <mergeCell ref="P279:R279"/>
    <mergeCell ref="Y277"/>
    <mergeCell ref="Z277"/>
    <mergeCell ref="A278"/>
    <mergeCell ref="B278:G278"/>
    <mergeCell ref="H278:N278"/>
    <mergeCell ref="O278"/>
    <mergeCell ref="P278:R278"/>
    <mergeCell ref="S278"/>
    <mergeCell ref="T278"/>
    <mergeCell ref="U278:V278"/>
    <mergeCell ref="W278"/>
    <mergeCell ref="X278"/>
    <mergeCell ref="Y278"/>
    <mergeCell ref="Z278"/>
    <mergeCell ref="S277"/>
    <mergeCell ref="T277"/>
    <mergeCell ref="U277:V277"/>
    <mergeCell ref="W277"/>
    <mergeCell ref="X277"/>
    <mergeCell ref="A277"/>
    <mergeCell ref="B277:G277"/>
    <mergeCell ref="H277:N277"/>
    <mergeCell ref="O277"/>
    <mergeCell ref="P277:R277"/>
    <mergeCell ref="Y275"/>
    <mergeCell ref="Z275"/>
    <mergeCell ref="A276"/>
    <mergeCell ref="B276:G276"/>
    <mergeCell ref="H276:N276"/>
    <mergeCell ref="O276"/>
    <mergeCell ref="P276:R276"/>
    <mergeCell ref="S276"/>
    <mergeCell ref="T276"/>
    <mergeCell ref="U276:V276"/>
    <mergeCell ref="W276"/>
    <mergeCell ref="X276"/>
    <mergeCell ref="Y276"/>
    <mergeCell ref="Z276"/>
    <mergeCell ref="S275"/>
    <mergeCell ref="T275"/>
    <mergeCell ref="U275:V275"/>
    <mergeCell ref="W275"/>
    <mergeCell ref="X275"/>
    <mergeCell ref="A275"/>
    <mergeCell ref="B275:G275"/>
    <mergeCell ref="H275:N275"/>
    <mergeCell ref="O275"/>
    <mergeCell ref="P275:R275"/>
    <mergeCell ref="Y273"/>
    <mergeCell ref="Z273"/>
    <mergeCell ref="A274"/>
    <mergeCell ref="B274:G274"/>
    <mergeCell ref="H274:N274"/>
    <mergeCell ref="O274"/>
    <mergeCell ref="P274:R274"/>
    <mergeCell ref="S274"/>
    <mergeCell ref="T274"/>
    <mergeCell ref="U274:V274"/>
    <mergeCell ref="W274"/>
    <mergeCell ref="X274"/>
    <mergeCell ref="Y274"/>
    <mergeCell ref="Z274"/>
    <mergeCell ref="S273"/>
    <mergeCell ref="T273"/>
    <mergeCell ref="U273:V273"/>
    <mergeCell ref="W273"/>
    <mergeCell ref="X273"/>
    <mergeCell ref="A273"/>
    <mergeCell ref="B273:G273"/>
    <mergeCell ref="H273:N273"/>
    <mergeCell ref="O273"/>
    <mergeCell ref="P273:R273"/>
    <mergeCell ref="Y271"/>
    <mergeCell ref="Z271"/>
    <mergeCell ref="A272"/>
    <mergeCell ref="B272:G272"/>
    <mergeCell ref="H272:N272"/>
    <mergeCell ref="O272"/>
    <mergeCell ref="P272:R272"/>
    <mergeCell ref="S272"/>
    <mergeCell ref="T272"/>
    <mergeCell ref="U272:V272"/>
    <mergeCell ref="W272"/>
    <mergeCell ref="X272"/>
    <mergeCell ref="Y272"/>
    <mergeCell ref="Z272"/>
    <mergeCell ref="S271"/>
    <mergeCell ref="T271"/>
    <mergeCell ref="U271:V271"/>
    <mergeCell ref="W271"/>
    <mergeCell ref="X271"/>
    <mergeCell ref="A271"/>
    <mergeCell ref="B271:G271"/>
    <mergeCell ref="H271:N271"/>
    <mergeCell ref="O271"/>
    <mergeCell ref="P271:R271"/>
    <mergeCell ref="Y269"/>
    <mergeCell ref="Z269"/>
    <mergeCell ref="A270"/>
    <mergeCell ref="B270:G270"/>
    <mergeCell ref="H270:N270"/>
    <mergeCell ref="O270"/>
    <mergeCell ref="P270:R270"/>
    <mergeCell ref="S270"/>
    <mergeCell ref="T270"/>
    <mergeCell ref="U270:V270"/>
    <mergeCell ref="W270"/>
    <mergeCell ref="X270"/>
    <mergeCell ref="Y270"/>
    <mergeCell ref="Z270"/>
    <mergeCell ref="S269"/>
    <mergeCell ref="T269"/>
    <mergeCell ref="U269:V269"/>
    <mergeCell ref="W269"/>
    <mergeCell ref="X269"/>
    <mergeCell ref="A269"/>
    <mergeCell ref="B269:G269"/>
    <mergeCell ref="H269:N269"/>
    <mergeCell ref="O269"/>
    <mergeCell ref="P269:R269"/>
    <mergeCell ref="Y267"/>
    <mergeCell ref="Z267"/>
    <mergeCell ref="A268"/>
    <mergeCell ref="B268:G268"/>
    <mergeCell ref="H268:N268"/>
    <mergeCell ref="O268"/>
    <mergeCell ref="P268:R268"/>
    <mergeCell ref="S268"/>
    <mergeCell ref="T268"/>
    <mergeCell ref="U268:V268"/>
    <mergeCell ref="W268"/>
    <mergeCell ref="X268"/>
    <mergeCell ref="Y268"/>
    <mergeCell ref="Z268"/>
    <mergeCell ref="S267"/>
    <mergeCell ref="T267"/>
    <mergeCell ref="U267:V267"/>
    <mergeCell ref="W267"/>
    <mergeCell ref="X267"/>
    <mergeCell ref="A267"/>
    <mergeCell ref="B267:G267"/>
    <mergeCell ref="H267:N267"/>
    <mergeCell ref="O267"/>
    <mergeCell ref="P267:R267"/>
    <mergeCell ref="Z265"/>
    <mergeCell ref="A266"/>
    <mergeCell ref="B266:G266"/>
    <mergeCell ref="H266:N266"/>
    <mergeCell ref="O266"/>
    <mergeCell ref="P266:R266"/>
    <mergeCell ref="S266"/>
    <mergeCell ref="T266"/>
    <mergeCell ref="U266:V266"/>
    <mergeCell ref="W266"/>
    <mergeCell ref="X266"/>
    <mergeCell ref="Y266"/>
    <mergeCell ref="Z266"/>
    <mergeCell ref="T265"/>
    <mergeCell ref="U265:V265"/>
    <mergeCell ref="W265"/>
    <mergeCell ref="X265"/>
    <mergeCell ref="Y265"/>
    <mergeCell ref="B265:G265"/>
    <mergeCell ref="H265:N265"/>
    <mergeCell ref="O265"/>
    <mergeCell ref="P265:R265"/>
    <mergeCell ref="S265"/>
    <mergeCell ref="Y263"/>
    <mergeCell ref="Z263"/>
    <mergeCell ref="A264"/>
    <mergeCell ref="B264:G264"/>
    <mergeCell ref="H264:N264"/>
    <mergeCell ref="O264"/>
    <mergeCell ref="P264:R264"/>
    <mergeCell ref="S264"/>
    <mergeCell ref="T264"/>
    <mergeCell ref="U264:V264"/>
    <mergeCell ref="W264"/>
    <mergeCell ref="X264"/>
    <mergeCell ref="Y264"/>
    <mergeCell ref="Z264"/>
    <mergeCell ref="S263"/>
    <mergeCell ref="T263"/>
    <mergeCell ref="U263:V263"/>
    <mergeCell ref="W263"/>
    <mergeCell ref="X263"/>
    <mergeCell ref="A263"/>
    <mergeCell ref="B263:G263"/>
    <mergeCell ref="H263:N263"/>
    <mergeCell ref="O263"/>
    <mergeCell ref="P263:R263"/>
    <mergeCell ref="Y261"/>
    <mergeCell ref="Z261"/>
    <mergeCell ref="B262:G262"/>
    <mergeCell ref="H262:N262"/>
    <mergeCell ref="O262"/>
    <mergeCell ref="P262:R262"/>
    <mergeCell ref="S262"/>
    <mergeCell ref="T262"/>
    <mergeCell ref="U262:V262"/>
    <mergeCell ref="W262"/>
    <mergeCell ref="X262"/>
    <mergeCell ref="Y262"/>
    <mergeCell ref="Z262"/>
    <mergeCell ref="S261"/>
    <mergeCell ref="T261"/>
    <mergeCell ref="U261:V261"/>
    <mergeCell ref="W261"/>
    <mergeCell ref="X261"/>
    <mergeCell ref="A261"/>
    <mergeCell ref="B261:G261"/>
    <mergeCell ref="H261:N261"/>
    <mergeCell ref="O261"/>
    <mergeCell ref="P261:R261"/>
    <mergeCell ref="Z259"/>
    <mergeCell ref="A260"/>
    <mergeCell ref="B260:G260"/>
    <mergeCell ref="H260:N260"/>
    <mergeCell ref="O260"/>
    <mergeCell ref="P260:R260"/>
    <mergeCell ref="S260"/>
    <mergeCell ref="T260"/>
    <mergeCell ref="U260:V260"/>
    <mergeCell ref="W260"/>
    <mergeCell ref="X260"/>
    <mergeCell ref="Y260"/>
    <mergeCell ref="Z260"/>
    <mergeCell ref="T259"/>
    <mergeCell ref="U259:V259"/>
    <mergeCell ref="W259"/>
    <mergeCell ref="X259"/>
    <mergeCell ref="Y259"/>
    <mergeCell ref="B259:G259"/>
    <mergeCell ref="H259:N259"/>
    <mergeCell ref="O259"/>
    <mergeCell ref="P259:R259"/>
    <mergeCell ref="S259"/>
    <mergeCell ref="Y257"/>
    <mergeCell ref="Z257"/>
    <mergeCell ref="A258"/>
    <mergeCell ref="B258:G258"/>
    <mergeCell ref="H258:N258"/>
    <mergeCell ref="O258"/>
    <mergeCell ref="P258:R258"/>
    <mergeCell ref="S258"/>
    <mergeCell ref="T258"/>
    <mergeCell ref="U258:V258"/>
    <mergeCell ref="W258"/>
    <mergeCell ref="X258"/>
    <mergeCell ref="Y258"/>
    <mergeCell ref="Z258"/>
    <mergeCell ref="S257"/>
    <mergeCell ref="T257"/>
    <mergeCell ref="U257:V257"/>
    <mergeCell ref="W257"/>
    <mergeCell ref="X257"/>
    <mergeCell ref="A257"/>
    <mergeCell ref="B257:G257"/>
    <mergeCell ref="H257:N257"/>
    <mergeCell ref="O257"/>
    <mergeCell ref="P257:R257"/>
    <mergeCell ref="Y255"/>
    <mergeCell ref="Z255"/>
    <mergeCell ref="B256:G256"/>
    <mergeCell ref="H256:N256"/>
    <mergeCell ref="O256"/>
    <mergeCell ref="P256:R256"/>
    <mergeCell ref="S256"/>
    <mergeCell ref="T256"/>
    <mergeCell ref="U256:V256"/>
    <mergeCell ref="W256"/>
    <mergeCell ref="X256"/>
    <mergeCell ref="Y256"/>
    <mergeCell ref="Z256"/>
    <mergeCell ref="S255"/>
    <mergeCell ref="T255"/>
    <mergeCell ref="U255:V255"/>
    <mergeCell ref="W255"/>
    <mergeCell ref="X255"/>
    <mergeCell ref="A255"/>
    <mergeCell ref="B255:G255"/>
    <mergeCell ref="H255:N255"/>
    <mergeCell ref="O255"/>
    <mergeCell ref="P255:R255"/>
    <mergeCell ref="Z253"/>
    <mergeCell ref="A254"/>
    <mergeCell ref="B254:G254"/>
    <mergeCell ref="H254:N254"/>
    <mergeCell ref="O254"/>
    <mergeCell ref="P254:R254"/>
    <mergeCell ref="S254"/>
    <mergeCell ref="T254"/>
    <mergeCell ref="U254:V254"/>
    <mergeCell ref="W254"/>
    <mergeCell ref="X254"/>
    <mergeCell ref="Y254"/>
    <mergeCell ref="Z254"/>
    <mergeCell ref="T253"/>
    <mergeCell ref="U253:V253"/>
    <mergeCell ref="W253"/>
    <mergeCell ref="X253"/>
    <mergeCell ref="Y253"/>
    <mergeCell ref="B253:G253"/>
    <mergeCell ref="H253:N253"/>
    <mergeCell ref="O253"/>
    <mergeCell ref="P253:R253"/>
    <mergeCell ref="S253"/>
    <mergeCell ref="Z251"/>
    <mergeCell ref="B252:G252"/>
    <mergeCell ref="H252:N252"/>
    <mergeCell ref="O252"/>
    <mergeCell ref="P252:R252"/>
    <mergeCell ref="S252"/>
    <mergeCell ref="T252"/>
    <mergeCell ref="U252:V252"/>
    <mergeCell ref="W252"/>
    <mergeCell ref="X252"/>
    <mergeCell ref="Y252"/>
    <mergeCell ref="Z252"/>
    <mergeCell ref="T251"/>
    <mergeCell ref="U251:V251"/>
    <mergeCell ref="W251"/>
    <mergeCell ref="X251"/>
    <mergeCell ref="Y251"/>
    <mergeCell ref="B251:G251"/>
    <mergeCell ref="H251:N251"/>
    <mergeCell ref="O251"/>
    <mergeCell ref="P251:R251"/>
    <mergeCell ref="S251"/>
    <mergeCell ref="Y249"/>
    <mergeCell ref="Z249"/>
    <mergeCell ref="A250"/>
    <mergeCell ref="B250:G250"/>
    <mergeCell ref="H250:N250"/>
    <mergeCell ref="O250"/>
    <mergeCell ref="P250:R250"/>
    <mergeCell ref="S250"/>
    <mergeCell ref="T250"/>
    <mergeCell ref="U250:V250"/>
    <mergeCell ref="W250"/>
    <mergeCell ref="X250"/>
    <mergeCell ref="Y250"/>
    <mergeCell ref="Z250"/>
    <mergeCell ref="S249"/>
    <mergeCell ref="T249"/>
    <mergeCell ref="U249:V249"/>
    <mergeCell ref="W249"/>
    <mergeCell ref="X249"/>
    <mergeCell ref="A249"/>
    <mergeCell ref="B249:G249"/>
    <mergeCell ref="H249:N249"/>
    <mergeCell ref="O249"/>
    <mergeCell ref="P249:R249"/>
    <mergeCell ref="Y247"/>
    <mergeCell ref="Z247"/>
    <mergeCell ref="A248"/>
    <mergeCell ref="B248:G248"/>
    <mergeCell ref="H248:N248"/>
    <mergeCell ref="O248"/>
    <mergeCell ref="P248:R248"/>
    <mergeCell ref="S248"/>
    <mergeCell ref="T248"/>
    <mergeCell ref="U248:V248"/>
    <mergeCell ref="W248"/>
    <mergeCell ref="X248"/>
    <mergeCell ref="Y248"/>
    <mergeCell ref="Z248"/>
    <mergeCell ref="S247"/>
    <mergeCell ref="T247"/>
    <mergeCell ref="U247:V247"/>
    <mergeCell ref="W247"/>
    <mergeCell ref="X247"/>
    <mergeCell ref="A247"/>
    <mergeCell ref="B247:G247"/>
    <mergeCell ref="H247:N247"/>
    <mergeCell ref="O247"/>
    <mergeCell ref="P247:R247"/>
    <mergeCell ref="Y245"/>
    <mergeCell ref="Z245"/>
    <mergeCell ref="A246"/>
    <mergeCell ref="B246:G246"/>
    <mergeCell ref="H246:N246"/>
    <mergeCell ref="O246"/>
    <mergeCell ref="P246:R246"/>
    <mergeCell ref="S246"/>
    <mergeCell ref="T246"/>
    <mergeCell ref="U246:V246"/>
    <mergeCell ref="W246"/>
    <mergeCell ref="X246"/>
    <mergeCell ref="Y246"/>
    <mergeCell ref="Z246"/>
    <mergeCell ref="S245"/>
    <mergeCell ref="T245"/>
    <mergeCell ref="U245:V245"/>
    <mergeCell ref="W245"/>
    <mergeCell ref="X245"/>
    <mergeCell ref="A245"/>
    <mergeCell ref="B245:G245"/>
    <mergeCell ref="H245:N245"/>
    <mergeCell ref="O245"/>
    <mergeCell ref="P245:R245"/>
    <mergeCell ref="Y243"/>
    <mergeCell ref="Z243"/>
    <mergeCell ref="A244"/>
    <mergeCell ref="B244:G244"/>
    <mergeCell ref="H244:N244"/>
    <mergeCell ref="O244"/>
    <mergeCell ref="P244:R244"/>
    <mergeCell ref="S244"/>
    <mergeCell ref="T244"/>
    <mergeCell ref="U244:V244"/>
    <mergeCell ref="W244"/>
    <mergeCell ref="X244"/>
    <mergeCell ref="Y244"/>
    <mergeCell ref="Z244"/>
    <mergeCell ref="S243"/>
    <mergeCell ref="T243"/>
    <mergeCell ref="U243:V243"/>
    <mergeCell ref="W243"/>
    <mergeCell ref="X243"/>
    <mergeCell ref="A243"/>
    <mergeCell ref="B243:G243"/>
    <mergeCell ref="H243:N243"/>
    <mergeCell ref="O243"/>
    <mergeCell ref="P243:R243"/>
    <mergeCell ref="Y241"/>
    <mergeCell ref="Z241"/>
    <mergeCell ref="A242"/>
    <mergeCell ref="B242:G242"/>
    <mergeCell ref="H242:N242"/>
    <mergeCell ref="O242"/>
    <mergeCell ref="P242:R242"/>
    <mergeCell ref="S242"/>
    <mergeCell ref="T242"/>
    <mergeCell ref="U242:V242"/>
    <mergeCell ref="W242"/>
    <mergeCell ref="X242"/>
    <mergeCell ref="Y242"/>
    <mergeCell ref="Z242"/>
    <mergeCell ref="S241"/>
    <mergeCell ref="T241"/>
    <mergeCell ref="U241:V241"/>
    <mergeCell ref="W241"/>
    <mergeCell ref="X241"/>
    <mergeCell ref="A241"/>
    <mergeCell ref="B241:G241"/>
    <mergeCell ref="H241:N241"/>
    <mergeCell ref="O241"/>
    <mergeCell ref="P241:R241"/>
    <mergeCell ref="Y239"/>
    <mergeCell ref="Z239"/>
    <mergeCell ref="A240"/>
    <mergeCell ref="B240:G240"/>
    <mergeCell ref="H240:N240"/>
    <mergeCell ref="O240"/>
    <mergeCell ref="P240:R240"/>
    <mergeCell ref="S240"/>
    <mergeCell ref="T240"/>
    <mergeCell ref="U240:V240"/>
    <mergeCell ref="W240"/>
    <mergeCell ref="X240"/>
    <mergeCell ref="Y240"/>
    <mergeCell ref="Z240"/>
    <mergeCell ref="S239"/>
    <mergeCell ref="T239"/>
    <mergeCell ref="U239:V239"/>
    <mergeCell ref="W239"/>
    <mergeCell ref="X239"/>
    <mergeCell ref="A239"/>
    <mergeCell ref="B239:G239"/>
    <mergeCell ref="H239:N239"/>
    <mergeCell ref="O239"/>
    <mergeCell ref="P239:R239"/>
    <mergeCell ref="Y237"/>
    <mergeCell ref="Z237"/>
    <mergeCell ref="A238"/>
    <mergeCell ref="B238:G238"/>
    <mergeCell ref="H238:N238"/>
    <mergeCell ref="O238"/>
    <mergeCell ref="P238:R238"/>
    <mergeCell ref="S238"/>
    <mergeCell ref="T238"/>
    <mergeCell ref="U238:V238"/>
    <mergeCell ref="W238"/>
    <mergeCell ref="X238"/>
    <mergeCell ref="Y238"/>
    <mergeCell ref="Z238"/>
    <mergeCell ref="S237"/>
    <mergeCell ref="T237"/>
    <mergeCell ref="U237:V237"/>
    <mergeCell ref="W237"/>
    <mergeCell ref="X237"/>
    <mergeCell ref="A237"/>
    <mergeCell ref="B237:G237"/>
    <mergeCell ref="H237:N237"/>
    <mergeCell ref="O237"/>
    <mergeCell ref="P237:R237"/>
    <mergeCell ref="Y235"/>
    <mergeCell ref="Z235"/>
    <mergeCell ref="A236"/>
    <mergeCell ref="B236:G236"/>
    <mergeCell ref="H236:N236"/>
    <mergeCell ref="O236"/>
    <mergeCell ref="P236:R236"/>
    <mergeCell ref="S236"/>
    <mergeCell ref="T236"/>
    <mergeCell ref="U236:V236"/>
    <mergeCell ref="W236"/>
    <mergeCell ref="X236"/>
    <mergeCell ref="Y236"/>
    <mergeCell ref="Z236"/>
    <mergeCell ref="S235"/>
    <mergeCell ref="T235"/>
    <mergeCell ref="U235:V235"/>
    <mergeCell ref="W235"/>
    <mergeCell ref="X235"/>
    <mergeCell ref="A235"/>
    <mergeCell ref="B235:G235"/>
    <mergeCell ref="H235:N235"/>
    <mergeCell ref="O235"/>
    <mergeCell ref="P235:R235"/>
    <mergeCell ref="Y233"/>
    <mergeCell ref="Z233"/>
    <mergeCell ref="B234:G234"/>
    <mergeCell ref="H234:N234"/>
    <mergeCell ref="O234"/>
    <mergeCell ref="P234:R234"/>
    <mergeCell ref="S234"/>
    <mergeCell ref="T234"/>
    <mergeCell ref="U234:V234"/>
    <mergeCell ref="W234"/>
    <mergeCell ref="X234"/>
    <mergeCell ref="Y234"/>
    <mergeCell ref="Z234"/>
    <mergeCell ref="S233"/>
    <mergeCell ref="T233"/>
    <mergeCell ref="U233:V233"/>
    <mergeCell ref="W233"/>
    <mergeCell ref="X233"/>
    <mergeCell ref="A233"/>
    <mergeCell ref="B233:G233"/>
    <mergeCell ref="H233:N233"/>
    <mergeCell ref="O233"/>
    <mergeCell ref="P233:R233"/>
    <mergeCell ref="Z231"/>
    <mergeCell ref="A232"/>
    <mergeCell ref="B232:G232"/>
    <mergeCell ref="H232:N232"/>
    <mergeCell ref="O232"/>
    <mergeCell ref="P232:R232"/>
    <mergeCell ref="S232"/>
    <mergeCell ref="T232"/>
    <mergeCell ref="U232:V232"/>
    <mergeCell ref="W232"/>
    <mergeCell ref="X232"/>
    <mergeCell ref="Y232"/>
    <mergeCell ref="Z232"/>
    <mergeCell ref="T231"/>
    <mergeCell ref="U231:V231"/>
    <mergeCell ref="W231"/>
    <mergeCell ref="X231"/>
    <mergeCell ref="Y231"/>
    <mergeCell ref="B231:G231"/>
    <mergeCell ref="H231:N231"/>
    <mergeCell ref="O231"/>
    <mergeCell ref="P231:R231"/>
    <mergeCell ref="S231"/>
    <mergeCell ref="Z229"/>
    <mergeCell ref="B230:G230"/>
    <mergeCell ref="H230:N230"/>
    <mergeCell ref="O230"/>
    <mergeCell ref="P230:R230"/>
    <mergeCell ref="S230"/>
    <mergeCell ref="T230"/>
    <mergeCell ref="U230:V230"/>
    <mergeCell ref="W230"/>
    <mergeCell ref="X230"/>
    <mergeCell ref="Y230"/>
    <mergeCell ref="Z230"/>
    <mergeCell ref="T229"/>
    <mergeCell ref="U229:V229"/>
    <mergeCell ref="W229"/>
    <mergeCell ref="X229"/>
    <mergeCell ref="Y229"/>
    <mergeCell ref="B229:G229"/>
    <mergeCell ref="H229:N229"/>
    <mergeCell ref="O229"/>
    <mergeCell ref="P229:R229"/>
    <mergeCell ref="S229"/>
    <mergeCell ref="Y227"/>
    <mergeCell ref="Z227"/>
    <mergeCell ref="A228"/>
    <mergeCell ref="B228:G228"/>
    <mergeCell ref="H228:N228"/>
    <mergeCell ref="O228"/>
    <mergeCell ref="P228:R228"/>
    <mergeCell ref="S228"/>
    <mergeCell ref="T228"/>
    <mergeCell ref="U228:V228"/>
    <mergeCell ref="W228"/>
    <mergeCell ref="X228"/>
    <mergeCell ref="Y228"/>
    <mergeCell ref="Z228"/>
    <mergeCell ref="S227"/>
    <mergeCell ref="T227"/>
    <mergeCell ref="U227:V227"/>
    <mergeCell ref="W227"/>
    <mergeCell ref="X227"/>
    <mergeCell ref="A227"/>
    <mergeCell ref="B227:G227"/>
    <mergeCell ref="H227:N227"/>
    <mergeCell ref="O227"/>
    <mergeCell ref="P227:R227"/>
    <mergeCell ref="Y225"/>
    <mergeCell ref="Z225"/>
    <mergeCell ref="A226"/>
    <mergeCell ref="B226:G226"/>
    <mergeCell ref="H226:N226"/>
    <mergeCell ref="O226"/>
    <mergeCell ref="P226:R226"/>
    <mergeCell ref="S226"/>
    <mergeCell ref="T226"/>
    <mergeCell ref="U226:V226"/>
    <mergeCell ref="W226"/>
    <mergeCell ref="X226"/>
    <mergeCell ref="Y226"/>
    <mergeCell ref="Z226"/>
    <mergeCell ref="S225"/>
    <mergeCell ref="T225"/>
    <mergeCell ref="U225:V225"/>
    <mergeCell ref="W225"/>
    <mergeCell ref="X225"/>
    <mergeCell ref="A225"/>
    <mergeCell ref="B225:G225"/>
    <mergeCell ref="H225:N225"/>
    <mergeCell ref="O225"/>
    <mergeCell ref="P225:R225"/>
    <mergeCell ref="Y223"/>
    <mergeCell ref="Z223"/>
    <mergeCell ref="A224"/>
    <mergeCell ref="B224:G224"/>
    <mergeCell ref="H224:N224"/>
    <mergeCell ref="O224"/>
    <mergeCell ref="P224:R224"/>
    <mergeCell ref="S224"/>
    <mergeCell ref="T224"/>
    <mergeCell ref="U224:V224"/>
    <mergeCell ref="W224"/>
    <mergeCell ref="X224"/>
    <mergeCell ref="Y224"/>
    <mergeCell ref="Z224"/>
    <mergeCell ref="S223"/>
    <mergeCell ref="T223"/>
    <mergeCell ref="U223:V223"/>
    <mergeCell ref="W223"/>
    <mergeCell ref="X223"/>
    <mergeCell ref="A223"/>
    <mergeCell ref="B223:G223"/>
    <mergeCell ref="H223:N223"/>
    <mergeCell ref="O223"/>
    <mergeCell ref="P223:R223"/>
    <mergeCell ref="Y221"/>
    <mergeCell ref="Z221"/>
    <mergeCell ref="A222"/>
    <mergeCell ref="B222:G222"/>
    <mergeCell ref="H222:N222"/>
    <mergeCell ref="O222"/>
    <mergeCell ref="P222:R222"/>
    <mergeCell ref="S222"/>
    <mergeCell ref="T222"/>
    <mergeCell ref="U222:V222"/>
    <mergeCell ref="W222"/>
    <mergeCell ref="X222"/>
    <mergeCell ref="Y222"/>
    <mergeCell ref="Z222"/>
    <mergeCell ref="S221"/>
    <mergeCell ref="T221"/>
    <mergeCell ref="U221:V221"/>
    <mergeCell ref="W221"/>
    <mergeCell ref="X221"/>
    <mergeCell ref="A221"/>
    <mergeCell ref="B221:G221"/>
    <mergeCell ref="H221:N221"/>
    <mergeCell ref="O221"/>
    <mergeCell ref="P221:R221"/>
    <mergeCell ref="Y219"/>
    <mergeCell ref="Z219"/>
    <mergeCell ref="A220"/>
    <mergeCell ref="B220:G220"/>
    <mergeCell ref="H220:N220"/>
    <mergeCell ref="O220"/>
    <mergeCell ref="P220:R220"/>
    <mergeCell ref="S220"/>
    <mergeCell ref="T220"/>
    <mergeCell ref="U220:V220"/>
    <mergeCell ref="W220"/>
    <mergeCell ref="X220"/>
    <mergeCell ref="Y220"/>
    <mergeCell ref="Z220"/>
    <mergeCell ref="S219"/>
    <mergeCell ref="T219"/>
    <mergeCell ref="U219:V219"/>
    <mergeCell ref="W219"/>
    <mergeCell ref="X219"/>
    <mergeCell ref="A219"/>
    <mergeCell ref="B219:G219"/>
    <mergeCell ref="H219:N219"/>
    <mergeCell ref="O219"/>
    <mergeCell ref="P219:R219"/>
    <mergeCell ref="Y217"/>
    <mergeCell ref="Z217"/>
    <mergeCell ref="A218"/>
    <mergeCell ref="B218:G218"/>
    <mergeCell ref="H218:N218"/>
    <mergeCell ref="O218"/>
    <mergeCell ref="P218:R218"/>
    <mergeCell ref="S218"/>
    <mergeCell ref="T218"/>
    <mergeCell ref="U218:V218"/>
    <mergeCell ref="W218"/>
    <mergeCell ref="X218"/>
    <mergeCell ref="Y218"/>
    <mergeCell ref="Z218"/>
    <mergeCell ref="S217"/>
    <mergeCell ref="T217"/>
    <mergeCell ref="U217:V217"/>
    <mergeCell ref="W217"/>
    <mergeCell ref="X217"/>
    <mergeCell ref="A217"/>
    <mergeCell ref="B217:G217"/>
    <mergeCell ref="H217:N217"/>
    <mergeCell ref="O217"/>
    <mergeCell ref="P217:R217"/>
    <mergeCell ref="Y215"/>
    <mergeCell ref="Z215"/>
    <mergeCell ref="A216"/>
    <mergeCell ref="B216:G216"/>
    <mergeCell ref="H216:N216"/>
    <mergeCell ref="O216"/>
    <mergeCell ref="P216:R216"/>
    <mergeCell ref="S216"/>
    <mergeCell ref="T216"/>
    <mergeCell ref="U216:V216"/>
    <mergeCell ref="W216"/>
    <mergeCell ref="X216"/>
    <mergeCell ref="Y216"/>
    <mergeCell ref="Z216"/>
    <mergeCell ref="S215"/>
    <mergeCell ref="T215"/>
    <mergeCell ref="U215:V215"/>
    <mergeCell ref="W215"/>
    <mergeCell ref="X215"/>
    <mergeCell ref="A215"/>
    <mergeCell ref="B215:G215"/>
    <mergeCell ref="H215:N215"/>
    <mergeCell ref="O215"/>
    <mergeCell ref="P215:R215"/>
    <mergeCell ref="Z213"/>
    <mergeCell ref="A214"/>
    <mergeCell ref="B214:G214"/>
    <mergeCell ref="H214:N214"/>
    <mergeCell ref="O214"/>
    <mergeCell ref="P214:R214"/>
    <mergeCell ref="S214"/>
    <mergeCell ref="T214"/>
    <mergeCell ref="U214:V214"/>
    <mergeCell ref="W214"/>
    <mergeCell ref="X214"/>
    <mergeCell ref="Y214"/>
    <mergeCell ref="Z214"/>
    <mergeCell ref="T213"/>
    <mergeCell ref="U213:V213"/>
    <mergeCell ref="W213"/>
    <mergeCell ref="X213"/>
    <mergeCell ref="Y213"/>
    <mergeCell ref="B213:G213"/>
    <mergeCell ref="H213:N213"/>
    <mergeCell ref="O213"/>
    <mergeCell ref="P213:R213"/>
    <mergeCell ref="S213"/>
    <mergeCell ref="Y211"/>
    <mergeCell ref="Z211"/>
    <mergeCell ref="A212"/>
    <mergeCell ref="B212:G212"/>
    <mergeCell ref="H212:N212"/>
    <mergeCell ref="O212"/>
    <mergeCell ref="P212:R212"/>
    <mergeCell ref="S212"/>
    <mergeCell ref="T212"/>
    <mergeCell ref="U212:V212"/>
    <mergeCell ref="W212"/>
    <mergeCell ref="X212"/>
    <mergeCell ref="Y212"/>
    <mergeCell ref="Z212"/>
    <mergeCell ref="S211"/>
    <mergeCell ref="T211"/>
    <mergeCell ref="U211:V211"/>
    <mergeCell ref="W211"/>
    <mergeCell ref="X211"/>
    <mergeCell ref="A211"/>
    <mergeCell ref="B211:G211"/>
    <mergeCell ref="H211:N211"/>
    <mergeCell ref="O211"/>
    <mergeCell ref="P211:R211"/>
    <mergeCell ref="Z209"/>
    <mergeCell ref="B210:G210"/>
    <mergeCell ref="H210:N210"/>
    <mergeCell ref="O210"/>
    <mergeCell ref="P210:R210"/>
    <mergeCell ref="S210"/>
    <mergeCell ref="T210"/>
    <mergeCell ref="U210:V210"/>
    <mergeCell ref="W210"/>
    <mergeCell ref="X210"/>
    <mergeCell ref="Y210"/>
    <mergeCell ref="Z210"/>
    <mergeCell ref="T209"/>
    <mergeCell ref="U209:V209"/>
    <mergeCell ref="W209"/>
    <mergeCell ref="X209"/>
    <mergeCell ref="Y209"/>
    <mergeCell ref="B209:G209"/>
    <mergeCell ref="H209:N209"/>
    <mergeCell ref="O209"/>
    <mergeCell ref="P209:R209"/>
    <mergeCell ref="S209"/>
    <mergeCell ref="Y207"/>
    <mergeCell ref="Z207"/>
    <mergeCell ref="B208:G208"/>
    <mergeCell ref="H208:N208"/>
    <mergeCell ref="O208"/>
    <mergeCell ref="P208:R208"/>
    <mergeCell ref="S208"/>
    <mergeCell ref="T208"/>
    <mergeCell ref="U208:V208"/>
    <mergeCell ref="W208"/>
    <mergeCell ref="X208"/>
    <mergeCell ref="Y208"/>
    <mergeCell ref="Z208"/>
    <mergeCell ref="S207"/>
    <mergeCell ref="T207"/>
    <mergeCell ref="U207:V207"/>
    <mergeCell ref="W207"/>
    <mergeCell ref="X207"/>
    <mergeCell ref="A207"/>
    <mergeCell ref="B207:G207"/>
    <mergeCell ref="H207:N207"/>
    <mergeCell ref="O207"/>
    <mergeCell ref="P207:R207"/>
    <mergeCell ref="Y205"/>
    <mergeCell ref="Z205"/>
    <mergeCell ref="A206"/>
    <mergeCell ref="B206:G206"/>
    <mergeCell ref="H206:N206"/>
    <mergeCell ref="O206"/>
    <mergeCell ref="P206:R206"/>
    <mergeCell ref="S206"/>
    <mergeCell ref="T206"/>
    <mergeCell ref="U206:V206"/>
    <mergeCell ref="W206"/>
    <mergeCell ref="X206"/>
    <mergeCell ref="Y206"/>
    <mergeCell ref="Z206"/>
    <mergeCell ref="S205"/>
    <mergeCell ref="T205"/>
    <mergeCell ref="U205:V205"/>
    <mergeCell ref="W205"/>
    <mergeCell ref="X205"/>
    <mergeCell ref="A205"/>
    <mergeCell ref="B205:G205"/>
    <mergeCell ref="H205:N205"/>
    <mergeCell ref="O205"/>
    <mergeCell ref="P205:R205"/>
    <mergeCell ref="Y203"/>
    <mergeCell ref="Z203"/>
    <mergeCell ref="A204"/>
    <mergeCell ref="B204:G204"/>
    <mergeCell ref="H204:N204"/>
    <mergeCell ref="O204"/>
    <mergeCell ref="P204:R204"/>
    <mergeCell ref="S204"/>
    <mergeCell ref="T204"/>
    <mergeCell ref="U204:V204"/>
    <mergeCell ref="W204"/>
    <mergeCell ref="X204"/>
    <mergeCell ref="Y204"/>
    <mergeCell ref="Z204"/>
    <mergeCell ref="S203"/>
    <mergeCell ref="T203"/>
    <mergeCell ref="U203:V203"/>
    <mergeCell ref="W203"/>
    <mergeCell ref="X203"/>
    <mergeCell ref="A203"/>
    <mergeCell ref="B203:G203"/>
    <mergeCell ref="H203:N203"/>
    <mergeCell ref="O203"/>
    <mergeCell ref="P203:R203"/>
    <mergeCell ref="Y201"/>
    <mergeCell ref="Z201"/>
    <mergeCell ref="A202"/>
    <mergeCell ref="B202:G202"/>
    <mergeCell ref="H202:N202"/>
    <mergeCell ref="O202"/>
    <mergeCell ref="P202:R202"/>
    <mergeCell ref="S202"/>
    <mergeCell ref="T202"/>
    <mergeCell ref="U202:V202"/>
    <mergeCell ref="W202"/>
    <mergeCell ref="X202"/>
    <mergeCell ref="Y202"/>
    <mergeCell ref="Z202"/>
    <mergeCell ref="S201"/>
    <mergeCell ref="T201"/>
    <mergeCell ref="U201:V201"/>
    <mergeCell ref="W201"/>
    <mergeCell ref="X201"/>
    <mergeCell ref="A201"/>
    <mergeCell ref="B201:G201"/>
    <mergeCell ref="H201:N201"/>
    <mergeCell ref="O201"/>
    <mergeCell ref="P201:R201"/>
    <mergeCell ref="Y199"/>
    <mergeCell ref="Z199"/>
    <mergeCell ref="A200"/>
    <mergeCell ref="B200:G200"/>
    <mergeCell ref="H200:N200"/>
    <mergeCell ref="O200"/>
    <mergeCell ref="P200:R200"/>
    <mergeCell ref="S200"/>
    <mergeCell ref="T200"/>
    <mergeCell ref="U200:V200"/>
    <mergeCell ref="W200"/>
    <mergeCell ref="X200"/>
    <mergeCell ref="Y200"/>
    <mergeCell ref="Z200"/>
    <mergeCell ref="S199"/>
    <mergeCell ref="T199"/>
    <mergeCell ref="U199:V199"/>
    <mergeCell ref="W199"/>
    <mergeCell ref="X199"/>
    <mergeCell ref="A199"/>
    <mergeCell ref="B199:G199"/>
    <mergeCell ref="H199:N199"/>
    <mergeCell ref="O199"/>
    <mergeCell ref="P199:R199"/>
    <mergeCell ref="Y197"/>
    <mergeCell ref="Z197"/>
    <mergeCell ref="A198"/>
    <mergeCell ref="B198:G198"/>
    <mergeCell ref="H198:N198"/>
    <mergeCell ref="O198"/>
    <mergeCell ref="P198:R198"/>
    <mergeCell ref="S198"/>
    <mergeCell ref="T198"/>
    <mergeCell ref="U198:V198"/>
    <mergeCell ref="W198"/>
    <mergeCell ref="X198"/>
    <mergeCell ref="Y198"/>
    <mergeCell ref="Z198"/>
    <mergeCell ref="S197"/>
    <mergeCell ref="T197"/>
    <mergeCell ref="U197:V197"/>
    <mergeCell ref="W197"/>
    <mergeCell ref="X197"/>
    <mergeCell ref="A197"/>
    <mergeCell ref="B197:G197"/>
    <mergeCell ref="H197:N197"/>
    <mergeCell ref="O197"/>
    <mergeCell ref="P197:R197"/>
    <mergeCell ref="Y195"/>
    <mergeCell ref="Z195"/>
    <mergeCell ref="A196"/>
    <mergeCell ref="B196:G196"/>
    <mergeCell ref="H196:N196"/>
    <mergeCell ref="O196"/>
    <mergeCell ref="P196:R196"/>
    <mergeCell ref="S196"/>
    <mergeCell ref="T196"/>
    <mergeCell ref="U196:V196"/>
    <mergeCell ref="W196"/>
    <mergeCell ref="X196"/>
    <mergeCell ref="Y196"/>
    <mergeCell ref="Z196"/>
    <mergeCell ref="S195"/>
    <mergeCell ref="T195"/>
    <mergeCell ref="U195:V195"/>
    <mergeCell ref="W195"/>
    <mergeCell ref="X195"/>
    <mergeCell ref="A195"/>
    <mergeCell ref="B195:G195"/>
    <mergeCell ref="H195:N195"/>
    <mergeCell ref="O195"/>
    <mergeCell ref="P195:R195"/>
    <mergeCell ref="Y193"/>
    <mergeCell ref="Z193"/>
    <mergeCell ref="A194"/>
    <mergeCell ref="B194:G194"/>
    <mergeCell ref="H194:N194"/>
    <mergeCell ref="O194"/>
    <mergeCell ref="P194:R194"/>
    <mergeCell ref="S194"/>
    <mergeCell ref="T194"/>
    <mergeCell ref="U194:V194"/>
    <mergeCell ref="W194"/>
    <mergeCell ref="X194"/>
    <mergeCell ref="Y194"/>
    <mergeCell ref="Z194"/>
    <mergeCell ref="S193"/>
    <mergeCell ref="T193"/>
    <mergeCell ref="U193:V193"/>
    <mergeCell ref="W193"/>
    <mergeCell ref="X193"/>
    <mergeCell ref="A193"/>
    <mergeCell ref="B193:G193"/>
    <mergeCell ref="H193:N193"/>
    <mergeCell ref="O193"/>
    <mergeCell ref="P193:R193"/>
    <mergeCell ref="Y191"/>
    <mergeCell ref="Z191"/>
    <mergeCell ref="A192"/>
    <mergeCell ref="B192:G192"/>
    <mergeCell ref="H192:N192"/>
    <mergeCell ref="O192"/>
    <mergeCell ref="P192:R192"/>
    <mergeCell ref="S192"/>
    <mergeCell ref="T192"/>
    <mergeCell ref="U192:V192"/>
    <mergeCell ref="W192"/>
    <mergeCell ref="X192"/>
    <mergeCell ref="Y192"/>
    <mergeCell ref="Z192"/>
    <mergeCell ref="S191"/>
    <mergeCell ref="T191"/>
    <mergeCell ref="U191:V191"/>
    <mergeCell ref="W191"/>
    <mergeCell ref="X191"/>
    <mergeCell ref="A191"/>
    <mergeCell ref="B191:G191"/>
    <mergeCell ref="H191:N191"/>
    <mergeCell ref="O191"/>
    <mergeCell ref="P191:R191"/>
    <mergeCell ref="A189:Z189"/>
    <mergeCell ref="A190"/>
    <mergeCell ref="B190:G190"/>
    <mergeCell ref="H190:N190"/>
    <mergeCell ref="O190"/>
    <mergeCell ref="P190:R190"/>
    <mergeCell ref="S190"/>
    <mergeCell ref="T190"/>
    <mergeCell ref="U190:V190"/>
    <mergeCell ref="W190"/>
    <mergeCell ref="X190"/>
    <mergeCell ref="Y190"/>
    <mergeCell ref="Z190"/>
    <mergeCell ref="B187:G187"/>
    <mergeCell ref="H187:S187"/>
    <mergeCell ref="T187"/>
    <mergeCell ref="U187:Y187"/>
    <mergeCell ref="Z187"/>
    <mergeCell ref="B186:G186"/>
    <mergeCell ref="H186:S186"/>
    <mergeCell ref="T186"/>
    <mergeCell ref="U186:Y186"/>
    <mergeCell ref="Z186"/>
    <mergeCell ref="B185:G185"/>
    <mergeCell ref="H185:S185"/>
    <mergeCell ref="T185"/>
    <mergeCell ref="U185:Y185"/>
    <mergeCell ref="Z185"/>
    <mergeCell ref="B184:G184"/>
    <mergeCell ref="H184:S184"/>
    <mergeCell ref="T184"/>
    <mergeCell ref="U184:Y184"/>
    <mergeCell ref="Z184"/>
    <mergeCell ref="B183:G183"/>
    <mergeCell ref="H183:S183"/>
    <mergeCell ref="T183"/>
    <mergeCell ref="U183:Y183"/>
    <mergeCell ref="Z183"/>
    <mergeCell ref="B182:G182"/>
    <mergeCell ref="H182:S182"/>
    <mergeCell ref="T182"/>
    <mergeCell ref="U182:Y182"/>
    <mergeCell ref="Z182"/>
    <mergeCell ref="B181:G181"/>
    <mergeCell ref="H181:S181"/>
    <mergeCell ref="T181"/>
    <mergeCell ref="U181:Y181"/>
    <mergeCell ref="Z181"/>
    <mergeCell ref="B180:G180"/>
    <mergeCell ref="H180:S180"/>
    <mergeCell ref="T180"/>
    <mergeCell ref="U180:Y180"/>
    <mergeCell ref="Z180"/>
    <mergeCell ref="B179:G179"/>
    <mergeCell ref="H179:S179"/>
    <mergeCell ref="T179"/>
    <mergeCell ref="U179:Y179"/>
    <mergeCell ref="Z179"/>
    <mergeCell ref="B178:G178"/>
    <mergeCell ref="H178:S178"/>
    <mergeCell ref="T178"/>
    <mergeCell ref="U178:Y178"/>
    <mergeCell ref="Z178"/>
    <mergeCell ref="B177:G177"/>
    <mergeCell ref="H177:S177"/>
    <mergeCell ref="T177"/>
    <mergeCell ref="U177:Y177"/>
    <mergeCell ref="Z177"/>
    <mergeCell ref="B176:G176"/>
    <mergeCell ref="H176:S176"/>
    <mergeCell ref="T176"/>
    <mergeCell ref="U176:Y176"/>
    <mergeCell ref="Z176"/>
    <mergeCell ref="Y173"/>
    <mergeCell ref="Z173"/>
    <mergeCell ref="B175:G175"/>
    <mergeCell ref="H175:S175"/>
    <mergeCell ref="T175"/>
    <mergeCell ref="U175:Y175"/>
    <mergeCell ref="Z175"/>
    <mergeCell ref="S173"/>
    <mergeCell ref="T173"/>
    <mergeCell ref="U173:V173"/>
    <mergeCell ref="W173"/>
    <mergeCell ref="X173"/>
    <mergeCell ref="A173"/>
    <mergeCell ref="B173:G173"/>
    <mergeCell ref="H173:N173"/>
    <mergeCell ref="O173"/>
    <mergeCell ref="P173:R173"/>
    <mergeCell ref="Z171"/>
    <mergeCell ref="B172:G172"/>
    <mergeCell ref="H172:N172"/>
    <mergeCell ref="O172"/>
    <mergeCell ref="P172:R172"/>
    <mergeCell ref="S172"/>
    <mergeCell ref="T172"/>
    <mergeCell ref="U172:V172"/>
    <mergeCell ref="W172"/>
    <mergeCell ref="X172"/>
    <mergeCell ref="Y172"/>
    <mergeCell ref="Z172"/>
    <mergeCell ref="T171"/>
    <mergeCell ref="U171:V171"/>
    <mergeCell ref="W171"/>
    <mergeCell ref="X171"/>
    <mergeCell ref="Y171"/>
    <mergeCell ref="B171:G171"/>
    <mergeCell ref="H171:N171"/>
    <mergeCell ref="O171"/>
    <mergeCell ref="P171:R171"/>
    <mergeCell ref="S171"/>
    <mergeCell ref="Y169"/>
    <mergeCell ref="Z169"/>
    <mergeCell ref="B170:G170"/>
    <mergeCell ref="H170:N170"/>
    <mergeCell ref="O170"/>
    <mergeCell ref="P170:R170"/>
    <mergeCell ref="S170"/>
    <mergeCell ref="T170"/>
    <mergeCell ref="U170:V170"/>
    <mergeCell ref="W170"/>
    <mergeCell ref="X170"/>
    <mergeCell ref="Y170"/>
    <mergeCell ref="Z170"/>
    <mergeCell ref="S169"/>
    <mergeCell ref="T169"/>
    <mergeCell ref="U169:V169"/>
    <mergeCell ref="W169"/>
    <mergeCell ref="X169"/>
    <mergeCell ref="A169"/>
    <mergeCell ref="B169:G169"/>
    <mergeCell ref="H169:N169"/>
    <mergeCell ref="O169"/>
    <mergeCell ref="P169:R169"/>
    <mergeCell ref="Y167"/>
    <mergeCell ref="Z167"/>
    <mergeCell ref="A168"/>
    <mergeCell ref="B168:G168"/>
    <mergeCell ref="H168:N168"/>
    <mergeCell ref="O168"/>
    <mergeCell ref="P168:R168"/>
    <mergeCell ref="S168"/>
    <mergeCell ref="T168"/>
    <mergeCell ref="U168:V168"/>
    <mergeCell ref="W168"/>
    <mergeCell ref="X168"/>
    <mergeCell ref="Y168"/>
    <mergeCell ref="Z168"/>
    <mergeCell ref="S167"/>
    <mergeCell ref="T167"/>
    <mergeCell ref="U167:V167"/>
    <mergeCell ref="W167"/>
    <mergeCell ref="X167"/>
    <mergeCell ref="A167"/>
    <mergeCell ref="B167:G167"/>
    <mergeCell ref="H167:N167"/>
    <mergeCell ref="O167"/>
    <mergeCell ref="P167:R167"/>
    <mergeCell ref="Y165"/>
    <mergeCell ref="Z165"/>
    <mergeCell ref="A166"/>
    <mergeCell ref="B166:G166"/>
    <mergeCell ref="H166:N166"/>
    <mergeCell ref="O166"/>
    <mergeCell ref="P166:R166"/>
    <mergeCell ref="S166"/>
    <mergeCell ref="T166"/>
    <mergeCell ref="U166:V166"/>
    <mergeCell ref="W166"/>
    <mergeCell ref="X166"/>
    <mergeCell ref="Y166"/>
    <mergeCell ref="Z166"/>
    <mergeCell ref="S165"/>
    <mergeCell ref="T165"/>
    <mergeCell ref="U165:V165"/>
    <mergeCell ref="W165"/>
    <mergeCell ref="X165"/>
    <mergeCell ref="A165"/>
    <mergeCell ref="B165:G165"/>
    <mergeCell ref="H165:N165"/>
    <mergeCell ref="O165"/>
    <mergeCell ref="P165:R165"/>
    <mergeCell ref="Y163"/>
    <mergeCell ref="Z163"/>
    <mergeCell ref="A164"/>
    <mergeCell ref="B164:G164"/>
    <mergeCell ref="H164:N164"/>
    <mergeCell ref="O164"/>
    <mergeCell ref="P164:R164"/>
    <mergeCell ref="S164"/>
    <mergeCell ref="T164"/>
    <mergeCell ref="U164:V164"/>
    <mergeCell ref="W164"/>
    <mergeCell ref="X164"/>
    <mergeCell ref="Y164"/>
    <mergeCell ref="Z164"/>
    <mergeCell ref="S163"/>
    <mergeCell ref="T163"/>
    <mergeCell ref="U163:V163"/>
    <mergeCell ref="W163"/>
    <mergeCell ref="X163"/>
    <mergeCell ref="A163"/>
    <mergeCell ref="B163:G163"/>
    <mergeCell ref="H163:N163"/>
    <mergeCell ref="O163"/>
    <mergeCell ref="P163:R163"/>
    <mergeCell ref="Y161"/>
    <mergeCell ref="Z161"/>
    <mergeCell ref="A162"/>
    <mergeCell ref="B162:G162"/>
    <mergeCell ref="H162:N162"/>
    <mergeCell ref="O162"/>
    <mergeCell ref="P162:R162"/>
    <mergeCell ref="S162"/>
    <mergeCell ref="T162"/>
    <mergeCell ref="U162:V162"/>
    <mergeCell ref="W162"/>
    <mergeCell ref="X162"/>
    <mergeCell ref="Y162"/>
    <mergeCell ref="Z162"/>
    <mergeCell ref="S161"/>
    <mergeCell ref="T161"/>
    <mergeCell ref="U161:V161"/>
    <mergeCell ref="W161"/>
    <mergeCell ref="X161"/>
    <mergeCell ref="A161"/>
    <mergeCell ref="B161:G161"/>
    <mergeCell ref="H161:N161"/>
    <mergeCell ref="O161"/>
    <mergeCell ref="P161:R161"/>
    <mergeCell ref="Y159"/>
    <mergeCell ref="Z159"/>
    <mergeCell ref="A160"/>
    <mergeCell ref="B160:G160"/>
    <mergeCell ref="H160:N160"/>
    <mergeCell ref="O160"/>
    <mergeCell ref="P160:R160"/>
    <mergeCell ref="S160"/>
    <mergeCell ref="T160"/>
    <mergeCell ref="U160:V160"/>
    <mergeCell ref="W160"/>
    <mergeCell ref="X160"/>
    <mergeCell ref="Y160"/>
    <mergeCell ref="Z160"/>
    <mergeCell ref="S159"/>
    <mergeCell ref="T159"/>
    <mergeCell ref="U159:V159"/>
    <mergeCell ref="W159"/>
    <mergeCell ref="X159"/>
    <mergeCell ref="A159"/>
    <mergeCell ref="B159:G159"/>
    <mergeCell ref="H159:N159"/>
    <mergeCell ref="O159"/>
    <mergeCell ref="P159:R159"/>
    <mergeCell ref="Y157"/>
    <mergeCell ref="Z157"/>
    <mergeCell ref="A158"/>
    <mergeCell ref="B158:G158"/>
    <mergeCell ref="H158:N158"/>
    <mergeCell ref="O158"/>
    <mergeCell ref="P158:R158"/>
    <mergeCell ref="S158"/>
    <mergeCell ref="T158"/>
    <mergeCell ref="U158:V158"/>
    <mergeCell ref="W158"/>
    <mergeCell ref="X158"/>
    <mergeCell ref="Y158"/>
    <mergeCell ref="Z158"/>
    <mergeCell ref="S157"/>
    <mergeCell ref="T157"/>
    <mergeCell ref="U157:V157"/>
    <mergeCell ref="W157"/>
    <mergeCell ref="X157"/>
    <mergeCell ref="A157"/>
    <mergeCell ref="B157:G157"/>
    <mergeCell ref="H157:N157"/>
    <mergeCell ref="O157"/>
    <mergeCell ref="P157:R157"/>
    <mergeCell ref="Y155"/>
    <mergeCell ref="Z155"/>
    <mergeCell ref="A156"/>
    <mergeCell ref="B156:G156"/>
    <mergeCell ref="H156:N156"/>
    <mergeCell ref="O156"/>
    <mergeCell ref="P156:R156"/>
    <mergeCell ref="S156"/>
    <mergeCell ref="T156"/>
    <mergeCell ref="U156:V156"/>
    <mergeCell ref="W156"/>
    <mergeCell ref="X156"/>
    <mergeCell ref="Y156"/>
    <mergeCell ref="Z156"/>
    <mergeCell ref="S155"/>
    <mergeCell ref="T155"/>
    <mergeCell ref="U155:V155"/>
    <mergeCell ref="W155"/>
    <mergeCell ref="X155"/>
    <mergeCell ref="A155"/>
    <mergeCell ref="B155:G155"/>
    <mergeCell ref="H155:N155"/>
    <mergeCell ref="O155"/>
    <mergeCell ref="P155:R155"/>
    <mergeCell ref="Y153"/>
    <mergeCell ref="Z153"/>
    <mergeCell ref="A154"/>
    <mergeCell ref="B154:G154"/>
    <mergeCell ref="H154:N154"/>
    <mergeCell ref="O154"/>
    <mergeCell ref="P154:R154"/>
    <mergeCell ref="S154"/>
    <mergeCell ref="T154"/>
    <mergeCell ref="U154:V154"/>
    <mergeCell ref="W154"/>
    <mergeCell ref="X154"/>
    <mergeCell ref="Y154"/>
    <mergeCell ref="Z154"/>
    <mergeCell ref="S153"/>
    <mergeCell ref="T153"/>
    <mergeCell ref="U153:V153"/>
    <mergeCell ref="W153"/>
    <mergeCell ref="X153"/>
    <mergeCell ref="A153"/>
    <mergeCell ref="B153:G153"/>
    <mergeCell ref="H153:N153"/>
    <mergeCell ref="O153"/>
    <mergeCell ref="P153:R153"/>
    <mergeCell ref="Y151"/>
    <mergeCell ref="Z151"/>
    <mergeCell ref="A152"/>
    <mergeCell ref="B152:G152"/>
    <mergeCell ref="H152:N152"/>
    <mergeCell ref="O152"/>
    <mergeCell ref="P152:R152"/>
    <mergeCell ref="S152"/>
    <mergeCell ref="T152"/>
    <mergeCell ref="U152:V152"/>
    <mergeCell ref="W152"/>
    <mergeCell ref="X152"/>
    <mergeCell ref="Y152"/>
    <mergeCell ref="Z152"/>
    <mergeCell ref="S151"/>
    <mergeCell ref="T151"/>
    <mergeCell ref="U151:V151"/>
    <mergeCell ref="W151"/>
    <mergeCell ref="X151"/>
    <mergeCell ref="A151"/>
    <mergeCell ref="B151:G151"/>
    <mergeCell ref="H151:N151"/>
    <mergeCell ref="O151"/>
    <mergeCell ref="P151:R151"/>
    <mergeCell ref="Z149"/>
    <mergeCell ref="A150"/>
    <mergeCell ref="B150:G150"/>
    <mergeCell ref="H150:N150"/>
    <mergeCell ref="O150"/>
    <mergeCell ref="P150:R150"/>
    <mergeCell ref="S150"/>
    <mergeCell ref="T150"/>
    <mergeCell ref="U150:V150"/>
    <mergeCell ref="W150"/>
    <mergeCell ref="X150"/>
    <mergeCell ref="Y150"/>
    <mergeCell ref="Z150"/>
    <mergeCell ref="T149"/>
    <mergeCell ref="U149:V149"/>
    <mergeCell ref="W149"/>
    <mergeCell ref="X149"/>
    <mergeCell ref="Y149"/>
    <mergeCell ref="B149:G149"/>
    <mergeCell ref="H149:N149"/>
    <mergeCell ref="O149"/>
    <mergeCell ref="P149:R149"/>
    <mergeCell ref="S149"/>
    <mergeCell ref="Z147"/>
    <mergeCell ref="B148:G148"/>
    <mergeCell ref="H148:N148"/>
    <mergeCell ref="O148"/>
    <mergeCell ref="P148:R148"/>
    <mergeCell ref="S148"/>
    <mergeCell ref="T148"/>
    <mergeCell ref="U148:V148"/>
    <mergeCell ref="W148"/>
    <mergeCell ref="X148"/>
    <mergeCell ref="Y148"/>
    <mergeCell ref="Z148"/>
    <mergeCell ref="T147"/>
    <mergeCell ref="U147:V147"/>
    <mergeCell ref="W147"/>
    <mergeCell ref="X147"/>
    <mergeCell ref="Y147"/>
    <mergeCell ref="B147:G147"/>
    <mergeCell ref="H147:N147"/>
    <mergeCell ref="O147"/>
    <mergeCell ref="P147:R147"/>
    <mergeCell ref="S147"/>
    <mergeCell ref="Y145"/>
    <mergeCell ref="Z145"/>
    <mergeCell ref="A146"/>
    <mergeCell ref="B146:G146"/>
    <mergeCell ref="H146:N146"/>
    <mergeCell ref="O146"/>
    <mergeCell ref="P146:R146"/>
    <mergeCell ref="S146"/>
    <mergeCell ref="T146"/>
    <mergeCell ref="U146:V146"/>
    <mergeCell ref="W146"/>
    <mergeCell ref="X146"/>
    <mergeCell ref="Y146"/>
    <mergeCell ref="Z146"/>
    <mergeCell ref="S145"/>
    <mergeCell ref="T145"/>
    <mergeCell ref="U145:V145"/>
    <mergeCell ref="W145"/>
    <mergeCell ref="X145"/>
    <mergeCell ref="A145"/>
    <mergeCell ref="B145:G145"/>
    <mergeCell ref="H145:N145"/>
    <mergeCell ref="O145"/>
    <mergeCell ref="P145:R145"/>
    <mergeCell ref="Y143"/>
    <mergeCell ref="Z143"/>
    <mergeCell ref="A144"/>
    <mergeCell ref="B144:G144"/>
    <mergeCell ref="H144:N144"/>
    <mergeCell ref="O144"/>
    <mergeCell ref="P144:R144"/>
    <mergeCell ref="S144"/>
    <mergeCell ref="T144"/>
    <mergeCell ref="U144:V144"/>
    <mergeCell ref="W144"/>
    <mergeCell ref="X144"/>
    <mergeCell ref="Y144"/>
    <mergeCell ref="Z144"/>
    <mergeCell ref="S143"/>
    <mergeCell ref="T143"/>
    <mergeCell ref="U143:V143"/>
    <mergeCell ref="W143"/>
    <mergeCell ref="X143"/>
    <mergeCell ref="A143"/>
    <mergeCell ref="B143:G143"/>
    <mergeCell ref="H143:N143"/>
    <mergeCell ref="O143"/>
    <mergeCell ref="P143:R143"/>
    <mergeCell ref="Y141"/>
    <mergeCell ref="Z141"/>
    <mergeCell ref="A142"/>
    <mergeCell ref="B142:G142"/>
    <mergeCell ref="H142:N142"/>
    <mergeCell ref="O142"/>
    <mergeCell ref="P142:R142"/>
    <mergeCell ref="S142"/>
    <mergeCell ref="T142"/>
    <mergeCell ref="U142:V142"/>
    <mergeCell ref="W142"/>
    <mergeCell ref="X142"/>
    <mergeCell ref="Y142"/>
    <mergeCell ref="Z142"/>
    <mergeCell ref="S141"/>
    <mergeCell ref="T141"/>
    <mergeCell ref="U141:V141"/>
    <mergeCell ref="W141"/>
    <mergeCell ref="X141"/>
    <mergeCell ref="A141"/>
    <mergeCell ref="B141:G141"/>
    <mergeCell ref="H141:N141"/>
    <mergeCell ref="O141"/>
    <mergeCell ref="P141:R141"/>
    <mergeCell ref="Y139"/>
    <mergeCell ref="Z139"/>
    <mergeCell ref="A140"/>
    <mergeCell ref="B140:G140"/>
    <mergeCell ref="H140:N140"/>
    <mergeCell ref="O140"/>
    <mergeCell ref="P140:R140"/>
    <mergeCell ref="S140"/>
    <mergeCell ref="T140"/>
    <mergeCell ref="U140:V140"/>
    <mergeCell ref="W140"/>
    <mergeCell ref="X140"/>
    <mergeCell ref="Y140"/>
    <mergeCell ref="Z140"/>
    <mergeCell ref="S139"/>
    <mergeCell ref="T139"/>
    <mergeCell ref="U139:V139"/>
    <mergeCell ref="W139"/>
    <mergeCell ref="X139"/>
    <mergeCell ref="A139"/>
    <mergeCell ref="B139:G139"/>
    <mergeCell ref="H139:N139"/>
    <mergeCell ref="O139"/>
    <mergeCell ref="P139:R139"/>
    <mergeCell ref="Y137"/>
    <mergeCell ref="Z137"/>
    <mergeCell ref="A138"/>
    <mergeCell ref="B138:G138"/>
    <mergeCell ref="H138:N138"/>
    <mergeCell ref="O138"/>
    <mergeCell ref="P138:R138"/>
    <mergeCell ref="S138"/>
    <mergeCell ref="T138"/>
    <mergeCell ref="U138:V138"/>
    <mergeCell ref="W138"/>
    <mergeCell ref="X138"/>
    <mergeCell ref="Y138"/>
    <mergeCell ref="Z138"/>
    <mergeCell ref="S137"/>
    <mergeCell ref="T137"/>
    <mergeCell ref="U137:V137"/>
    <mergeCell ref="W137"/>
    <mergeCell ref="X137"/>
    <mergeCell ref="A137"/>
    <mergeCell ref="B137:G137"/>
    <mergeCell ref="H137:N137"/>
    <mergeCell ref="O137"/>
    <mergeCell ref="P137:R137"/>
    <mergeCell ref="Y135"/>
    <mergeCell ref="Z135"/>
    <mergeCell ref="A136"/>
    <mergeCell ref="B136:G136"/>
    <mergeCell ref="H136:N136"/>
    <mergeCell ref="O136"/>
    <mergeCell ref="P136:R136"/>
    <mergeCell ref="S136"/>
    <mergeCell ref="T136"/>
    <mergeCell ref="U136:V136"/>
    <mergeCell ref="W136"/>
    <mergeCell ref="X136"/>
    <mergeCell ref="Y136"/>
    <mergeCell ref="Z136"/>
    <mergeCell ref="S135"/>
    <mergeCell ref="T135"/>
    <mergeCell ref="U135:V135"/>
    <mergeCell ref="W135"/>
    <mergeCell ref="X135"/>
    <mergeCell ref="A135"/>
    <mergeCell ref="B135:G135"/>
    <mergeCell ref="H135:N135"/>
    <mergeCell ref="O135"/>
    <mergeCell ref="P135:R135"/>
    <mergeCell ref="Z133"/>
    <mergeCell ref="A134"/>
    <mergeCell ref="B134:G134"/>
    <mergeCell ref="H134:N134"/>
    <mergeCell ref="O134"/>
    <mergeCell ref="P134:R134"/>
    <mergeCell ref="S134"/>
    <mergeCell ref="T134"/>
    <mergeCell ref="U134:V134"/>
    <mergeCell ref="W134"/>
    <mergeCell ref="X134"/>
    <mergeCell ref="Y134"/>
    <mergeCell ref="Z134"/>
    <mergeCell ref="T133"/>
    <mergeCell ref="U133:V133"/>
    <mergeCell ref="W133"/>
    <mergeCell ref="X133"/>
    <mergeCell ref="Y133"/>
    <mergeCell ref="B133:G133"/>
    <mergeCell ref="H133:N133"/>
    <mergeCell ref="O133"/>
    <mergeCell ref="P133:R133"/>
    <mergeCell ref="S133"/>
    <mergeCell ref="Z131"/>
    <mergeCell ref="B132:G132"/>
    <mergeCell ref="H132:N132"/>
    <mergeCell ref="O132"/>
    <mergeCell ref="P132:R132"/>
    <mergeCell ref="S132"/>
    <mergeCell ref="T132"/>
    <mergeCell ref="U132:V132"/>
    <mergeCell ref="W132"/>
    <mergeCell ref="X132"/>
    <mergeCell ref="Y132"/>
    <mergeCell ref="Z132"/>
    <mergeCell ref="T131"/>
    <mergeCell ref="U131:V131"/>
    <mergeCell ref="W131"/>
    <mergeCell ref="X131"/>
    <mergeCell ref="Y131"/>
    <mergeCell ref="B131:G131"/>
    <mergeCell ref="H131:N131"/>
    <mergeCell ref="O131"/>
    <mergeCell ref="P131:R131"/>
    <mergeCell ref="S131"/>
    <mergeCell ref="Y129"/>
    <mergeCell ref="Z129"/>
    <mergeCell ref="A130"/>
    <mergeCell ref="B130:G130"/>
    <mergeCell ref="H130:N130"/>
    <mergeCell ref="O130"/>
    <mergeCell ref="P130:R130"/>
    <mergeCell ref="S130"/>
    <mergeCell ref="T130"/>
    <mergeCell ref="U130:V130"/>
    <mergeCell ref="W130"/>
    <mergeCell ref="X130"/>
    <mergeCell ref="Y130"/>
    <mergeCell ref="Z130"/>
    <mergeCell ref="S129"/>
    <mergeCell ref="T129"/>
    <mergeCell ref="U129:V129"/>
    <mergeCell ref="W129"/>
    <mergeCell ref="X129"/>
    <mergeCell ref="A129"/>
    <mergeCell ref="B129:G129"/>
    <mergeCell ref="H129:N129"/>
    <mergeCell ref="O129"/>
    <mergeCell ref="P129:R129"/>
    <mergeCell ref="Y127"/>
    <mergeCell ref="Z127"/>
    <mergeCell ref="A128"/>
    <mergeCell ref="B128:G128"/>
    <mergeCell ref="H128:N128"/>
    <mergeCell ref="O128"/>
    <mergeCell ref="P128:R128"/>
    <mergeCell ref="S128"/>
    <mergeCell ref="T128"/>
    <mergeCell ref="U128:V128"/>
    <mergeCell ref="W128"/>
    <mergeCell ref="X128"/>
    <mergeCell ref="Y128"/>
    <mergeCell ref="Z128"/>
    <mergeCell ref="S127"/>
    <mergeCell ref="T127"/>
    <mergeCell ref="U127:V127"/>
    <mergeCell ref="W127"/>
    <mergeCell ref="X127"/>
    <mergeCell ref="A127"/>
    <mergeCell ref="B127:G127"/>
    <mergeCell ref="H127:N127"/>
    <mergeCell ref="O127"/>
    <mergeCell ref="P127:R127"/>
    <mergeCell ref="Y125"/>
    <mergeCell ref="Z125"/>
    <mergeCell ref="A126"/>
    <mergeCell ref="B126:G126"/>
    <mergeCell ref="H126:N126"/>
    <mergeCell ref="O126"/>
    <mergeCell ref="P126:R126"/>
    <mergeCell ref="S126"/>
    <mergeCell ref="T126"/>
    <mergeCell ref="U126:V126"/>
    <mergeCell ref="W126"/>
    <mergeCell ref="X126"/>
    <mergeCell ref="Y126"/>
    <mergeCell ref="Z126"/>
    <mergeCell ref="S125"/>
    <mergeCell ref="T125"/>
    <mergeCell ref="U125:V125"/>
    <mergeCell ref="W125"/>
    <mergeCell ref="X125"/>
    <mergeCell ref="A125"/>
    <mergeCell ref="B125:G125"/>
    <mergeCell ref="H125:N125"/>
    <mergeCell ref="O125"/>
    <mergeCell ref="P125:R125"/>
    <mergeCell ref="Y123"/>
    <mergeCell ref="Z123"/>
    <mergeCell ref="A124"/>
    <mergeCell ref="B124:G124"/>
    <mergeCell ref="H124:N124"/>
    <mergeCell ref="O124"/>
    <mergeCell ref="P124:R124"/>
    <mergeCell ref="S124"/>
    <mergeCell ref="T124"/>
    <mergeCell ref="U124:V124"/>
    <mergeCell ref="W124"/>
    <mergeCell ref="X124"/>
    <mergeCell ref="Y124"/>
    <mergeCell ref="Z124"/>
    <mergeCell ref="S123"/>
    <mergeCell ref="T123"/>
    <mergeCell ref="U123:V123"/>
    <mergeCell ref="W123"/>
    <mergeCell ref="X123"/>
    <mergeCell ref="A123"/>
    <mergeCell ref="B123:G123"/>
    <mergeCell ref="H123:N123"/>
    <mergeCell ref="O123"/>
    <mergeCell ref="P123:R123"/>
    <mergeCell ref="Y121"/>
    <mergeCell ref="Z121"/>
    <mergeCell ref="A122"/>
    <mergeCell ref="B122:G122"/>
    <mergeCell ref="H122:N122"/>
    <mergeCell ref="O122"/>
    <mergeCell ref="P122:R122"/>
    <mergeCell ref="S122"/>
    <mergeCell ref="T122"/>
    <mergeCell ref="U122:V122"/>
    <mergeCell ref="W122"/>
    <mergeCell ref="X122"/>
    <mergeCell ref="Y122"/>
    <mergeCell ref="Z122"/>
    <mergeCell ref="S121"/>
    <mergeCell ref="T121"/>
    <mergeCell ref="U121:V121"/>
    <mergeCell ref="W121"/>
    <mergeCell ref="X121"/>
    <mergeCell ref="A121"/>
    <mergeCell ref="B121:G121"/>
    <mergeCell ref="H121:N121"/>
    <mergeCell ref="O121"/>
    <mergeCell ref="P121:R121"/>
    <mergeCell ref="Y119"/>
    <mergeCell ref="Z119"/>
    <mergeCell ref="A120"/>
    <mergeCell ref="B120:G120"/>
    <mergeCell ref="H120:N120"/>
    <mergeCell ref="O120"/>
    <mergeCell ref="P120:R120"/>
    <mergeCell ref="S120"/>
    <mergeCell ref="T120"/>
    <mergeCell ref="U120:V120"/>
    <mergeCell ref="W120"/>
    <mergeCell ref="X120"/>
    <mergeCell ref="Y120"/>
    <mergeCell ref="Z120"/>
    <mergeCell ref="S119"/>
    <mergeCell ref="T119"/>
    <mergeCell ref="U119:V119"/>
    <mergeCell ref="W119"/>
    <mergeCell ref="X119"/>
    <mergeCell ref="A119"/>
    <mergeCell ref="B119:G119"/>
    <mergeCell ref="H119:N119"/>
    <mergeCell ref="O119"/>
    <mergeCell ref="P119:R119"/>
    <mergeCell ref="Y117"/>
    <mergeCell ref="Z117"/>
    <mergeCell ref="A118"/>
    <mergeCell ref="B118:G118"/>
    <mergeCell ref="H118:N118"/>
    <mergeCell ref="O118"/>
    <mergeCell ref="P118:R118"/>
    <mergeCell ref="S118"/>
    <mergeCell ref="T118"/>
    <mergeCell ref="U118:V118"/>
    <mergeCell ref="W118"/>
    <mergeCell ref="X118"/>
    <mergeCell ref="Y118"/>
    <mergeCell ref="Z118"/>
    <mergeCell ref="S117"/>
    <mergeCell ref="T117"/>
    <mergeCell ref="U117:V117"/>
    <mergeCell ref="W117"/>
    <mergeCell ref="X117"/>
    <mergeCell ref="A117"/>
    <mergeCell ref="B117:G117"/>
    <mergeCell ref="H117:N117"/>
    <mergeCell ref="O117"/>
    <mergeCell ref="P117:R117"/>
    <mergeCell ref="Y115"/>
    <mergeCell ref="Z115"/>
    <mergeCell ref="A116"/>
    <mergeCell ref="B116:G116"/>
    <mergeCell ref="H116:N116"/>
    <mergeCell ref="O116"/>
    <mergeCell ref="P116:R116"/>
    <mergeCell ref="S116"/>
    <mergeCell ref="T116"/>
    <mergeCell ref="U116:V116"/>
    <mergeCell ref="W116"/>
    <mergeCell ref="X116"/>
    <mergeCell ref="Y116"/>
    <mergeCell ref="Z116"/>
    <mergeCell ref="S115"/>
    <mergeCell ref="T115"/>
    <mergeCell ref="U115:V115"/>
    <mergeCell ref="W115"/>
    <mergeCell ref="X115"/>
    <mergeCell ref="A115"/>
    <mergeCell ref="B115:G115"/>
    <mergeCell ref="H115:N115"/>
    <mergeCell ref="O115"/>
    <mergeCell ref="P115:R115"/>
    <mergeCell ref="Z113"/>
    <mergeCell ref="A114"/>
    <mergeCell ref="B114:G114"/>
    <mergeCell ref="H114:N114"/>
    <mergeCell ref="O114"/>
    <mergeCell ref="P114:R114"/>
    <mergeCell ref="S114"/>
    <mergeCell ref="T114"/>
    <mergeCell ref="U114:V114"/>
    <mergeCell ref="W114"/>
    <mergeCell ref="X114"/>
    <mergeCell ref="Y114"/>
    <mergeCell ref="Z114"/>
    <mergeCell ref="T113"/>
    <mergeCell ref="U113:V113"/>
    <mergeCell ref="W113"/>
    <mergeCell ref="X113"/>
    <mergeCell ref="Y113"/>
    <mergeCell ref="B113:G113"/>
    <mergeCell ref="H113:N113"/>
    <mergeCell ref="O113"/>
    <mergeCell ref="P113:R113"/>
    <mergeCell ref="S113"/>
    <mergeCell ref="Z111"/>
    <mergeCell ref="B112:G112"/>
    <mergeCell ref="H112:N112"/>
    <mergeCell ref="O112"/>
    <mergeCell ref="P112:R112"/>
    <mergeCell ref="S112"/>
    <mergeCell ref="T112"/>
    <mergeCell ref="U112:V112"/>
    <mergeCell ref="W112"/>
    <mergeCell ref="X112"/>
    <mergeCell ref="Y112"/>
    <mergeCell ref="Z112"/>
    <mergeCell ref="T111"/>
    <mergeCell ref="U111:V111"/>
    <mergeCell ref="W111"/>
    <mergeCell ref="X111"/>
    <mergeCell ref="Y111"/>
    <mergeCell ref="B111:G111"/>
    <mergeCell ref="H111:N111"/>
    <mergeCell ref="O111"/>
    <mergeCell ref="P111:R111"/>
    <mergeCell ref="S111"/>
    <mergeCell ref="Y109"/>
    <mergeCell ref="Z109"/>
    <mergeCell ref="A110"/>
    <mergeCell ref="B110:G110"/>
    <mergeCell ref="H110:N110"/>
    <mergeCell ref="O110"/>
    <mergeCell ref="P110:R110"/>
    <mergeCell ref="S110"/>
    <mergeCell ref="T110"/>
    <mergeCell ref="U110:V110"/>
    <mergeCell ref="W110"/>
    <mergeCell ref="X110"/>
    <mergeCell ref="Y110"/>
    <mergeCell ref="Z110"/>
    <mergeCell ref="S109"/>
    <mergeCell ref="T109"/>
    <mergeCell ref="U109:V109"/>
    <mergeCell ref="W109"/>
    <mergeCell ref="X109"/>
    <mergeCell ref="A109"/>
    <mergeCell ref="B109:G109"/>
    <mergeCell ref="H109:N109"/>
    <mergeCell ref="O109"/>
    <mergeCell ref="P109:R109"/>
    <mergeCell ref="Y107"/>
    <mergeCell ref="Z107"/>
    <mergeCell ref="A108"/>
    <mergeCell ref="B108:G108"/>
    <mergeCell ref="H108:N108"/>
    <mergeCell ref="O108"/>
    <mergeCell ref="P108:R108"/>
    <mergeCell ref="S108"/>
    <mergeCell ref="T108"/>
    <mergeCell ref="U108:V108"/>
    <mergeCell ref="W108"/>
    <mergeCell ref="X108"/>
    <mergeCell ref="Y108"/>
    <mergeCell ref="Z108"/>
    <mergeCell ref="S107"/>
    <mergeCell ref="T107"/>
    <mergeCell ref="U107:V107"/>
    <mergeCell ref="W107"/>
    <mergeCell ref="X107"/>
    <mergeCell ref="A107"/>
    <mergeCell ref="B107:G107"/>
    <mergeCell ref="H107:N107"/>
    <mergeCell ref="O107"/>
    <mergeCell ref="P107:R107"/>
    <mergeCell ref="Z105"/>
    <mergeCell ref="A106"/>
    <mergeCell ref="B106:G106"/>
    <mergeCell ref="H106:N106"/>
    <mergeCell ref="O106"/>
    <mergeCell ref="P106:R106"/>
    <mergeCell ref="S106"/>
    <mergeCell ref="T106"/>
    <mergeCell ref="U106:V106"/>
    <mergeCell ref="W106"/>
    <mergeCell ref="X106"/>
    <mergeCell ref="Y106"/>
    <mergeCell ref="Z106"/>
    <mergeCell ref="T105"/>
    <mergeCell ref="U105:V105"/>
    <mergeCell ref="W105"/>
    <mergeCell ref="X105"/>
    <mergeCell ref="Y105"/>
    <mergeCell ref="B105:G105"/>
    <mergeCell ref="H105:N105"/>
    <mergeCell ref="O105"/>
    <mergeCell ref="P105:R105"/>
    <mergeCell ref="S105"/>
    <mergeCell ref="Y103"/>
    <mergeCell ref="Z103"/>
    <mergeCell ref="A104"/>
    <mergeCell ref="B104:G104"/>
    <mergeCell ref="H104:N104"/>
    <mergeCell ref="O104"/>
    <mergeCell ref="P104:R104"/>
    <mergeCell ref="S104"/>
    <mergeCell ref="T104"/>
    <mergeCell ref="U104:V104"/>
    <mergeCell ref="W104"/>
    <mergeCell ref="X104"/>
    <mergeCell ref="Y104"/>
    <mergeCell ref="Z104"/>
    <mergeCell ref="S103"/>
    <mergeCell ref="T103"/>
    <mergeCell ref="U103:V103"/>
    <mergeCell ref="W103"/>
    <mergeCell ref="X103"/>
    <mergeCell ref="A103"/>
    <mergeCell ref="B103:G103"/>
    <mergeCell ref="H103:N103"/>
    <mergeCell ref="O103"/>
    <mergeCell ref="P103:R103"/>
    <mergeCell ref="Y101"/>
    <mergeCell ref="Z101"/>
    <mergeCell ref="B102:G102"/>
    <mergeCell ref="H102:N102"/>
    <mergeCell ref="O102"/>
    <mergeCell ref="P102:R102"/>
    <mergeCell ref="S102"/>
    <mergeCell ref="T102"/>
    <mergeCell ref="U102:V102"/>
    <mergeCell ref="W102"/>
    <mergeCell ref="X102"/>
    <mergeCell ref="Y102"/>
    <mergeCell ref="Z102"/>
    <mergeCell ref="S101"/>
    <mergeCell ref="T101"/>
    <mergeCell ref="U101:V101"/>
    <mergeCell ref="W101"/>
    <mergeCell ref="X101"/>
    <mergeCell ref="A101"/>
    <mergeCell ref="B101:G101"/>
    <mergeCell ref="H101:N101"/>
    <mergeCell ref="O101"/>
    <mergeCell ref="P101:R101"/>
    <mergeCell ref="Z99"/>
    <mergeCell ref="A100"/>
    <mergeCell ref="B100:G100"/>
    <mergeCell ref="H100:N100"/>
    <mergeCell ref="O100"/>
    <mergeCell ref="P100:R100"/>
    <mergeCell ref="S100"/>
    <mergeCell ref="T100"/>
    <mergeCell ref="U100:V100"/>
    <mergeCell ref="W100"/>
    <mergeCell ref="X100"/>
    <mergeCell ref="Y100"/>
    <mergeCell ref="Z100"/>
    <mergeCell ref="T99"/>
    <mergeCell ref="U99:V99"/>
    <mergeCell ref="W99"/>
    <mergeCell ref="X99"/>
    <mergeCell ref="Y99"/>
    <mergeCell ref="B99:G99"/>
    <mergeCell ref="H99:N99"/>
    <mergeCell ref="O99"/>
    <mergeCell ref="P99:R99"/>
    <mergeCell ref="S99"/>
    <mergeCell ref="Y97"/>
    <mergeCell ref="Z97"/>
    <mergeCell ref="A98"/>
    <mergeCell ref="B98:G98"/>
    <mergeCell ref="H98:N98"/>
    <mergeCell ref="O98"/>
    <mergeCell ref="P98:R98"/>
    <mergeCell ref="S98"/>
    <mergeCell ref="T98"/>
    <mergeCell ref="U98:V98"/>
    <mergeCell ref="W98"/>
    <mergeCell ref="X98"/>
    <mergeCell ref="Y98"/>
    <mergeCell ref="Z98"/>
    <mergeCell ref="S97"/>
    <mergeCell ref="T97"/>
    <mergeCell ref="U97:V97"/>
    <mergeCell ref="W97"/>
    <mergeCell ref="X97"/>
    <mergeCell ref="A97"/>
    <mergeCell ref="B97:G97"/>
    <mergeCell ref="H97:N97"/>
    <mergeCell ref="O97"/>
    <mergeCell ref="P97:R97"/>
    <mergeCell ref="Y95"/>
    <mergeCell ref="Z95"/>
    <mergeCell ref="B96:G96"/>
    <mergeCell ref="H96:N96"/>
    <mergeCell ref="O96"/>
    <mergeCell ref="P96:R96"/>
    <mergeCell ref="S96"/>
    <mergeCell ref="T96"/>
    <mergeCell ref="U96:V96"/>
    <mergeCell ref="W96"/>
    <mergeCell ref="X96"/>
    <mergeCell ref="Y96"/>
    <mergeCell ref="Z96"/>
    <mergeCell ref="S95"/>
    <mergeCell ref="T95"/>
    <mergeCell ref="U95:V95"/>
    <mergeCell ref="W95"/>
    <mergeCell ref="X95"/>
    <mergeCell ref="A95"/>
    <mergeCell ref="B95:G95"/>
    <mergeCell ref="H95:N95"/>
    <mergeCell ref="O95"/>
    <mergeCell ref="P95:R95"/>
    <mergeCell ref="Z93"/>
    <mergeCell ref="A94"/>
    <mergeCell ref="B94:G94"/>
    <mergeCell ref="H94:N94"/>
    <mergeCell ref="O94"/>
    <mergeCell ref="P94:R94"/>
    <mergeCell ref="S94"/>
    <mergeCell ref="T94"/>
    <mergeCell ref="U94:V94"/>
    <mergeCell ref="W94"/>
    <mergeCell ref="X94"/>
    <mergeCell ref="Y94"/>
    <mergeCell ref="Z94"/>
    <mergeCell ref="T93"/>
    <mergeCell ref="U93:V93"/>
    <mergeCell ref="W93"/>
    <mergeCell ref="X93"/>
    <mergeCell ref="Y93"/>
    <mergeCell ref="B93:G93"/>
    <mergeCell ref="H93:N93"/>
    <mergeCell ref="O93"/>
    <mergeCell ref="P93:R93"/>
    <mergeCell ref="S93"/>
    <mergeCell ref="Y91"/>
    <mergeCell ref="Z91"/>
    <mergeCell ref="A92"/>
    <mergeCell ref="B92:G92"/>
    <mergeCell ref="H92:N92"/>
    <mergeCell ref="O92"/>
    <mergeCell ref="P92:R92"/>
    <mergeCell ref="S92"/>
    <mergeCell ref="T92"/>
    <mergeCell ref="U92:V92"/>
    <mergeCell ref="W92"/>
    <mergeCell ref="X92"/>
    <mergeCell ref="Y92"/>
    <mergeCell ref="Z92"/>
    <mergeCell ref="S91"/>
    <mergeCell ref="T91"/>
    <mergeCell ref="U91:V91"/>
    <mergeCell ref="W91"/>
    <mergeCell ref="X91"/>
    <mergeCell ref="A91"/>
    <mergeCell ref="B91:G91"/>
    <mergeCell ref="H91:N91"/>
    <mergeCell ref="O91"/>
    <mergeCell ref="P91:R91"/>
    <mergeCell ref="Y89"/>
    <mergeCell ref="Z89"/>
    <mergeCell ref="B90:G90"/>
    <mergeCell ref="H90:N90"/>
    <mergeCell ref="O90"/>
    <mergeCell ref="P90:R90"/>
    <mergeCell ref="S90"/>
    <mergeCell ref="T90"/>
    <mergeCell ref="U90:V90"/>
    <mergeCell ref="W90"/>
    <mergeCell ref="X90"/>
    <mergeCell ref="Y90"/>
    <mergeCell ref="Z90"/>
    <mergeCell ref="S89"/>
    <mergeCell ref="T89"/>
    <mergeCell ref="U89:V89"/>
    <mergeCell ref="W89"/>
    <mergeCell ref="X89"/>
    <mergeCell ref="A89"/>
    <mergeCell ref="B89:G89"/>
    <mergeCell ref="H89:N89"/>
    <mergeCell ref="O89"/>
    <mergeCell ref="P89:R89"/>
    <mergeCell ref="Z87"/>
    <mergeCell ref="A88"/>
    <mergeCell ref="B88:G88"/>
    <mergeCell ref="H88:N88"/>
    <mergeCell ref="O88"/>
    <mergeCell ref="P88:R88"/>
    <mergeCell ref="S88"/>
    <mergeCell ref="T88"/>
    <mergeCell ref="U88:V88"/>
    <mergeCell ref="W88"/>
    <mergeCell ref="X88"/>
    <mergeCell ref="Y88"/>
    <mergeCell ref="Z88"/>
    <mergeCell ref="T87"/>
    <mergeCell ref="U87:V87"/>
    <mergeCell ref="W87"/>
    <mergeCell ref="X87"/>
    <mergeCell ref="Y87"/>
    <mergeCell ref="B87:G87"/>
    <mergeCell ref="H87:N87"/>
    <mergeCell ref="O87"/>
    <mergeCell ref="P87:R87"/>
    <mergeCell ref="S87"/>
    <mergeCell ref="Y85"/>
    <mergeCell ref="Z85"/>
    <mergeCell ref="A86"/>
    <mergeCell ref="B86:G86"/>
    <mergeCell ref="H86:N86"/>
    <mergeCell ref="O86"/>
    <mergeCell ref="P86:R86"/>
    <mergeCell ref="S86"/>
    <mergeCell ref="T86"/>
    <mergeCell ref="U86:V86"/>
    <mergeCell ref="W86"/>
    <mergeCell ref="X86"/>
    <mergeCell ref="Y86"/>
    <mergeCell ref="Z86"/>
    <mergeCell ref="S85"/>
    <mergeCell ref="T85"/>
    <mergeCell ref="U85:V85"/>
    <mergeCell ref="W85"/>
    <mergeCell ref="X85"/>
    <mergeCell ref="A85"/>
    <mergeCell ref="B85:G85"/>
    <mergeCell ref="H85:N85"/>
    <mergeCell ref="O85"/>
    <mergeCell ref="P85:R85"/>
    <mergeCell ref="Y83"/>
    <mergeCell ref="Z83"/>
    <mergeCell ref="B84:G84"/>
    <mergeCell ref="H84:N84"/>
    <mergeCell ref="O84"/>
    <mergeCell ref="P84:R84"/>
    <mergeCell ref="S84"/>
    <mergeCell ref="T84"/>
    <mergeCell ref="U84:V84"/>
    <mergeCell ref="W84"/>
    <mergeCell ref="X84"/>
    <mergeCell ref="Y84"/>
    <mergeCell ref="Z84"/>
    <mergeCell ref="S83"/>
    <mergeCell ref="T83"/>
    <mergeCell ref="U83:V83"/>
    <mergeCell ref="W83"/>
    <mergeCell ref="X83"/>
    <mergeCell ref="A83"/>
    <mergeCell ref="B83:G83"/>
    <mergeCell ref="H83:N83"/>
    <mergeCell ref="O83"/>
    <mergeCell ref="P83:R83"/>
    <mergeCell ref="Z81"/>
    <mergeCell ref="A82"/>
    <mergeCell ref="B82:G82"/>
    <mergeCell ref="H82:N82"/>
    <mergeCell ref="O82"/>
    <mergeCell ref="P82:R82"/>
    <mergeCell ref="S82"/>
    <mergeCell ref="T82"/>
    <mergeCell ref="U82:V82"/>
    <mergeCell ref="W82"/>
    <mergeCell ref="X82"/>
    <mergeCell ref="Y82"/>
    <mergeCell ref="Z82"/>
    <mergeCell ref="T81"/>
    <mergeCell ref="U81:V81"/>
    <mergeCell ref="W81"/>
    <mergeCell ref="X81"/>
    <mergeCell ref="Y81"/>
    <mergeCell ref="B81:G81"/>
    <mergeCell ref="H81:N81"/>
    <mergeCell ref="O81"/>
    <mergeCell ref="P81:R81"/>
    <mergeCell ref="S81"/>
    <mergeCell ref="Y79"/>
    <mergeCell ref="Z79"/>
    <mergeCell ref="A80"/>
    <mergeCell ref="B80:G80"/>
    <mergeCell ref="H80:N80"/>
    <mergeCell ref="O80"/>
    <mergeCell ref="P80:R80"/>
    <mergeCell ref="S80"/>
    <mergeCell ref="T80"/>
    <mergeCell ref="U80:V80"/>
    <mergeCell ref="W80"/>
    <mergeCell ref="X80"/>
    <mergeCell ref="Y80"/>
    <mergeCell ref="Z80"/>
    <mergeCell ref="S79"/>
    <mergeCell ref="T79"/>
    <mergeCell ref="U79:V79"/>
    <mergeCell ref="W79"/>
    <mergeCell ref="X79"/>
    <mergeCell ref="A79"/>
    <mergeCell ref="B79:G79"/>
    <mergeCell ref="H79:N79"/>
    <mergeCell ref="O79"/>
    <mergeCell ref="P79:R79"/>
    <mergeCell ref="Z77"/>
    <mergeCell ref="B78:G78"/>
    <mergeCell ref="H78:N78"/>
    <mergeCell ref="O78"/>
    <mergeCell ref="P78:R78"/>
    <mergeCell ref="S78"/>
    <mergeCell ref="T78"/>
    <mergeCell ref="U78:V78"/>
    <mergeCell ref="W78"/>
    <mergeCell ref="X78"/>
    <mergeCell ref="Y78"/>
    <mergeCell ref="Z78"/>
    <mergeCell ref="T77"/>
    <mergeCell ref="U77:V77"/>
    <mergeCell ref="W77"/>
    <mergeCell ref="X77"/>
    <mergeCell ref="Y77"/>
    <mergeCell ref="B77:G77"/>
    <mergeCell ref="H77:N77"/>
    <mergeCell ref="O77"/>
    <mergeCell ref="P77:R77"/>
    <mergeCell ref="S77"/>
    <mergeCell ref="Y75"/>
    <mergeCell ref="Z75"/>
    <mergeCell ref="B76:G76"/>
    <mergeCell ref="H76:N76"/>
    <mergeCell ref="O76"/>
    <mergeCell ref="P76:R76"/>
    <mergeCell ref="S76"/>
    <mergeCell ref="T76"/>
    <mergeCell ref="U76:V76"/>
    <mergeCell ref="W76"/>
    <mergeCell ref="X76"/>
    <mergeCell ref="Y76"/>
    <mergeCell ref="Z76"/>
    <mergeCell ref="S75"/>
    <mergeCell ref="T75"/>
    <mergeCell ref="U75:V75"/>
    <mergeCell ref="W75"/>
    <mergeCell ref="X75"/>
    <mergeCell ref="A75"/>
    <mergeCell ref="B75:G75"/>
    <mergeCell ref="H75:N75"/>
    <mergeCell ref="O75"/>
    <mergeCell ref="P75:R75"/>
    <mergeCell ref="Y73"/>
    <mergeCell ref="Z73"/>
    <mergeCell ref="A74"/>
    <mergeCell ref="B74:G74"/>
    <mergeCell ref="H74:N74"/>
    <mergeCell ref="O74"/>
    <mergeCell ref="P74:R74"/>
    <mergeCell ref="S74"/>
    <mergeCell ref="T74"/>
    <mergeCell ref="U74:V74"/>
    <mergeCell ref="W74"/>
    <mergeCell ref="X74"/>
    <mergeCell ref="Y74"/>
    <mergeCell ref="Z74"/>
    <mergeCell ref="S73"/>
    <mergeCell ref="T73"/>
    <mergeCell ref="U73:V73"/>
    <mergeCell ref="W73"/>
    <mergeCell ref="X73"/>
    <mergeCell ref="A73"/>
    <mergeCell ref="B73:G73"/>
    <mergeCell ref="H73:N73"/>
    <mergeCell ref="O73"/>
    <mergeCell ref="P73:R73"/>
    <mergeCell ref="Y71"/>
    <mergeCell ref="Z71"/>
    <mergeCell ref="A72"/>
    <mergeCell ref="B72:G72"/>
    <mergeCell ref="H72:N72"/>
    <mergeCell ref="O72"/>
    <mergeCell ref="P72:R72"/>
    <mergeCell ref="S72"/>
    <mergeCell ref="T72"/>
    <mergeCell ref="U72:V72"/>
    <mergeCell ref="W72"/>
    <mergeCell ref="X72"/>
    <mergeCell ref="Y72"/>
    <mergeCell ref="Z72"/>
    <mergeCell ref="S71"/>
    <mergeCell ref="T71"/>
    <mergeCell ref="U71:V71"/>
    <mergeCell ref="W71"/>
    <mergeCell ref="X71"/>
    <mergeCell ref="A71"/>
    <mergeCell ref="B71:G71"/>
    <mergeCell ref="H71:N71"/>
    <mergeCell ref="O71"/>
    <mergeCell ref="P71:R71"/>
    <mergeCell ref="Y69"/>
    <mergeCell ref="Z69"/>
    <mergeCell ref="A70"/>
    <mergeCell ref="B70:G70"/>
    <mergeCell ref="H70:N70"/>
    <mergeCell ref="O70"/>
    <mergeCell ref="P70:R70"/>
    <mergeCell ref="S70"/>
    <mergeCell ref="T70"/>
    <mergeCell ref="U70:V70"/>
    <mergeCell ref="W70"/>
    <mergeCell ref="X70"/>
    <mergeCell ref="Y70"/>
    <mergeCell ref="Z70"/>
    <mergeCell ref="S69"/>
    <mergeCell ref="T69"/>
    <mergeCell ref="U69:V69"/>
    <mergeCell ref="W69"/>
    <mergeCell ref="X69"/>
    <mergeCell ref="A69"/>
    <mergeCell ref="B69:G69"/>
    <mergeCell ref="H69:N69"/>
    <mergeCell ref="O69"/>
    <mergeCell ref="P69:R69"/>
    <mergeCell ref="Y67"/>
    <mergeCell ref="Z67"/>
    <mergeCell ref="A68"/>
    <mergeCell ref="B68:G68"/>
    <mergeCell ref="H68:N68"/>
    <mergeCell ref="O68"/>
    <mergeCell ref="P68:R68"/>
    <mergeCell ref="S68"/>
    <mergeCell ref="T68"/>
    <mergeCell ref="U68:V68"/>
    <mergeCell ref="W68"/>
    <mergeCell ref="X68"/>
    <mergeCell ref="Y68"/>
    <mergeCell ref="Z68"/>
    <mergeCell ref="S67"/>
    <mergeCell ref="T67"/>
    <mergeCell ref="U67:V67"/>
    <mergeCell ref="W67"/>
    <mergeCell ref="X67"/>
    <mergeCell ref="A67"/>
    <mergeCell ref="B67:G67"/>
    <mergeCell ref="H67:N67"/>
    <mergeCell ref="O67"/>
    <mergeCell ref="P67:R67"/>
    <mergeCell ref="Y65"/>
    <mergeCell ref="Z65"/>
    <mergeCell ref="A66"/>
    <mergeCell ref="B66:G66"/>
    <mergeCell ref="H66:N66"/>
    <mergeCell ref="O66"/>
    <mergeCell ref="P66:R66"/>
    <mergeCell ref="S66"/>
    <mergeCell ref="T66"/>
    <mergeCell ref="U66:V66"/>
    <mergeCell ref="W66"/>
    <mergeCell ref="X66"/>
    <mergeCell ref="Y66"/>
    <mergeCell ref="Z66"/>
    <mergeCell ref="S65"/>
    <mergeCell ref="T65"/>
    <mergeCell ref="U65:V65"/>
    <mergeCell ref="W65"/>
    <mergeCell ref="X65"/>
    <mergeCell ref="A65"/>
    <mergeCell ref="B65:G65"/>
    <mergeCell ref="H65:N65"/>
    <mergeCell ref="O65"/>
    <mergeCell ref="P65:R65"/>
    <mergeCell ref="Y63"/>
    <mergeCell ref="Z63"/>
    <mergeCell ref="A64"/>
    <mergeCell ref="B64:G64"/>
    <mergeCell ref="H64:N64"/>
    <mergeCell ref="O64"/>
    <mergeCell ref="P64:R64"/>
    <mergeCell ref="S64"/>
    <mergeCell ref="T64"/>
    <mergeCell ref="U64:V64"/>
    <mergeCell ref="W64"/>
    <mergeCell ref="X64"/>
    <mergeCell ref="Y64"/>
    <mergeCell ref="Z64"/>
    <mergeCell ref="S63"/>
    <mergeCell ref="T63"/>
    <mergeCell ref="U63:V63"/>
    <mergeCell ref="W63"/>
    <mergeCell ref="X63"/>
    <mergeCell ref="A63"/>
    <mergeCell ref="B63:G63"/>
    <mergeCell ref="H63:N63"/>
    <mergeCell ref="O63"/>
    <mergeCell ref="P63:R63"/>
    <mergeCell ref="Y61"/>
    <mergeCell ref="Z61"/>
    <mergeCell ref="A62"/>
    <mergeCell ref="B62:G62"/>
    <mergeCell ref="H62:N62"/>
    <mergeCell ref="O62"/>
    <mergeCell ref="P62:R62"/>
    <mergeCell ref="S62"/>
    <mergeCell ref="T62"/>
    <mergeCell ref="U62:V62"/>
    <mergeCell ref="W62"/>
    <mergeCell ref="X62"/>
    <mergeCell ref="Y62"/>
    <mergeCell ref="Z62"/>
    <mergeCell ref="S61"/>
    <mergeCell ref="T61"/>
    <mergeCell ref="U61:V61"/>
    <mergeCell ref="W61"/>
    <mergeCell ref="X61"/>
    <mergeCell ref="A61"/>
    <mergeCell ref="B61:G61"/>
    <mergeCell ref="H61:N61"/>
    <mergeCell ref="O61"/>
    <mergeCell ref="P61:R61"/>
    <mergeCell ref="Y59"/>
    <mergeCell ref="Z59"/>
    <mergeCell ref="A60"/>
    <mergeCell ref="B60:G60"/>
    <mergeCell ref="H60:N60"/>
    <mergeCell ref="O60"/>
    <mergeCell ref="P60:R60"/>
    <mergeCell ref="S60"/>
    <mergeCell ref="T60"/>
    <mergeCell ref="U60:V60"/>
    <mergeCell ref="W60"/>
    <mergeCell ref="X60"/>
    <mergeCell ref="Y60"/>
    <mergeCell ref="Z60"/>
    <mergeCell ref="S59"/>
    <mergeCell ref="T59"/>
    <mergeCell ref="U59:V59"/>
    <mergeCell ref="W59"/>
    <mergeCell ref="X59"/>
    <mergeCell ref="A59"/>
    <mergeCell ref="B59:G59"/>
    <mergeCell ref="H59:N59"/>
    <mergeCell ref="O59"/>
    <mergeCell ref="P59:R59"/>
    <mergeCell ref="Y57"/>
    <mergeCell ref="Z57"/>
    <mergeCell ref="A58"/>
    <mergeCell ref="B58:G58"/>
    <mergeCell ref="H58:N58"/>
    <mergeCell ref="O58"/>
    <mergeCell ref="P58:R58"/>
    <mergeCell ref="S58"/>
    <mergeCell ref="T58"/>
    <mergeCell ref="U58:V58"/>
    <mergeCell ref="W58"/>
    <mergeCell ref="X58"/>
    <mergeCell ref="Y58"/>
    <mergeCell ref="Z58"/>
    <mergeCell ref="S57"/>
    <mergeCell ref="T57"/>
    <mergeCell ref="U57:V57"/>
    <mergeCell ref="W57"/>
    <mergeCell ref="X57"/>
    <mergeCell ref="A57"/>
    <mergeCell ref="B57:G57"/>
    <mergeCell ref="H57:N57"/>
    <mergeCell ref="O57"/>
    <mergeCell ref="P57:R57"/>
    <mergeCell ref="Y55"/>
    <mergeCell ref="Z55"/>
    <mergeCell ref="A56"/>
    <mergeCell ref="B56:G56"/>
    <mergeCell ref="H56:N56"/>
    <mergeCell ref="O56"/>
    <mergeCell ref="P56:R56"/>
    <mergeCell ref="S56"/>
    <mergeCell ref="T56"/>
    <mergeCell ref="U56:V56"/>
    <mergeCell ref="W56"/>
    <mergeCell ref="X56"/>
    <mergeCell ref="Y56"/>
    <mergeCell ref="Z56"/>
    <mergeCell ref="S55"/>
    <mergeCell ref="T55"/>
    <mergeCell ref="U55:V55"/>
    <mergeCell ref="W55"/>
    <mergeCell ref="X55"/>
    <mergeCell ref="A55"/>
    <mergeCell ref="B55:G55"/>
    <mergeCell ref="H55:N55"/>
    <mergeCell ref="O55"/>
    <mergeCell ref="P55:R55"/>
    <mergeCell ref="Y53"/>
    <mergeCell ref="Z53"/>
    <mergeCell ref="A54"/>
    <mergeCell ref="B54:G54"/>
    <mergeCell ref="H54:N54"/>
    <mergeCell ref="O54"/>
    <mergeCell ref="P54:R54"/>
    <mergeCell ref="S54"/>
    <mergeCell ref="T54"/>
    <mergeCell ref="U54:V54"/>
    <mergeCell ref="W54"/>
    <mergeCell ref="X54"/>
    <mergeCell ref="Y54"/>
    <mergeCell ref="Z54"/>
    <mergeCell ref="S53"/>
    <mergeCell ref="T53"/>
    <mergeCell ref="U53:V53"/>
    <mergeCell ref="W53"/>
    <mergeCell ref="X53"/>
    <mergeCell ref="A53"/>
    <mergeCell ref="B53:G53"/>
    <mergeCell ref="H53:N53"/>
    <mergeCell ref="O53"/>
    <mergeCell ref="P53:R53"/>
    <mergeCell ref="Z51"/>
    <mergeCell ref="B52:G52"/>
    <mergeCell ref="H52:N52"/>
    <mergeCell ref="O52"/>
    <mergeCell ref="P52:R52"/>
    <mergeCell ref="S52"/>
    <mergeCell ref="T52"/>
    <mergeCell ref="U52:V52"/>
    <mergeCell ref="W52"/>
    <mergeCell ref="X52"/>
    <mergeCell ref="Y52"/>
    <mergeCell ref="Z52"/>
    <mergeCell ref="T51"/>
    <mergeCell ref="U51:V51"/>
    <mergeCell ref="W51"/>
    <mergeCell ref="X51"/>
    <mergeCell ref="Y51"/>
    <mergeCell ref="B51:G51"/>
    <mergeCell ref="H51:N51"/>
    <mergeCell ref="O51"/>
    <mergeCell ref="P51:R51"/>
    <mergeCell ref="S51"/>
    <mergeCell ref="Y49"/>
    <mergeCell ref="Z49"/>
    <mergeCell ref="B50:G50"/>
    <mergeCell ref="H50:N50"/>
    <mergeCell ref="O50"/>
    <mergeCell ref="P50:R50"/>
    <mergeCell ref="S50"/>
    <mergeCell ref="T50"/>
    <mergeCell ref="U50:V50"/>
    <mergeCell ref="W50"/>
    <mergeCell ref="X50"/>
    <mergeCell ref="Y50"/>
    <mergeCell ref="Z50"/>
    <mergeCell ref="S49"/>
    <mergeCell ref="T49"/>
    <mergeCell ref="U49:V49"/>
    <mergeCell ref="W49"/>
    <mergeCell ref="X49"/>
    <mergeCell ref="A49"/>
    <mergeCell ref="B49:G49"/>
    <mergeCell ref="H49:N49"/>
    <mergeCell ref="O49"/>
    <mergeCell ref="P49:R49"/>
    <mergeCell ref="Y47"/>
    <mergeCell ref="Z47"/>
    <mergeCell ref="A48"/>
    <mergeCell ref="B48:G48"/>
    <mergeCell ref="H48:N48"/>
    <mergeCell ref="O48"/>
    <mergeCell ref="P48:R48"/>
    <mergeCell ref="S48"/>
    <mergeCell ref="T48"/>
    <mergeCell ref="U48:V48"/>
    <mergeCell ref="W48"/>
    <mergeCell ref="X48"/>
    <mergeCell ref="Y48"/>
    <mergeCell ref="Z48"/>
    <mergeCell ref="S47"/>
    <mergeCell ref="T47"/>
    <mergeCell ref="U47:V47"/>
    <mergeCell ref="W47"/>
    <mergeCell ref="X47"/>
    <mergeCell ref="A47"/>
    <mergeCell ref="B47:G47"/>
    <mergeCell ref="H47:N47"/>
    <mergeCell ref="O47"/>
    <mergeCell ref="P47:R47"/>
    <mergeCell ref="Y45"/>
    <mergeCell ref="Z45"/>
    <mergeCell ref="A46"/>
    <mergeCell ref="B46:G46"/>
    <mergeCell ref="H46:N46"/>
    <mergeCell ref="O46"/>
    <mergeCell ref="P46:R46"/>
    <mergeCell ref="S46"/>
    <mergeCell ref="T46"/>
    <mergeCell ref="U46:V46"/>
    <mergeCell ref="W46"/>
    <mergeCell ref="X46"/>
    <mergeCell ref="Y46"/>
    <mergeCell ref="Z46"/>
    <mergeCell ref="S45"/>
    <mergeCell ref="T45"/>
    <mergeCell ref="U45:V45"/>
    <mergeCell ref="W45"/>
    <mergeCell ref="X45"/>
    <mergeCell ref="A45"/>
    <mergeCell ref="B45:G45"/>
    <mergeCell ref="H45:N45"/>
    <mergeCell ref="O45"/>
    <mergeCell ref="P45:R45"/>
    <mergeCell ref="Y43"/>
    <mergeCell ref="Z43"/>
    <mergeCell ref="A44"/>
    <mergeCell ref="B44:G44"/>
    <mergeCell ref="H44:N44"/>
    <mergeCell ref="O44"/>
    <mergeCell ref="P44:R44"/>
    <mergeCell ref="S44"/>
    <mergeCell ref="T44"/>
    <mergeCell ref="U44:V44"/>
    <mergeCell ref="W44"/>
    <mergeCell ref="X44"/>
    <mergeCell ref="Y44"/>
    <mergeCell ref="Z44"/>
    <mergeCell ref="S43"/>
    <mergeCell ref="T43"/>
    <mergeCell ref="U43:V43"/>
    <mergeCell ref="W43"/>
    <mergeCell ref="X43"/>
    <mergeCell ref="A43"/>
    <mergeCell ref="B43:G43"/>
    <mergeCell ref="H43:N43"/>
    <mergeCell ref="O43"/>
    <mergeCell ref="P43:R43"/>
    <mergeCell ref="Y41"/>
    <mergeCell ref="Z41"/>
    <mergeCell ref="A42"/>
    <mergeCell ref="B42:G42"/>
    <mergeCell ref="H42:N42"/>
    <mergeCell ref="O42"/>
    <mergeCell ref="P42:R42"/>
    <mergeCell ref="S42"/>
    <mergeCell ref="T42"/>
    <mergeCell ref="U42:V42"/>
    <mergeCell ref="W42"/>
    <mergeCell ref="X42"/>
    <mergeCell ref="Y42"/>
    <mergeCell ref="Z42"/>
    <mergeCell ref="S41"/>
    <mergeCell ref="T41"/>
    <mergeCell ref="U41:V41"/>
    <mergeCell ref="W41"/>
    <mergeCell ref="X41"/>
    <mergeCell ref="A41"/>
    <mergeCell ref="B41:G41"/>
    <mergeCell ref="H41:N41"/>
    <mergeCell ref="O41"/>
    <mergeCell ref="P41:R41"/>
    <mergeCell ref="Y39"/>
    <mergeCell ref="Z39"/>
    <mergeCell ref="A40"/>
    <mergeCell ref="B40:G40"/>
    <mergeCell ref="H40:N40"/>
    <mergeCell ref="O40"/>
    <mergeCell ref="P40:R40"/>
    <mergeCell ref="S40"/>
    <mergeCell ref="T40"/>
    <mergeCell ref="U40:V40"/>
    <mergeCell ref="W40"/>
    <mergeCell ref="X40"/>
    <mergeCell ref="Y40"/>
    <mergeCell ref="Z40"/>
    <mergeCell ref="S39"/>
    <mergeCell ref="T39"/>
    <mergeCell ref="U39:V39"/>
    <mergeCell ref="W39"/>
    <mergeCell ref="X39"/>
    <mergeCell ref="A39"/>
    <mergeCell ref="B39:G39"/>
    <mergeCell ref="H39:N39"/>
    <mergeCell ref="O39"/>
    <mergeCell ref="P39:R39"/>
    <mergeCell ref="Y37"/>
    <mergeCell ref="Z37"/>
    <mergeCell ref="A38"/>
    <mergeCell ref="B38:G38"/>
    <mergeCell ref="H38:N38"/>
    <mergeCell ref="O38"/>
    <mergeCell ref="P38:R38"/>
    <mergeCell ref="S38"/>
    <mergeCell ref="T38"/>
    <mergeCell ref="U38:V38"/>
    <mergeCell ref="W38"/>
    <mergeCell ref="X38"/>
    <mergeCell ref="Y38"/>
    <mergeCell ref="Z38"/>
    <mergeCell ref="S37"/>
    <mergeCell ref="T37"/>
    <mergeCell ref="U37:V37"/>
    <mergeCell ref="W37"/>
    <mergeCell ref="X37"/>
    <mergeCell ref="A37"/>
    <mergeCell ref="B37:G37"/>
    <mergeCell ref="H37:N37"/>
    <mergeCell ref="O37"/>
    <mergeCell ref="P37:R37"/>
    <mergeCell ref="Y35"/>
    <mergeCell ref="Z35"/>
    <mergeCell ref="A36"/>
    <mergeCell ref="B36:G36"/>
    <mergeCell ref="H36:N36"/>
    <mergeCell ref="O36"/>
    <mergeCell ref="P36:R36"/>
    <mergeCell ref="S36"/>
    <mergeCell ref="T36"/>
    <mergeCell ref="U36:V36"/>
    <mergeCell ref="W36"/>
    <mergeCell ref="X36"/>
    <mergeCell ref="Y36"/>
    <mergeCell ref="Z36"/>
    <mergeCell ref="S35"/>
    <mergeCell ref="T35"/>
    <mergeCell ref="U35:V35"/>
    <mergeCell ref="W35"/>
    <mergeCell ref="X35"/>
    <mergeCell ref="A35"/>
    <mergeCell ref="B35:G35"/>
    <mergeCell ref="H35:N35"/>
    <mergeCell ref="O35"/>
    <mergeCell ref="P35:R35"/>
    <mergeCell ref="A33:Z33"/>
    <mergeCell ref="A34"/>
    <mergeCell ref="B34:G34"/>
    <mergeCell ref="H34:N34"/>
    <mergeCell ref="O34"/>
    <mergeCell ref="P34:R34"/>
    <mergeCell ref="S34"/>
    <mergeCell ref="T34"/>
    <mergeCell ref="U34:V34"/>
    <mergeCell ref="W34"/>
    <mergeCell ref="X34"/>
    <mergeCell ref="Y34"/>
    <mergeCell ref="Z34"/>
    <mergeCell ref="Z30"/>
    <mergeCell ref="A31"/>
    <mergeCell ref="B31:G31"/>
    <mergeCell ref="H31:N31"/>
    <mergeCell ref="O31"/>
    <mergeCell ref="P31:R31"/>
    <mergeCell ref="S31"/>
    <mergeCell ref="T31"/>
    <mergeCell ref="U31:V31"/>
    <mergeCell ref="W31"/>
    <mergeCell ref="X31"/>
    <mergeCell ref="Y31"/>
    <mergeCell ref="Z31"/>
    <mergeCell ref="T27:U27"/>
    <mergeCell ref="V27:Z27"/>
    <mergeCell ref="A28:Z28"/>
    <mergeCell ref="A29:A30"/>
    <mergeCell ref="B29:G30"/>
    <mergeCell ref="H29:N30"/>
    <mergeCell ref="O29:O30"/>
    <mergeCell ref="P29:T29"/>
    <mergeCell ref="P30:R30"/>
    <mergeCell ref="S30"/>
    <mergeCell ref="T30"/>
    <mergeCell ref="U29:Z29"/>
    <mergeCell ref="U30:V30"/>
    <mergeCell ref="W30"/>
    <mergeCell ref="X30"/>
    <mergeCell ref="Y30"/>
    <mergeCell ref="A27:B27"/>
    <mergeCell ref="C27:F27"/>
    <mergeCell ref="G27:I27"/>
    <mergeCell ref="J27:L27"/>
    <mergeCell ref="M27:S27"/>
    <mergeCell ref="A26:B26"/>
    <mergeCell ref="C26:F26"/>
    <mergeCell ref="G26:I26"/>
    <mergeCell ref="J26:L26"/>
    <mergeCell ref="M26:Z26"/>
    <mergeCell ref="T24:U24"/>
    <mergeCell ref="V24:Z24"/>
    <mergeCell ref="A25:B25"/>
    <mergeCell ref="C25:F25"/>
    <mergeCell ref="G25:I25"/>
    <mergeCell ref="J25:L25"/>
    <mergeCell ref="M25:S25"/>
    <mergeCell ref="T25:U25"/>
    <mergeCell ref="V25:Z25"/>
    <mergeCell ref="A24:B24"/>
    <mergeCell ref="C24:F24"/>
    <mergeCell ref="G24:I24"/>
    <mergeCell ref="J24:L24"/>
    <mergeCell ref="M24:S24"/>
    <mergeCell ref="A23:B23"/>
    <mergeCell ref="C23:L23"/>
    <mergeCell ref="M23:S23"/>
    <mergeCell ref="T23:U23"/>
    <mergeCell ref="V23:Z23"/>
    <mergeCell ref="A22:B22"/>
    <mergeCell ref="C22:L22"/>
    <mergeCell ref="M22:S22"/>
    <mergeCell ref="T22:U22"/>
    <mergeCell ref="V22:Z22"/>
    <mergeCell ref="A20:H20"/>
    <mergeCell ref="I20:K20"/>
    <mergeCell ref="L20:Z20"/>
    <mergeCell ref="A21:E21"/>
    <mergeCell ref="F21:I21"/>
    <mergeCell ref="J21:Z21"/>
    <mergeCell ref="A18:D18"/>
    <mergeCell ref="E18:M18"/>
    <mergeCell ref="N18:Z18"/>
    <mergeCell ref="A19:D19"/>
    <mergeCell ref="E19:M19"/>
    <mergeCell ref="N19:Z19"/>
    <mergeCell ref="A15:Z15"/>
    <mergeCell ref="A16:Z16"/>
    <mergeCell ref="A17:D17"/>
    <mergeCell ref="E17:J17"/>
    <mergeCell ref="K17:Z17"/>
    <mergeCell ref="A10:Z10"/>
    <mergeCell ref="A11:Z11"/>
    <mergeCell ref="A12:Z12"/>
    <mergeCell ref="A13:Z13"/>
    <mergeCell ref="A14:Z14"/>
    <mergeCell ref="A7:P7"/>
    <mergeCell ref="Q7:Z7"/>
    <mergeCell ref="A8:P8"/>
    <mergeCell ref="Q8:Z8"/>
    <mergeCell ref="A9:P9"/>
    <mergeCell ref="Q9:Z9"/>
    <mergeCell ref="A4:P4"/>
    <mergeCell ref="Q4:Z4"/>
    <mergeCell ref="A5:P5"/>
    <mergeCell ref="Q5:Z5"/>
    <mergeCell ref="A6:P6"/>
    <mergeCell ref="Q6:Z6"/>
    <mergeCell ref="A1:Z1"/>
    <mergeCell ref="A2:P2"/>
    <mergeCell ref="Q2:Z2"/>
    <mergeCell ref="A3:P3"/>
    <mergeCell ref="Q3:Z3"/>
  </mergeCells>
  <pageMargins left="0.78666666666666696" right="0.39333333333333298" top="0.39333333333333298" bottom="0.67833333333333301" header="0.29833333333333301" footer="0.29833333333333301"/>
  <pageSetup paperSize="9" scale="87" fitToHeight="1000" orientation="landscape" blackAndWhite="1" r:id="rId1"/>
  <headerFooter>
    <oddHeader>&amp;L&amp;I&amp;"Times New Roman"&amp;6Программный комплекс "Строительный эксперт" (7.2.7.7799)
&amp;I&amp;C&amp;I&amp;"Times New Roman"&amp;6
&amp;I&amp;R&amp;I&amp;"Times New Roman"&amp;6
&amp;I</oddHeader>
    <oddFooter>&amp;L&amp;I&amp;"Times New Roman"&amp;6
©1997-2026 Дата Базис Девелопмент, тел.: +7(495) 796-3009, +7(495) 514-2635, http://www.data-basis.ru&amp;I&amp;C&amp;B&amp;"Times New Roman"&amp;12&amp;P&amp;B&amp;I&amp;"Times New Roman"&amp;6
&amp;I&amp;R&amp;I&amp;"Times New Roman"&amp;6
&amp;I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Ирина Александровна</dc:creator>
  <cp:lastModifiedBy>hq_salamatovaia</cp:lastModifiedBy>
  <dcterms:created xsi:type="dcterms:W3CDTF">2026-06-22T11:38:16Z</dcterms:created>
  <dcterms:modified xsi:type="dcterms:W3CDTF">2026-06-22T06:41:03Z</dcterms:modified>
</cp:coreProperties>
</file>