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Рек-я части КЛ от ПС Круглик-я до РП-5 мкр.Гидрострой\"/>
    </mc:Choice>
  </mc:AlternateContent>
  <xr:revisionPtr revIDLastSave="0" documentId="8_{C936206C-8AD0-4439-AEB1-CD7B2237FF0B}" xr6:coauthVersionLast="47" xr6:coauthVersionMax="47" xr10:uidLastSave="{00000000-0000-0000-0000-000000000000}"/>
  <bookViews>
    <workbookView xWindow="28680" yWindow="-120" windowWidth="29040" windowHeight="15720" tabRatio="835" activeTab="11" xr2:uid="{00000000-000D-0000-FFFF-FFFF00000000}"/>
  </bookViews>
  <sheets>
    <sheet name="Прил 1" sheetId="1" r:id="rId1"/>
    <sheet name="Прил 1.1" sheetId="17" r:id="rId2"/>
    <sheet name="Прил2" sheetId="2" r:id="rId3"/>
    <sheet name="Прил 3" sheetId="11" r:id="rId4"/>
    <sheet name="Прил 4" sheetId="12" r:id="rId5"/>
    <sheet name="Прил 7" sheetId="13" r:id="rId6"/>
    <sheet name="Прил9" sheetId="14" r:id="rId7"/>
    <sheet name="Прил12" sheetId="15" r:id="rId8"/>
    <sheet name="Прил 13" sheetId="16" r:id="rId9"/>
    <sheet name="Прил 17" sheetId="19" r:id="rId10"/>
    <sheet name="Прил 18" sheetId="18" r:id="rId11"/>
    <sheet name="Прил 19" sheetId="20" r:id="rId12"/>
    <sheet name="НАЧИНАТЬ С ЭТОГО" sheetId="9" r:id="rId13"/>
  </sheets>
  <externalReferences>
    <externalReference r:id="rId14"/>
  </externalReferences>
  <definedNames>
    <definedName name="_xlnm.Print_Titles" localSheetId="0">'Прил 1'!$8:$9</definedName>
    <definedName name="_xlnm.Print_Titles" localSheetId="4">'Прил 4'!$7:$8</definedName>
    <definedName name="_xlnm.Print_Titles" localSheetId="2">Прил2!$6:$8</definedName>
    <definedName name="_xlnm.Print_Area" localSheetId="0">'Прил 1'!$A$1:$K$31</definedName>
    <definedName name="_xlnm.Print_Area" localSheetId="8">'Прил 13'!$A$1:$CY$91</definedName>
    <definedName name="_xlnm.Print_Area" localSheetId="3">'Прил 3'!$A$1:$E$35</definedName>
    <definedName name="_xlnm.Print_Area" localSheetId="4">'Прил 4'!$A$1:$M$24</definedName>
    <definedName name="_xlnm.Print_Area" localSheetId="5">'Прил 7'!$A$1:$AQ$60</definedName>
    <definedName name="_xlnm.Print_Area" localSheetId="2">Прил2!$A$1:$J$49</definedName>
    <definedName name="_xlnm.Print_Area" localSheetId="6">Прил9!$A$1:$J$25</definedName>
  </definedNames>
  <calcPr calcId="191029"/>
</workbook>
</file>

<file path=xl/calcChain.xml><?xml version="1.0" encoding="utf-8"?>
<calcChain xmlns="http://schemas.openxmlformats.org/spreadsheetml/2006/main">
  <c r="G40" i="2" l="1"/>
  <c r="G12" i="12" l="1"/>
  <c r="I28" i="2"/>
  <c r="I17" i="2"/>
  <c r="I29" i="2" s="1"/>
  <c r="F22" i="1"/>
  <c r="Q10" i="16"/>
  <c r="G14" i="12"/>
  <c r="G13" i="12"/>
  <c r="G11" i="12"/>
  <c r="G10" i="12"/>
  <c r="G9" i="12"/>
  <c r="F21" i="1"/>
  <c r="F28" i="2"/>
  <c r="G28" i="2"/>
  <c r="H28" i="2"/>
  <c r="J28" i="2"/>
  <c r="J17" i="2"/>
  <c r="H17" i="2"/>
  <c r="G17" i="2"/>
  <c r="F17" i="2"/>
  <c r="A5" i="1"/>
  <c r="A5" i="11"/>
  <c r="A5" i="12"/>
  <c r="I39" i="2" l="1"/>
  <c r="I37" i="2"/>
  <c r="I38" i="2" s="1"/>
  <c r="I30" i="2"/>
  <c r="H29" i="2"/>
  <c r="H30" i="2" s="1"/>
  <c r="J29" i="2"/>
  <c r="J30" i="2" s="1"/>
  <c r="L12" i="16"/>
  <c r="A11" i="12"/>
  <c r="H37" i="2" l="1"/>
  <c r="H38" i="2" s="1"/>
  <c r="J37" i="2"/>
  <c r="J38" i="2" s="1"/>
  <c r="G29" i="2"/>
  <c r="A25" i="2"/>
  <c r="A26" i="2"/>
  <c r="A27" i="2"/>
  <c r="A23" i="2"/>
  <c r="A24" i="2"/>
  <c r="H39" i="2" l="1"/>
  <c r="J39" i="2"/>
  <c r="G37" i="2"/>
  <c r="G38" i="2" s="1"/>
  <c r="G39" i="2" s="1"/>
  <c r="G30" i="2"/>
  <c r="A22" i="2"/>
  <c r="A21" i="2"/>
  <c r="A20" i="2"/>
  <c r="A29" i="1"/>
  <c r="A16" i="11"/>
  <c r="B22" i="12"/>
  <c r="C57" i="13"/>
  <c r="A23" i="14"/>
  <c r="B23" i="15"/>
  <c r="B44" i="2"/>
  <c r="A12" i="11"/>
  <c r="B18" i="12"/>
  <c r="C54" i="13"/>
  <c r="A20" i="14"/>
  <c r="B20" i="15"/>
  <c r="A74" i="16" l="1"/>
  <c r="BY74" i="16"/>
  <c r="BY72" i="16"/>
  <c r="BY70" i="16"/>
  <c r="BY69" i="16"/>
  <c r="BY68" i="16"/>
  <c r="A72" i="16"/>
  <c r="A70" i="16"/>
  <c r="A69" i="16"/>
  <c r="A68" i="16"/>
  <c r="K36" i="17" l="1"/>
  <c r="K35" i="17"/>
  <c r="E2" i="12"/>
  <c r="F35" i="2"/>
  <c r="A24" i="1" l="1"/>
  <c r="A26" i="1"/>
  <c r="A5" i="17"/>
  <c r="H2" i="17"/>
  <c r="BH2" i="16"/>
  <c r="J23" i="15"/>
  <c r="J21" i="15"/>
  <c r="J20" i="15"/>
  <c r="C52" i="13"/>
  <c r="AA52" i="13"/>
  <c r="AA54" i="13"/>
  <c r="AA55" i="13"/>
  <c r="AA57" i="13"/>
  <c r="AC2" i="13"/>
  <c r="A9" i="12"/>
  <c r="F44" i="2"/>
  <c r="F45" i="2"/>
  <c r="F47" i="2"/>
  <c r="D16" i="11"/>
  <c r="D14" i="11"/>
  <c r="D12" i="11"/>
  <c r="H27" i="1" l="1"/>
  <c r="H26" i="1"/>
  <c r="A19" i="2"/>
  <c r="G2" i="1" l="1"/>
  <c r="K38" i="17" l="1"/>
  <c r="A38" i="17"/>
  <c r="A36" i="17"/>
  <c r="I2" i="15" l="1"/>
  <c r="J2" i="14"/>
  <c r="C2" i="11"/>
  <c r="A4" i="2" l="1"/>
  <c r="A5" i="13"/>
  <c r="A6" i="14"/>
  <c r="A7" i="15"/>
  <c r="L14" i="16"/>
  <c r="J19" i="15"/>
  <c r="B16" i="12"/>
  <c r="B45" i="2" l="1"/>
  <c r="D11" i="9" l="1"/>
  <c r="D10" i="9"/>
  <c r="E9" i="9"/>
  <c r="D9" i="9"/>
  <c r="E8" i="9"/>
  <c r="D8" i="9"/>
  <c r="B47" i="2"/>
  <c r="D2" i="2"/>
  <c r="H29" i="1"/>
  <c r="A27" i="1"/>
  <c r="A35" i="17"/>
  <c r="H24" i="1"/>
  <c r="F29" i="2" l="1"/>
  <c r="F36" i="2" s="1"/>
  <c r="F39" i="2" l="1"/>
  <c r="F40" i="2" s="1"/>
  <c r="F30" i="2"/>
  <c r="F34" i="2"/>
  <c r="F37" i="2" l="1"/>
  <c r="F38" i="2" s="1"/>
  <c r="H40" i="2" l="1"/>
  <c r="I40" i="2" s="1"/>
  <c r="J40" i="2" s="1"/>
</calcChain>
</file>

<file path=xl/sharedStrings.xml><?xml version="1.0" encoding="utf-8"?>
<sst xmlns="http://schemas.openxmlformats.org/spreadsheetml/2006/main" count="2291" uniqueCount="769">
  <si>
    <t>Приложение № 1</t>
  </si>
  <si>
    <t>График поставки материалов Подрядчиком</t>
  </si>
  <si>
    <t>№ п/п</t>
  </si>
  <si>
    <t>Номенклатура МТР</t>
  </si>
  <si>
    <t>Наименование изготовителя/ Ответственное лицо, контактный телефон</t>
  </si>
  <si>
    <t>№дог. с контрагентом</t>
  </si>
  <si>
    <t>Дата оплаты</t>
  </si>
  <si>
    <t>Плановая дата поставки</t>
  </si>
  <si>
    <t>Аванс</t>
  </si>
  <si>
    <t>Окончательная оплата</t>
  </si>
  <si>
    <t>Наименование</t>
  </si>
  <si>
    <t>Ед. изм.</t>
  </si>
  <si>
    <t>Кол-во</t>
  </si>
  <si>
    <t>Цена за един. руб.</t>
  </si>
  <si>
    <t>Стоимость работ всего, руб.</t>
  </si>
  <si>
    <t>ФИНАНСИРОВАНИЕ</t>
  </si>
  <si>
    <t>Аванс, %</t>
  </si>
  <si>
    <t>Удержания авансовых сумм, %</t>
  </si>
  <si>
    <t>Удержания авансовых сумм, в пользу Заказчика, руб</t>
  </si>
  <si>
    <t>Возврат Заказчиком удержания по исполнительной документации, 5 % от СМР (при условии предоставления 100 % исполнительной документации)</t>
  </si>
  <si>
    <t>ИТОГО помесячное финансирование строительства</t>
  </si>
  <si>
    <t>Общего финансирование строительства с нарастающим итогом, руб.</t>
  </si>
  <si>
    <t>ЗАКАЗЧИК:</t>
  </si>
  <si>
    <t>ПОДРЯДЧИК:</t>
  </si>
  <si>
    <t>Заказчик</t>
  </si>
  <si>
    <t>Подрядчик</t>
  </si>
  <si>
    <t>Наименование объекта</t>
  </si>
  <si>
    <t>Договор</t>
  </si>
  <si>
    <t>для приложения № 13</t>
  </si>
  <si>
    <t>ООО «Югстрой-Электросеть»</t>
  </si>
  <si>
    <t>Руководитель</t>
  </si>
  <si>
    <t>заказчик/генподрядчик</t>
  </si>
  <si>
    <t>подрядчик/субподрядчик</t>
  </si>
  <si>
    <t>Итого работа:</t>
  </si>
  <si>
    <t xml:space="preserve">Итого материалы: </t>
  </si>
  <si>
    <t>Приложение № 3</t>
  </si>
  <si>
    <t>График выдачи рабочей документации</t>
  </si>
  <si>
    <t>Наименование рабочей  документации</t>
  </si>
  <si>
    <t>Обозначение</t>
  </si>
  <si>
    <t>Срок выдачи</t>
  </si>
  <si>
    <t>ООО "Югстрой-Электросеть"</t>
  </si>
  <si>
    <t>График выполнения работ</t>
  </si>
  <si>
    <t>Физ. Объемы</t>
  </si>
  <si>
    <t>Сроки производства работ</t>
  </si>
  <si>
    <t>Начало</t>
  </si>
  <si>
    <t>Окончание</t>
  </si>
  <si>
    <t>Всего, дни</t>
  </si>
  <si>
    <t>Приложение № 7</t>
  </si>
  <si>
    <t/>
  </si>
  <si>
    <t>Месячно-суточный график выполнения работ</t>
  </si>
  <si>
    <t>На</t>
  </si>
  <si>
    <t>№                                                                                                                                                                                     п/п</t>
  </si>
  <si>
    <t>Наименование работ</t>
  </si>
  <si>
    <t>Ед. изм</t>
  </si>
  <si>
    <t>Количество</t>
  </si>
  <si>
    <t>Выполнено на начало строительства</t>
  </si>
  <si>
    <t>Задание на месяц</t>
  </si>
  <si>
    <t>Выполнено с начала месяца</t>
  </si>
  <si>
    <t>план</t>
  </si>
  <si>
    <t>факт</t>
  </si>
  <si>
    <t>восполн.</t>
  </si>
  <si>
    <t>всего</t>
  </si>
  <si>
    <t>Приложение №9</t>
  </si>
  <si>
    <t>ГРАФИК</t>
  </si>
  <si>
    <t>ПОСТАВКИ МАТЕРИАЛОВ И ОБОРУДОВАНИЯ ЗАКАЗЧИКОМ</t>
  </si>
  <si>
    <t>№п/п</t>
  </si>
  <si>
    <t>Тип, марка</t>
  </si>
  <si>
    <t>Ед.изм.</t>
  </si>
  <si>
    <t>(указывается  на основании ПЗС )</t>
  </si>
  <si>
    <t>2. Материалы и оборудование, не предусмотренные в Приложении 9, считать поставкой Подрядчика</t>
  </si>
  <si>
    <t>Приложение № 12</t>
  </si>
  <si>
    <t>ВЕДОМОСТЬ</t>
  </si>
  <si>
    <t>Переработки давальческих материалов поставки Заказчика</t>
  </si>
  <si>
    <t>по объекту:</t>
  </si>
  <si>
    <t>Наименование материальных           ресурсов</t>
  </si>
  <si>
    <t>Поставка Заказчика (по приложению 10) с учётом норм расхода материалов</t>
  </si>
  <si>
    <t>Получено в переработку с учётом                        норм расхода материалов</t>
  </si>
  <si>
    <t>Переработано согласно актам выполненных работ с учетом норм расхода материалов</t>
  </si>
  <si>
    <t>Сверх                 норм.списание                  № акта</t>
  </si>
  <si>
    <t>Подлежит возврату</t>
  </si>
  <si>
    <t>Всего с начала года</t>
  </si>
  <si>
    <t>в т.ч. за отчетный период</t>
  </si>
  <si>
    <t>ед. изм.</t>
  </si>
  <si>
    <t>кол-во</t>
  </si>
  <si>
    <t>стоимость в руб</t>
  </si>
  <si>
    <t>№ и дата расходной накладной</t>
  </si>
  <si>
    <t>Стоимость в руб.</t>
  </si>
  <si>
    <t>С бланком типовой формы ознакомлен:</t>
  </si>
  <si>
    <t>Приложение №13</t>
  </si>
  <si>
    <t>Утверждена постановлением Госкомстата России</t>
  </si>
  <si>
    <t>от 11.11.99 № 100</t>
  </si>
  <si>
    <t>Код</t>
  </si>
  <si>
    <t>Форма по ОКУД</t>
  </si>
  <si>
    <t>0322006</t>
  </si>
  <si>
    <t>26367882</t>
  </si>
  <si>
    <t>Заказчик(Генподрядчик) ООО "Югстрой-Электросеть"</t>
  </si>
  <si>
    <t>по ОКПО</t>
  </si>
  <si>
    <t>(организация, адрес, телефон, факс)</t>
  </si>
  <si>
    <t>Подрядчик (Субподрядчик) ООО "ПроСвет"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</si>
  <si>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</si>
  <si>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</si>
  <si>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</si>
  <si>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</si>
  <si>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</si>
  <si>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</si>
  <si>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</si>
  <si>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</si>
  <si>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</si>
  <si>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ЖУРНАЛ</t>
  </si>
  <si>
    <t>УЧЕТА ВЫПОЛНЕННЫХ РАБОТ</t>
  </si>
  <si>
    <t>за</t>
  </si>
  <si>
    <t>Сметная (договорная) стоимость в соответствии с договором подряда (субподряда)</t>
  </si>
  <si>
    <t>Составил</t>
  </si>
  <si>
    <t>(должность)</t>
  </si>
  <si>
    <t>(подпись)</t>
  </si>
  <si>
    <t>(расшифровка подписи)</t>
  </si>
  <si>
    <t>Проверил</t>
  </si>
  <si>
    <t>Номер</t>
  </si>
  <si>
    <t>Конструктивные элементы и виды работ</t>
  </si>
  <si>
    <t>Номер еди- ничной рас- ценки</t>
  </si>
  <si>
    <t>Еди- ница изме- рения</t>
  </si>
  <si>
    <t>Цена за единицу, руб.</t>
  </si>
  <si>
    <t>Количе- ство работ по смете</t>
  </si>
  <si>
    <t>Сметная (дого- ворная) стои- мость, руб.</t>
  </si>
  <si>
    <t>Выполнено работ</t>
  </si>
  <si>
    <t>по поряд- ку</t>
  </si>
  <si>
    <t>пози- ции по смете</t>
  </si>
  <si>
    <t>месяц</t>
  </si>
  <si>
    <t>ОСТАТОК</t>
  </si>
  <si>
    <t>количе- ство</t>
  </si>
  <si>
    <t>стои- мость, руб.</t>
  </si>
  <si>
    <t>стои- мость факти- чески выпол- ненных работ с начала строи- тельст- ва, руб.</t>
  </si>
  <si>
    <t>стоимость, руб.</t>
  </si>
  <si>
    <t>Итого</t>
  </si>
  <si>
    <t>Х</t>
  </si>
  <si>
    <t>Всего</t>
  </si>
  <si>
    <t>Цена на продукцию за единицу с НДС, руб.</t>
  </si>
  <si>
    <t>Сумма продукции с НДС, руб.</t>
  </si>
  <si>
    <t>Приложение №1.1</t>
  </si>
  <si>
    <t>График поставки материалов Подрядчика, оплачиваемых Заказчиком поставщикам Подрядчика</t>
  </si>
  <si>
    <t>Единица измерения</t>
  </si>
  <si>
    <t>Норма расхода</t>
  </si>
  <si>
    <t>Цена на продукцию за единицу, руб.</t>
  </si>
  <si>
    <t>Новая цена на продукцию за единицу, руб.</t>
  </si>
  <si>
    <t>Новая сумма продукции с НДС, руб.</t>
  </si>
  <si>
    <t>Номер счета нового</t>
  </si>
  <si>
    <t>Разница</t>
  </si>
  <si>
    <t>Примечание</t>
  </si>
  <si>
    <t>Сумма Аванса, руб.</t>
  </si>
  <si>
    <t>Удержание 5 % от стоимости СМР за совевременную передачу исполнительной документации Заказчику</t>
  </si>
  <si>
    <t>Итого стоимость выполненных работ, руб.</t>
  </si>
  <si>
    <t>Работы</t>
  </si>
  <si>
    <t>Примечания</t>
  </si>
  <si>
    <t>В течении 5 рабочих дней после подписания договора.</t>
  </si>
  <si>
    <t>_______</t>
  </si>
  <si>
    <t>Директор</t>
  </si>
  <si>
    <t>1</t>
  </si>
  <si>
    <t>Приложение №2</t>
  </si>
  <si>
    <t>Оборудование</t>
  </si>
  <si>
    <t>Оборудование:</t>
  </si>
  <si>
    <t>__________________ А. О. Козырев</t>
  </si>
  <si>
    <t>_____________________</t>
  </si>
  <si>
    <t>_____________________________</t>
  </si>
  <si>
    <t>СОГЛАСОВАНО:</t>
  </si>
  <si>
    <t>УТВЕРЖДАЮ: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</si>
  <si>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</si>
  <si>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</si>
  <si>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</si>
  <si>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</si>
  <si>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</si>
  <si>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</si>
  <si>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</si>
  <si>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</si>
  <si>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</si>
  <si>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</si>
  <si>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</si>
  <si>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</si>
  <si>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</si>
  <si>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</si>
  <si>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</si>
  <si>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</si>
  <si>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</si>
  <si>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</si>
  <si>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</si>
  <si>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Наименование работ и затрат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</si>
  <si>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</si>
  <si>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</si>
  <si>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</si>
  <si>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</si>
  <si>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</si>
  <si>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</si>
  <si>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</si>
  <si>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</si>
  <si>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А. О. Козырев</t>
  </si>
  <si>
    <t>Приложение № 17</t>
  </si>
  <si>
    <t>Приложение № 18</t>
  </si>
  <si>
    <t xml:space="preserve">__________________ </t>
  </si>
  <si>
    <t>ВЕДОМОСТЬ ОБЪЕМОВ РАБОТ</t>
  </si>
  <si>
    <t>№ пп</t>
  </si>
  <si>
    <t>Кол.</t>
  </si>
  <si>
    <t>Примечание: 1. Общая стоимость материалов и оборудования поставки Заказчика составляет: ______________ в т.ч. НДС- ___%.</t>
  </si>
  <si>
    <t>в т.ч. НДС ____%</t>
  </si>
  <si>
    <t>в том числе НДС ____%:</t>
  </si>
  <si>
    <t>Итого с НДС     %:</t>
  </si>
  <si>
    <t>Генеральный директор</t>
  </si>
  <si>
    <t>…</t>
  </si>
  <si>
    <t xml:space="preserve">Приложение 19 </t>
  </si>
  <si>
    <t>Перечень документов, передаваемых Подрядчиком Заказчику по окончании строительно-монтажных работ по объекту.</t>
  </si>
  <si>
    <t>Наименование документа</t>
  </si>
  <si>
    <t>Акт приемки траншей, каналов, туннелей и блоков под монтаж кабелей</t>
  </si>
  <si>
    <t>АОСР устройство основания траншеи песком для прокладки КЛ (Х линий)</t>
  </si>
  <si>
    <t>АОСР монтаж труб, в траншее в местах переходов и пересечениями с коммуникациями</t>
  </si>
  <si>
    <t>Протокол осмотра и проверки изоляции кабелей, на барабане перед прокладкой</t>
  </si>
  <si>
    <t>АОСР укладка кирпичной перегородки между взаиморезервируемыми кабельными линиями, где нет труб (если есть перегородка)</t>
  </si>
  <si>
    <t>Акт осмотра кабельной канализации в траншеях и каналах перед закрытием</t>
  </si>
  <si>
    <t>АОСР засыпка песком поверх эл. кабеля и труб</t>
  </si>
  <si>
    <t>АОСР укладка кирпича в траншее по всей ширине, где нет труб</t>
  </si>
  <si>
    <t>Журнал прокладки КЛ</t>
  </si>
  <si>
    <t>Журнал монтажа кабельных муфт</t>
  </si>
  <si>
    <t>АОСР обратная засыпка грунтом</t>
  </si>
  <si>
    <t>Протокол прогрева кабелей на барабане перед прокладкой при низких температурах</t>
  </si>
  <si>
    <t>АОСР на котлованы под ГНБ (если есть ГНБ)</t>
  </si>
  <si>
    <t>Профиль прокола с высотно-глубинными отметками (если есть ГНБ)</t>
  </si>
  <si>
    <t>Акт технической готовности электромонтажных работ.</t>
  </si>
  <si>
    <t>Приложение к Акту технической готовности.  Ведомость изменений и отступлений от проекта</t>
  </si>
  <si>
    <t>Исполнительные схемы (схема прокладки КЛ с координатами, разрезами, трубами)</t>
  </si>
  <si>
    <t>Паспорта качества, сертификаты, документы на смонтированное оборудование.</t>
  </si>
  <si>
    <t>Технический отчет по испытаниям оборудования:</t>
  </si>
  <si>
    <t>18.1</t>
  </si>
  <si>
    <t xml:space="preserve">Протокол испытаний силового кабеля напряжением с бумажной изоляцией
 (рабочее напряжение 6кВ – необходимо испытывать постоянным (выпрямленным) напряжением 36кВ 10мин.) (рабочее напряжение 10кВ – необходимо испытывать постоянным (выпрямленным) напряжением 60кВ 10мин.) </t>
  </si>
  <si>
    <t>18.2</t>
  </si>
  <si>
    <t xml:space="preserve">Протокол испытаний силового кабеля напряжением с изоляций из сшитого полиэтилена
(рабочее напряжение 6кВ – необходимо испытывать 30кВ частотой 0,1 (Гц) в течение 15 минут) (рабочее напряжение 10кВ – необходимо испытывать 50кВ частотой 0,1 (Гц) в течение 15 минут) </t>
  </si>
  <si>
    <t>18.3</t>
  </si>
  <si>
    <t>Протокол фазировки</t>
  </si>
  <si>
    <t>18.4</t>
  </si>
  <si>
    <t xml:space="preserve">Протокол проверки наличия цепи и измерение сопротивления цепи между заземлителями и заземляемыми элементами электроустановки.
</t>
  </si>
  <si>
    <t xml:space="preserve">В Акте должно быть не меньше 3-5 человек в подписантах.
Все документы в 3 экземплярах. 
В каждом экземпляре технический отчет на пуско-наладочные работы.
</t>
  </si>
  <si>
    <t>ЗАКАЗЧИК:                                                                              ПОДРЯДЧИК:</t>
  </si>
  <si>
    <t>__________________ А. О. Козырев                                                                       _____________________________</t>
  </si>
  <si>
    <t>Генеральный директор                                                                                  Директор</t>
  </si>
  <si>
    <t>Распределение стоимости договора и График объемов финансирования  по выполнению работ на объекте:</t>
  </si>
  <si>
    <t>к договору на выполнение СМР №____ от ______ 2026 года</t>
  </si>
  <si>
    <t>На _______________ месяц 2026г.</t>
  </si>
  <si>
    <t>2026г.</t>
  </si>
  <si>
    <t>по состоянию на "_____" _____________ 2026г.</t>
  </si>
  <si>
    <t>за ______ месяц 2026 года.</t>
  </si>
  <si>
    <t>к договору на выполнение СМР № _______от _________2026г</t>
  </si>
  <si>
    <t>"____" ________________ 2026 года</t>
  </si>
  <si>
    <t>"______ " _______________2026 г.</t>
  </si>
  <si>
    <t>к договору на выполнение СМР № _____от ________2026г.</t>
  </si>
  <si>
    <t>2026</t>
  </si>
  <si>
    <t>___________________ 2026г.</t>
  </si>
  <si>
    <t>"___" __________________ 2026г.</t>
  </si>
  <si>
    <t>"___" _____________ 2026 г.</t>
  </si>
  <si>
    <t>шт</t>
  </si>
  <si>
    <t>ОТ(ЗТ)</t>
  </si>
  <si>
    <t>чел.-ч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</si>
  <si>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</si>
  <si>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</si>
  <si>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</si>
  <si>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</si>
  <si>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</si>
  <si>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</si>
  <si>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</si>
  <si>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>ОТм(Зтм) Средний разряд машинистов 6</t>
  </si>
  <si>
    <t>91.14.02-001</t>
  </si>
  <si>
    <t>Автомобили бортовые, грузоподъемность до 5 т</t>
  </si>
  <si>
    <t>4-100-040</t>
  </si>
  <si>
    <t>ОТм(Зтм) Средний разряд машинистов 4</t>
  </si>
  <si>
    <t>4</t>
  </si>
  <si>
    <t>М</t>
  </si>
  <si>
    <t>кг</t>
  </si>
  <si>
    <t>м</t>
  </si>
  <si>
    <t>100 шт</t>
  </si>
  <si>
    <t>т</t>
  </si>
  <si>
    <t>421/пр_2020_п.75_пп.а</t>
  </si>
  <si>
    <t>Вспомогательные ненормируемые материальные ресурсы</t>
  </si>
  <si>
    <t>%</t>
  </si>
  <si>
    <t>Всего по позиции</t>
  </si>
  <si>
    <t>3</t>
  </si>
  <si>
    <t>5</t>
  </si>
  <si>
    <t>6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</si>
  <si>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</si>
  <si>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</si>
  <si>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</si>
  <si>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7</t>
  </si>
  <si>
    <t>8</t>
  </si>
  <si>
    <t>9</t>
  </si>
  <si>
    <t>10</t>
  </si>
  <si>
    <t>11</t>
  </si>
  <si>
    <t>12</t>
  </si>
  <si>
    <t>испытание</t>
  </si>
  <si>
    <t>2-100-04</t>
  </si>
  <si>
    <t>Рабочий 4 разряда</t>
  </si>
  <si>
    <t>3-200-03</t>
  </si>
  <si>
    <t>Инженер III категории</t>
  </si>
  <si>
    <t>13</t>
  </si>
  <si>
    <t>2-100-06</t>
  </si>
  <si>
    <t>Рабочий 6 разряда</t>
  </si>
  <si>
    <t>14</t>
  </si>
  <si>
    <t>15</t>
  </si>
  <si>
    <t>16</t>
  </si>
  <si>
    <t>17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</si>
  <si>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</si>
  <si>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</si>
  <si>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</si>
  <si>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</si>
  <si>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</si>
  <si>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</si>
  <si>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</si>
  <si>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</si>
  <si>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</si>
  <si>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</si>
  <si>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</si>
  <si>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</si>
  <si>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</si>
  <si>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</si>
  <si>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</si>
  <si>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</si>
  <si>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</si>
  <si>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</si>
  <si>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</si>
  <si>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</si>
  <si>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</si>
  <si>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</si>
  <si>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</si>
  <si>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</si>
  <si>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</si>
  <si>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</si>
  <si>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</si>
  <si>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</si>
  <si>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</si>
  <si>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</si>
  <si>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</si>
  <si>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</si>
  <si>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</si>
  <si>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</si>
  <si>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</si>
  <si>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</si>
  <si>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</si>
  <si>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</si>
  <si>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</si>
  <si>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</si>
  <si>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</si>
  <si>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Раздел 1. Земляные  работы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</si>
  <si>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</si>
  <si>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</si>
  <si>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</si>
  <si>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91.01.05-106</t>
  </si>
  <si>
    <t>Экскаваторы одноковшовые дизельные на пневмоколесном ходу, объем ковша 0,25 м3</t>
  </si>
  <si>
    <t>4-100-050</t>
  </si>
  <si>
    <t>ОТм(Зтм) Средний разряд машинистов 5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</si>
  <si>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</si>
  <si>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</si>
  <si>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</si>
  <si>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</si>
  <si>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</si>
  <si>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1-100-20</t>
  </si>
  <si>
    <t>Средний разряд работы 2,0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</si>
  <si>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</si>
  <si>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</si>
  <si>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</si>
  <si>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</si>
  <si>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</si>
  <si>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</si>
  <si>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Песок природный для строительных работ I класс, средний</t>
  </si>
  <si>
    <t>м3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</si>
  <si>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</si>
  <si>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</si>
  <si>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</si>
  <si>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</si>
  <si>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</si>
  <si>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</si>
  <si>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</si>
  <si>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</si>
  <si>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 xml:space="preserve">     Строительные работы</t>
  </si>
  <si>
    <t xml:space="preserve">          Строительные работы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</si>
  <si>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</si>
  <si>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</si>
  <si>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</si>
  <si>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Перевозка</t>
  </si>
  <si>
    <t>Раздел 2. Монтажные работы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</si>
  <si>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</si>
  <si>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</si>
  <si>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</si>
  <si>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</si>
  <si>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</si>
  <si>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ГЭСНм08-02-142-02</t>
  </si>
  <si>
    <t>На каждый последующий кабель добавлять к расценке 08-02-142-01</t>
  </si>
  <si>
    <t>1-100-29</t>
  </si>
  <si>
    <t>Средний разряд работы 2,9</t>
  </si>
  <si>
    <t>ГЭСНм08-02-143-01</t>
  </si>
  <si>
    <t>Покрытие кабеля, проложенного в траншее: кирпичом одного кабеля (перегородка)</t>
  </si>
  <si>
    <t>Покрытие кабеля, проложенного в траншее: кирпичом одного кабеля</t>
  </si>
  <si>
    <t>ГЭСНм08-02-143-02</t>
  </si>
  <si>
    <t>Покрытие кабеля, проложенного в траншее: кирпичом каждого последующего</t>
  </si>
  <si>
    <t>16.1</t>
  </si>
  <si>
    <t>Кирпич керамический полнотелый одинарный, размеры 250х120х65 мм, марка 100</t>
  </si>
  <si>
    <t>1000 шт</t>
  </si>
  <si>
    <t>18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</si>
  <si>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</si>
  <si>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</si>
  <si>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</si>
  <si>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</si>
  <si>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19</t>
  </si>
  <si>
    <t>Лента сигнальная полиэтиленовая ЛСЭ-300, длина 100 м, ширина 300 мм</t>
  </si>
  <si>
    <t>20</t>
  </si>
  <si>
    <t>91.06.01-003</t>
  </si>
  <si>
    <t>Домкраты гидравлические, грузоподъемность 63-100 т</t>
  </si>
  <si>
    <t>14.4.03.03-0002</t>
  </si>
  <si>
    <t>Лак битумный БТ-123</t>
  </si>
  <si>
    <t>21</t>
  </si>
  <si>
    <t>10.3.02.03-0011</t>
  </si>
  <si>
    <t>Припои оловянно-свинцовые бессурьмянистые, марка ПОС30</t>
  </si>
  <si>
    <t>22</t>
  </si>
  <si>
    <t>23</t>
  </si>
  <si>
    <t>24</t>
  </si>
  <si>
    <t>01.3.01.01-0001</t>
  </si>
  <si>
    <t>Бензин авиационный Б-70</t>
  </si>
  <si>
    <t>01.3.01.05-0009</t>
  </si>
  <si>
    <t>Парафин нефтяной твердый Т-1</t>
  </si>
  <si>
    <t>25</t>
  </si>
  <si>
    <t>26</t>
  </si>
  <si>
    <t>ГЭСНм08-02-167-10</t>
  </si>
  <si>
    <t>Муфта соединительная эпоксидная для 3-4-жильного кабеля напряжением: до 10 кВ, сечение жил до 240 мм2</t>
  </si>
  <si>
    <t>20.2.01.05-0014</t>
  </si>
  <si>
    <t>Гильзы кабельные медные 240 мм</t>
  </si>
  <si>
    <t>27</t>
  </si>
  <si>
    <t>28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</si>
  <si>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</si>
  <si>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</si>
  <si>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</si>
  <si>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</si>
  <si>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29</t>
  </si>
  <si>
    <t>30</t>
  </si>
  <si>
    <t>ГЭСНм08-02-177-01</t>
  </si>
  <si>
    <t>Указатель месторасположения трассы кабелей, проложенных в земле</t>
  </si>
  <si>
    <t>31</t>
  </si>
  <si>
    <t>Столбик замерный, опознавательный, пластиковый для подземных кабельных линий связи, диаметр 83 мм, высота 2200 мм</t>
  </si>
  <si>
    <t>32</t>
  </si>
  <si>
    <t>Таблички-указатели кабельных трасс пластиковые односторонние, размеры 210х280х5 мм</t>
  </si>
  <si>
    <t>33</t>
  </si>
  <si>
    <t>34</t>
  </si>
  <si>
    <t>35</t>
  </si>
  <si>
    <t>36</t>
  </si>
  <si>
    <t>Раздел 3. Устройство ГНБ</t>
  </si>
  <si>
    <t>37</t>
  </si>
  <si>
    <t>38</t>
  </si>
  <si>
    <t>39</t>
  </si>
  <si>
    <t>1000 м2</t>
  </si>
  <si>
    <t>40</t>
  </si>
  <si>
    <t>41</t>
  </si>
  <si>
    <t>42</t>
  </si>
  <si>
    <t>43</t>
  </si>
  <si>
    <t>Раздел 4. Пуско-наладочные работы</t>
  </si>
  <si>
    <t>44</t>
  </si>
  <si>
    <t>45</t>
  </si>
  <si>
    <t>ГЭСНп01-12-027-01</t>
  </si>
  <si>
    <t>Испытание кабеля силового длиной до 500 м напряжением: до 10 кВ</t>
  </si>
  <si>
    <t>ГЭСНп01-11-024-02</t>
  </si>
  <si>
    <t>Фазировка электрической линии или трансформатора с сетью напряжением: свыше 1 кВ</t>
  </si>
  <si>
    <t>01.7.03.01-0001</t>
  </si>
  <si>
    <t>Вода</t>
  </si>
  <si>
    <t>01.7.15.06-0111</t>
  </si>
  <si>
    <t>Гвозди строительные</t>
  </si>
  <si>
    <t xml:space="preserve">               Перевозка</t>
  </si>
  <si>
    <t>12.1</t>
  </si>
  <si>
    <t>19.1</t>
  </si>
  <si>
    <t>25.1</t>
  </si>
  <si>
    <t>Объем=6 / 100</t>
  </si>
  <si>
    <t>соединение</t>
  </si>
  <si>
    <t>1-100-36</t>
  </si>
  <si>
    <t>Средний разряд работы 3,6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</si>
  <si>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</si>
  <si>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</si>
  <si>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</si>
  <si>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</si>
  <si>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91.07.06-001</t>
  </si>
  <si>
    <t>Комплексы бентонито-смесительные на базе автомобиля, объем бункера 14,5 м3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</si>
  <si>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</si>
  <si>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</si>
  <si>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</si>
  <si>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</si>
  <si>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</si>
  <si>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</si>
  <si>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</si>
  <si>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</si>
  <si>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</si>
  <si>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</si>
  <si>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</si>
  <si>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</si>
  <si>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</si>
  <si>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</si>
  <si>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Итоги по разделу 3 Устройство ГНБ :</t>
  </si>
  <si>
    <t xml:space="preserve">  Итого по разделу 3 Устройство ГНБ</t>
  </si>
  <si>
    <t>Итоги по разделу 1 Земляные  работы :</t>
  </si>
  <si>
    <t xml:space="preserve">  Итого по разделу 1 Земляные  работы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</si>
  <si>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</si>
  <si>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13.1</t>
  </si>
  <si>
    <t>ГЭСНм08-02-141-10</t>
  </si>
  <si>
    <t>Кабель до 35 кВ в готовых траншеях без покрытий, с изоляцией из сшитого полиэтилена укладка в треугольник</t>
  </si>
  <si>
    <t>2-100-02</t>
  </si>
  <si>
    <t>Рабочий 2 разряда</t>
  </si>
  <si>
    <t>2-100-03</t>
  </si>
  <si>
    <t>Рабочий 3 разряда</t>
  </si>
  <si>
    <t>2-100-05</t>
  </si>
  <si>
    <t>Рабочий 5 разряда</t>
  </si>
  <si>
    <t>91.06.03-063</t>
  </si>
  <si>
    <t>Лебедки электрические тяговым усилием до 49,05 кН (5 т)</t>
  </si>
  <si>
    <t>91.11.01-012</t>
  </si>
  <si>
    <t>Машины монтажные для выполнения работ при прокладке и монтаже кабеля на базе автомобиля</t>
  </si>
  <si>
    <t>08.3.03.06-0001</t>
  </si>
  <si>
    <t>Проволока вязальная</t>
  </si>
  <si>
    <t>11.1.03.05-0073</t>
  </si>
  <si>
    <t>Доска необрезная хвойных пород, естественной влажности, длина 2-6,5 м, ширина 100-250, толщина 20 мм, сорт III</t>
  </si>
  <si>
    <t>ГЭСНм08-02-148-03</t>
  </si>
  <si>
    <t>Кабель до 35 кВ в проложенных трубах, блоках и коробах, масса 1 м кабеля: до 3 кг</t>
  </si>
  <si>
    <t>91.06.03-061</t>
  </si>
  <si>
    <t>Лебедки электрические тяговым усилием до 12,26 кН (1,25 т)</t>
  </si>
  <si>
    <t>27.1</t>
  </si>
  <si>
    <t>Итоги по разделу 2 Монтажные работы :</t>
  </si>
  <si>
    <t xml:space="preserve">  Итого по разделу 2 Монтажные работы</t>
  </si>
  <si>
    <t>Устройство приямков для установки механизмов</t>
  </si>
  <si>
    <t>ГЭСН01-02-027-05</t>
  </si>
  <si>
    <t>Планировка площадей: ручным способом, группа грунтов 2</t>
  </si>
  <si>
    <t>ГЭСН04-01-080-02</t>
  </si>
  <si>
    <t>91.04.02-032</t>
  </si>
  <si>
    <t>Установки направленного бурения для бестраншейной прокладки, тяговое усилие 500 кН</t>
  </si>
  <si>
    <t>ГЭСН04-01-079-02</t>
  </si>
  <si>
    <t>91.04.01-031</t>
  </si>
  <si>
    <t>Машины бурильно-крановые на автомобильном ходу, диаметр бурения до 800 мм, глубина бурения до 5 м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</si>
  <si>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</si>
  <si>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ГЭСН24-02-001-08</t>
  </si>
  <si>
    <t>Сварка полиэтиленовых труб "встык" нагревательным элементом при полуавтоматическом управлении процессом сварки, диаметр труб: свыше 160 до 225 мм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</si>
  <si>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</si>
  <si>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</si>
  <si>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Итоги по разделу 4 Пуско-наладочные работы :</t>
  </si>
  <si>
    <t xml:space="preserve">  Итого по разделу 4 Пуско-наладочные работы</t>
  </si>
  <si>
    <t>"Реконструкция части КЛ 10 кВ от ПС Кругликовская до РП-5 мкр. Гидростроителей, г. Краснодар" (Идентификационный номер проекта P_03_1142311005693_020)</t>
  </si>
  <si>
    <t>сентябрь</t>
  </si>
  <si>
    <t>октябрь</t>
  </si>
  <si>
    <t>ноябрь</t>
  </si>
  <si>
    <t>декабрь</t>
  </si>
  <si>
    <t>87-ПИР/2026-1-ЭК</t>
  </si>
  <si>
    <t>Объем=(14,7-1,5) / 1000</t>
  </si>
  <si>
    <t>Объем=35,3 / 1000</t>
  </si>
  <si>
    <t>Объем=1,5 / 100</t>
  </si>
  <si>
    <t>02-15-1-01-0001
Сплит-форма Краснодарский край на 2 квартал 2026 года.xlsx</t>
  </si>
  <si>
    <t>Объем=35,3*1,65</t>
  </si>
  <si>
    <t>Засыпка траншей и котлованов с перемещением грунта до 5 м бульдозерами мощностью: 59 кВт (80 л.с.), группа грунтов 1(песком)</t>
  </si>
  <si>
    <t>Объем=18,6 / 1000</t>
  </si>
  <si>
    <t>ФСБЦ-02.3.01.02-1104
Сплит-форма Краснодарский край на 2 квартал 2026 года.xlsx</t>
  </si>
  <si>
    <t>Объем=18,6*1,1</t>
  </si>
  <si>
    <t>Объем=14,7 / 1000</t>
  </si>
  <si>
    <t>Объем=(18,6+14,7) / 100</t>
  </si>
  <si>
    <t>Объем=111 / 100</t>
  </si>
  <si>
    <t>9.1</t>
  </si>
  <si>
    <t>10.1</t>
  </si>
  <si>
    <t>Объем=16,7*1,1</t>
  </si>
  <si>
    <t>ГЭСНм08-02-237-04</t>
  </si>
  <si>
    <t>Прокладка труб гладких полиэтиленовых в траншее диаметром: 200 мм</t>
  </si>
  <si>
    <t>км</t>
  </si>
  <si>
    <t>Объем=74/1000</t>
  </si>
  <si>
    <t>ГЭСНм08-02-237-09</t>
  </si>
  <si>
    <t>За каждую последующую трубу добавлять к норме: 08-02-237-04</t>
  </si>
  <si>
    <t>ФСБЦ-24.3.03.13-0051
Сплит-форма Краснодарский край на 2 квартал 2026 года.xlsx</t>
  </si>
  <si>
    <t>Объем=43 / 100</t>
  </si>
  <si>
    <t>15.1</t>
  </si>
  <si>
    <t>Объем=61 / 100</t>
  </si>
  <si>
    <t>17.1</t>
  </si>
  <si>
    <t>ФСБЦ-06.1.01.05-0035
Сплит-форма Краснодарский край на 2 квартал 2026 года.xlsx</t>
  </si>
  <si>
    <t>Объем=905 / 1000</t>
  </si>
  <si>
    <t>ФСБЦ-01.7.06.08-0012
Сплит-форма Краснодарский край на 2 квартал 2026 года.xlsx</t>
  </si>
  <si>
    <t>Объем=111/100</t>
  </si>
  <si>
    <t>Объем=(330,08/3/1,02) / 100</t>
  </si>
  <si>
    <t>21.1</t>
  </si>
  <si>
    <t>Объем=(1627,92/1,02) / 100</t>
  </si>
  <si>
    <t>22.1</t>
  </si>
  <si>
    <t>ТЦ_21.1.07.02_23_2312298523_29.06.2026_02
КА п.5.1</t>
  </si>
  <si>
    <t>Кабель АПвПУ2г 1х500/70</t>
  </si>
  <si>
    <t>Цена=1939,09/1,22*1,03</t>
  </si>
  <si>
    <t>ФСБЦ-25.2.01.01-0014
Сплит-форма Краснодарский край на 2 квартал 2026 года.xlsx</t>
  </si>
  <si>
    <t>Бирки кабельные маркировочные пластмассовые У136</t>
  </si>
  <si>
    <t>Объем=12 / 100</t>
  </si>
  <si>
    <t>Объем=18/3</t>
  </si>
  <si>
    <t>ТЦ_20.2.09.08_23_2311326055_08.06.2026_02
КА п.1.1</t>
  </si>
  <si>
    <t>Соединительная муфта ПСтО 10-500/630 нг-LS "Прогресс"</t>
  </si>
  <si>
    <t>Цена=14375,00/1,22*1,03</t>
  </si>
  <si>
    <t>ТЦ_20.2.09.02_23_2311326055_08.06.2026_02
КА п.4.2</t>
  </si>
  <si>
    <t>УПЛОТНИТЕЛЬ КАБЕЛЬНЫХ ПРОХОДОВ УКПТ 200/55-300</t>
  </si>
  <si>
    <t>Цена=1043,21/1,22*1,03</t>
  </si>
  <si>
    <t>29.1</t>
  </si>
  <si>
    <t>ФСБЦ-20.1.02.23-0174
Сплит-форма Краснодарский край на 2 квартал 2026 года.xlsx</t>
  </si>
  <si>
    <t>ФСБЦ-22.2.02.23-0304
Сплит-форма Краснодарский край на 2 квартал 2026 года.xlsx</t>
  </si>
  <si>
    <t>ГЭСНм10-07-069-02</t>
  </si>
  <si>
    <t>Защита кабелей на мостах и подходах к ним (в готовых траншеях) на: двухкабельных линиях</t>
  </si>
  <si>
    <t>100 м трассы</t>
  </si>
  <si>
    <t>1-100-43</t>
  </si>
  <si>
    <t>Средний разряд работы 4,3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</si>
  <si>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</si>
  <si>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</si>
  <si>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</si>
  <si>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</si>
  <si>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08.1.02.25-0150</t>
  </si>
  <si>
    <t>Вентиль автомобильный с обрезиненным основанием корпуса для камерных шин, диаметр вентильного отверстия 16 мм, высота 43 мм</t>
  </si>
  <si>
    <t>компл</t>
  </si>
  <si>
    <t>08.3.03.05-0017</t>
  </si>
  <si>
    <t>Проволока стальная низкоуглеродистая оцинкованная разного назначения, диаметр 3,0 мм</t>
  </si>
  <si>
    <t>10.3.02.03-0036</t>
  </si>
  <si>
    <t>Припои оловянно-свинцовые сурьмянистые, марка ПОССу 30-2</t>
  </si>
  <si>
    <t>12.2.03.02-0002</t>
  </si>
  <si>
    <t>Вата минеральная</t>
  </si>
  <si>
    <t>14.4.04.13-0212</t>
  </si>
  <si>
    <t>Эмаль КЧ-728, цвет белый</t>
  </si>
  <si>
    <t>32.1</t>
  </si>
  <si>
    <t>ФСБЦ-08.3.11.01-1108
Сплит-форма Краснодарский край на 2 квартал 2026 года.xlsx</t>
  </si>
  <si>
    <t>Швеллеры стальные горячекатаные, марки стали 09Г2С, 12Г2С, № 5У-10У, № 5П-10П</t>
  </si>
  <si>
    <t>Объем=(7,05*6)/1000</t>
  </si>
  <si>
    <t>Объем=43,03 / 1000</t>
  </si>
  <si>
    <t>ГЭСН01-02-056-02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</si>
  <si>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2 м, группа грунтов 2</t>
  </si>
  <si>
    <t>Объем=(43,03*3%) / 100</t>
  </si>
  <si>
    <t>1-100-28</t>
  </si>
  <si>
    <t>Средний разряд работы 2,8</t>
  </si>
  <si>
    <t>02-15-1-01-0010
Сплит-форма Краснодарский край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</si>
  <si>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</si>
  <si>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Объем=43,03*1,65</t>
  </si>
  <si>
    <t>Объем=15,5 / 1000</t>
  </si>
  <si>
    <t>Объем=43,03*1,1</t>
  </si>
  <si>
    <t>Объем=43,03 / 100</t>
  </si>
  <si>
    <t>Демонтаж установки горизонтального направленного бурения с тяговым усилием: 50 тс (500 кН)</t>
  </si>
  <si>
    <t>4-100-065</t>
  </si>
  <si>
    <t>ОТм(Зтм) Средний разряд машинистов 6,5</t>
  </si>
  <si>
    <t>Монтаж установки горизонтального направленного бурения с тяговым усилием: 50 тс (500 кН)</t>
  </si>
  <si>
    <t>ГЭСН04-01-086-04</t>
  </si>
  <si>
    <t>1-100-46</t>
  </si>
  <si>
    <t>Средний разряд работы 4,6</t>
  </si>
  <si>
    <t>91.10.05-007</t>
  </si>
  <si>
    <t>Трубоукладчики, номинальная грузоподъемность 12,5 т</t>
  </si>
  <si>
    <t>4-100-070</t>
  </si>
  <si>
    <t>ОТм(Зтм) Средний разряд машинистов 7</t>
  </si>
  <si>
    <t>44.1</t>
  </si>
  <si>
    <t>44.2</t>
  </si>
  <si>
    <t>ФСБЦ-24.3.03.13-0012
Сплит-форма Краснодарский край на 2 квартал 2026 года.xlsx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</si>
  <si>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200 мм, толщина стенки 18,2 мм</t>
  </si>
  <si>
    <t>46</t>
  </si>
  <si>
    <t>47</t>
  </si>
  <si>
    <t>Раздел 5. Восстановление благоустройства</t>
  </si>
  <si>
    <t>тип 1</t>
  </si>
  <si>
    <t>48</t>
  </si>
  <si>
    <t>ГЭСН27-04-001-02</t>
  </si>
  <si>
    <t>Устройство подстилающих и выравнивающих слоев оснований: из песчано-гравийной смеси, дресвы</t>
  </si>
  <si>
    <t>Объем=(16*0,15) / 100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</si>
  <si>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</si>
  <si>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</si>
  <si>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</si>
  <si>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</si>
  <si>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</si>
  <si>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</si>
  <si>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</si>
  <si>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</si>
  <si>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49</t>
  </si>
  <si>
    <t>ФСБЦ-02.2.04.03-0015
Сплит-форма Краснодарский край на 2 квартал 2026 года.xlsx</t>
  </si>
  <si>
    <t>Смесь песчано-гравийная обогащенная с содержанием гравия 65-75 %</t>
  </si>
  <si>
    <t>Объем=2,4*1,22</t>
  </si>
  <si>
    <t>50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</si>
  <si>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</si>
  <si>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</si>
  <si>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</t>
  </si>
  <si>
    <t>Объем=16 / 100</t>
  </si>
  <si>
    <t>1-100-37</t>
  </si>
  <si>
    <t>Средний разряд работы 3,7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</si>
  <si>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</si>
  <si>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</si>
  <si>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</si>
  <si>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</si>
  <si>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02.3.01.02-1118</t>
  </si>
  <si>
    <t>Песок природный для строительных работ II класс, средний</t>
  </si>
  <si>
    <t>51</t>
  </si>
  <si>
    <t>ГЭСН27-07-001-02</t>
  </si>
  <si>
    <t>На каждые 0,5 см изменения толщины покрытия добавлять к норме 27-07-001-01</t>
  </si>
  <si>
    <t>52</t>
  </si>
  <si>
    <t>ФСБЦ-04.2.01.01-0050
Сплит-форма Краснодарский край на 2 квартал 2026 года.xlsx</t>
  </si>
  <si>
    <t>Смеси асфальтобетонные плотные мелкозернистые, тип Б, марка III</t>
  </si>
  <si>
    <t>Объем=Ф1.р1+Ф2.р1</t>
  </si>
  <si>
    <t>тип2</t>
  </si>
  <si>
    <t>53</t>
  </si>
  <si>
    <t>ГЭСН27-04-001-04</t>
  </si>
  <si>
    <t>Устройство подстилающих и выравнивающих слоев оснований: из щебня</t>
  </si>
  <si>
    <t>Объем=(3,2*0,15) / 100</t>
  </si>
  <si>
    <t>91.01.01-035</t>
  </si>
  <si>
    <t>Бульдозеры, мощность 79 кВт (108 л.с.)</t>
  </si>
  <si>
    <t>54</t>
  </si>
  <si>
    <t>ФСБЦ-02.2.05.04-2056
Сплит-форма Краснодарский край на 2 квартал 2026 года.xlsx</t>
  </si>
  <si>
    <t>Щебень из плотных горных пород для строительных работ М 600, фракция 10-20 мм</t>
  </si>
  <si>
    <t>Объем=0,48*1,26</t>
  </si>
  <si>
    <t>55</t>
  </si>
  <si>
    <t>ГЭСН27-04-001-01</t>
  </si>
  <si>
    <t>Устройство подстилающих и выравнивающих слоев оснований: из песка</t>
  </si>
  <si>
    <t>Объем=(3,2*0,05) / 100</t>
  </si>
  <si>
    <t>56</t>
  </si>
  <si>
    <t>Объем=0,16*1,1</t>
  </si>
  <si>
    <t>57</t>
  </si>
  <si>
    <t>ГЭСН27-07-005-02</t>
  </si>
  <si>
    <t>Устройство покрытий из тротуарной плитки, количество плитки при укладке на 1 м2: 55 шт.</t>
  </si>
  <si>
    <t>10 м2</t>
  </si>
  <si>
    <t>Объем=4 / 10</t>
  </si>
  <si>
    <t>1-100-41</t>
  </si>
  <si>
    <t>Средний разряд работы 4,1</t>
  </si>
  <si>
    <t>91.08.09-002</t>
  </si>
  <si>
    <t>Плиты вибрационные электрические, мощность до 1 кВт</t>
  </si>
  <si>
    <t>58</t>
  </si>
  <si>
    <t>ФСБЦ-05.2.02.22-0012
Сплит-форма Краснодарский край на 2 квартал 2026 года.xlsx</t>
  </si>
  <si>
    <t>Плитка бетонная тротуарная фигурная, толщина 60 мм</t>
  </si>
  <si>
    <t>м2</t>
  </si>
  <si>
    <t>Объем=4*1,02</t>
  </si>
  <si>
    <t>тип 3</t>
  </si>
  <si>
    <t>59</t>
  </si>
  <si>
    <t>Объем=(24,8*0,2) / 100</t>
  </si>
  <si>
    <t>60</t>
  </si>
  <si>
    <t>Объем=4,96*1,26</t>
  </si>
  <si>
    <t>61</t>
  </si>
  <si>
    <t>ГЭСН27-02-010-01</t>
  </si>
  <si>
    <t>Установка бортовых камней бетонных: при цементобетонных покрытиях</t>
  </si>
  <si>
    <t>Объем=13 / 100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</si>
  <si>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</si>
  <si>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</si>
  <si>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</si>
  <si>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</si>
  <si>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62</t>
  </si>
  <si>
    <t>ФСБЦ-05.2.03.03-0011
Сплит-форма Краснодарский край на 2 квартал 2026 года.xlsx</t>
  </si>
  <si>
    <t>Камни бортовые бетонные марки БР, БВ, бетон В22,5 (М300)</t>
  </si>
  <si>
    <t>Объем=0,042*13</t>
  </si>
  <si>
    <t>63</t>
  </si>
  <si>
    <t>ГЭСН27-03-008-04</t>
  </si>
  <si>
    <t>Разборка покрытий и оснований: асфальтобетонных</t>
  </si>
  <si>
    <t>Объем=(16*0,05) / 100</t>
  </si>
  <si>
    <t>1-100-27</t>
  </si>
  <si>
    <t>Средний разряд работы 2,7</t>
  </si>
  <si>
    <t>91.21.10-002</t>
  </si>
  <si>
    <t>Молотки отбойные пневматические при работе от передвижных компрессоров</t>
  </si>
  <si>
    <t>64</t>
  </si>
  <si>
    <t>ГЭСН27-03-008-02</t>
  </si>
  <si>
    <t>Разборка покрытий и оснований: щебеночных</t>
  </si>
  <si>
    <t>Объем=5,4 / 100</t>
  </si>
  <si>
    <t>91.12.06-012</t>
  </si>
  <si>
    <t>Рыхлители прицепные (без трактора)</t>
  </si>
  <si>
    <t>65</t>
  </si>
  <si>
    <t>Разборка покрытий и оснований: щебеночных(ГПС)</t>
  </si>
  <si>
    <t>Объем=2,4 / 100</t>
  </si>
  <si>
    <t>66</t>
  </si>
  <si>
    <t>ГЭСНр68-02-012-01</t>
  </si>
  <si>
    <t>Разборка тротуаров и дорожек из плит с их отноской и укладкой в штабель</t>
  </si>
  <si>
    <t>Объем=3,6 / 100</t>
  </si>
  <si>
    <t>1-100-17</t>
  </si>
  <si>
    <t>Средний разряд работы 1,7</t>
  </si>
  <si>
    <t>67</t>
  </si>
  <si>
    <t>02-15-1-01-0015
Сплит-форма Краснодарский край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</si>
  <si>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</si>
  <si>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Объем=0,8*2,5+5,4*1,4+2,4*1,6</t>
  </si>
  <si>
    <t>68</t>
  </si>
  <si>
    <t>ГЭСН27-03-010-01</t>
  </si>
  <si>
    <t>Разборка бортовых камней: на бетонном основании</t>
  </si>
  <si>
    <t>Итоги по разделу 5 Восстановление благоустройства :</t>
  </si>
  <si>
    <t xml:space="preserve">  Итого по разделу 5 Восстановление благоустройства</t>
  </si>
  <si>
    <t xml:space="preserve">ЛОКАЛЬНЫЙ СМЕТНЫЙ РАСЧЕТ (СМЕТА) </t>
  </si>
  <si>
    <t>Реконструкция КЛ-10кВ от ПС Круг в стор РП5 Гидрострой</t>
  </si>
  <si>
    <t>2026 (объемы)</t>
  </si>
  <si>
    <t>Приложение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</si>
</sst>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_(* #,##0.00_);_(* \(#,##0.00\);_(* \-??_);_(@_)"/>
    <numFmt numFmtId="166" formatCode="_-* #,##0.00_р_._-;\-* #,##0.00_р_._-;_-* \-??_р_._-;_-@_-"/>
    <numFmt numFmtId="167" formatCode="_-* #,##0_р_._-;\-* #,##0_р_._-;_-* \-??_р_._-;_-@_-"/>
    <numFmt numFmtId="168" formatCode="0.0"/>
    <numFmt numFmtId="169" formatCode="#,##0_р_."/>
    <numFmt numFmtId="170" formatCode="#,##0.000_р_."/>
    <numFmt numFmtId="171" formatCode="#,##0.00_р_."/>
    <numFmt numFmtId="172" formatCode="0.000"/>
    <numFmt numFmtId="173" formatCode="0.0000"/>
    <numFmt numFmtId="174" formatCode="0.00000"/>
    <numFmt numFmtId="175" formatCode="0.000000"/>
    <numFmt numFmtId="176" formatCode="0.0000000"/>
  </numFmts>
  <fonts count="93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2"/>
      <color rgb="FF80008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800080"/>
      <name val="Times New Roman"/>
      <family val="1"/>
      <charset val="204"/>
    </font>
    <font>
      <sz val="15"/>
      <name val="Arial"/>
      <family val="2"/>
      <charset val="1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4"/>
      <name val="Arial"/>
      <family val="2"/>
      <charset val="204"/>
    </font>
    <font>
      <sz val="15"/>
      <name val="Times New Roman Cyr"/>
      <family val="1"/>
      <charset val="204"/>
    </font>
    <font>
      <b/>
      <sz val="15"/>
      <name val="Times New Roman Cyr"/>
      <family val="1"/>
      <charset val="204"/>
    </font>
    <font>
      <b/>
      <i/>
      <u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5"/>
      <color theme="1"/>
      <name val="Times New Roman Cyr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1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color rgb="FF800080"/>
      <name val="Times New Roman"/>
      <family val="1"/>
      <charset val="1"/>
    </font>
    <font>
      <sz val="11"/>
      <name val="Times New Roman"/>
      <family val="1"/>
      <charset val="1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3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6"/>
      <name val="Arial Cyr"/>
      <family val="2"/>
      <charset val="204"/>
    </font>
    <font>
      <b/>
      <sz val="16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3" fillId="0" borderId="0" applyBorder="0" applyProtection="0"/>
    <xf numFmtId="9" fontId="23" fillId="0" borderId="0" applyBorder="0" applyProtection="0"/>
    <xf numFmtId="0" fontId="2" fillId="0" borderId="0"/>
    <xf numFmtId="0" fontId="24" fillId="0" borderId="0"/>
    <xf numFmtId="164" fontId="24" fillId="0" borderId="0" applyFont="0" applyFill="0" applyBorder="0" applyAlignment="0" applyProtection="0"/>
    <xf numFmtId="0" fontId="2" fillId="0" borderId="0"/>
    <xf numFmtId="0" fontId="23" fillId="0" borderId="0"/>
    <xf numFmtId="0" fontId="32" fillId="0" borderId="0" applyNumberFormat="0" applyFill="0" applyBorder="0" applyAlignment="0" applyProtection="0"/>
    <xf numFmtId="165" fontId="23" fillId="0" borderId="0" applyBorder="0" applyProtection="0"/>
    <xf numFmtId="0" fontId="24" fillId="0" borderId="0" applyProtection="0"/>
    <xf numFmtId="0" fontId="24" fillId="0" borderId="0"/>
    <xf numFmtId="0" fontId="2" fillId="0" borderId="1" applyFill="0" applyProtection="0">
      <alignment horizontal="center"/>
    </xf>
    <xf numFmtId="0" fontId="2" fillId="0" borderId="0">
      <alignment horizontal="right" vertical="top" wrapText="1"/>
    </xf>
    <xf numFmtId="0" fontId="54" fillId="0" borderId="0"/>
    <xf numFmtId="0" fontId="24" fillId="0" borderId="0"/>
    <xf numFmtId="0" fontId="1" fillId="0" borderId="0"/>
    <xf numFmtId="0" fontId="2" fillId="0" borderId="0">
      <alignment horizontal="left" vertical="top"/>
    </xf>
    <xf numFmtId="0" fontId="64" fillId="0" borderId="0"/>
  </cellStyleXfs>
  <cellXfs count="709">
    <xf numFmtId="0" fontId="0" fillId="0" borderId="0" xfId="0"/>
    <xf numFmtId="0" fontId="4" fillId="2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9" fillId="3" borderId="0" xfId="0" applyFont="1" applyFill="1"/>
    <xf numFmtId="0" fontId="5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7" fontId="7" fillId="3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3" borderId="0" xfId="0" applyFont="1" applyFill="1" applyAlignment="1">
      <alignment horizontal="left" vertical="center"/>
    </xf>
    <xf numFmtId="167" fontId="11" fillId="3" borderId="0" xfId="1" applyNumberFormat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" fillId="0" borderId="0" xfId="3" applyFont="1"/>
    <xf numFmtId="0" fontId="15" fillId="0" borderId="0" xfId="3" applyFont="1" applyAlignment="1">
      <alignment vertical="center" wrapText="1"/>
    </xf>
    <xf numFmtId="0" fontId="16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17" fillId="0" borderId="0" xfId="0" applyFont="1" applyAlignment="1">
      <alignment vertical="top"/>
    </xf>
    <xf numFmtId="0" fontId="20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165" fontId="13" fillId="0" borderId="0" xfId="1" applyFont="1" applyBorder="1" applyAlignment="1" applyProtection="1">
      <alignment horizontal="center" wrapText="1"/>
    </xf>
    <xf numFmtId="165" fontId="13" fillId="0" borderId="0" xfId="1" applyFont="1" applyBorder="1" applyAlignment="1" applyProtection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3" xfId="0" applyFont="1" applyBorder="1"/>
    <xf numFmtId="167" fontId="16" fillId="0" borderId="0" xfId="3" applyNumberFormat="1" applyFont="1" applyAlignment="1">
      <alignment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166" fontId="13" fillId="0" borderId="0" xfId="1" applyNumberFormat="1" applyFont="1" applyBorder="1" applyAlignment="1" applyProtection="1">
      <alignment horizontal="center" wrapText="1"/>
    </xf>
    <xf numFmtId="4" fontId="13" fillId="0" borderId="0" xfId="0" applyNumberFormat="1" applyFont="1" applyAlignment="1">
      <alignment vertical="center" wrapText="1"/>
    </xf>
    <xf numFmtId="166" fontId="12" fillId="0" borderId="0" xfId="3" applyNumberFormat="1" applyFont="1" applyAlignment="1">
      <alignment wrapText="1"/>
    </xf>
    <xf numFmtId="0" fontId="8" fillId="0" borderId="0" xfId="0" applyFont="1"/>
    <xf numFmtId="0" fontId="4" fillId="0" borderId="0" xfId="0" applyFont="1"/>
    <xf numFmtId="4" fontId="17" fillId="0" borderId="0" xfId="3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19" fillId="6" borderId="1" xfId="3" applyFont="1" applyFill="1" applyBorder="1" applyAlignment="1">
      <alignment vertical="center" wrapText="1"/>
    </xf>
    <xf numFmtId="0" fontId="18" fillId="6" borderId="1" xfId="3" applyFont="1" applyFill="1" applyBorder="1" applyAlignment="1">
      <alignment horizontal="center" vertical="center" wrapText="1"/>
    </xf>
    <xf numFmtId="4" fontId="18" fillId="6" borderId="1" xfId="3" applyNumberFormat="1" applyFont="1" applyFill="1" applyBorder="1" applyAlignment="1">
      <alignment horizontal="center" vertical="center" wrapText="1"/>
    </xf>
    <xf numFmtId="4" fontId="14" fillId="6" borderId="1" xfId="3" applyNumberFormat="1" applyFont="1" applyFill="1" applyBorder="1" applyAlignment="1">
      <alignment horizontal="center" vertical="center" wrapText="1"/>
    </xf>
    <xf numFmtId="49" fontId="25" fillId="5" borderId="1" xfId="0" applyNumberFormat="1" applyFont="1" applyFill="1" applyBorder="1" applyAlignment="1">
      <alignment horizontal="center" vertical="center" wrapText="1"/>
    </xf>
    <xf numFmtId="0" fontId="26" fillId="0" borderId="1" xfId="3" applyFont="1" applyBorder="1" applyAlignment="1">
      <alignment vertical="center" wrapText="1"/>
    </xf>
    <xf numFmtId="0" fontId="26" fillId="4" borderId="1" xfId="3" applyFont="1" applyFill="1" applyBorder="1" applyAlignment="1">
      <alignment horizontal="center" vertical="center" wrapText="1"/>
    </xf>
    <xf numFmtId="0" fontId="26" fillId="6" borderId="1" xfId="3" applyFont="1" applyFill="1" applyBorder="1" applyAlignment="1">
      <alignment horizontal="center" vertical="center" wrapText="1"/>
    </xf>
    <xf numFmtId="4" fontId="27" fillId="6" borderId="1" xfId="3" applyNumberFormat="1" applyFont="1" applyFill="1" applyBorder="1" applyAlignment="1">
      <alignment horizontal="right" vertical="center" wrapText="1"/>
    </xf>
    <xf numFmtId="0" fontId="16" fillId="0" borderId="0" xfId="3" applyFont="1" applyAlignment="1">
      <alignment horizontal="center" vertical="center" wrapText="1"/>
    </xf>
    <xf numFmtId="167" fontId="13" fillId="0" borderId="0" xfId="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" fillId="0" borderId="0" xfId="6" applyAlignment="1">
      <alignment vertical="center"/>
    </xf>
    <xf numFmtId="0" fontId="2" fillId="3" borderId="0" xfId="6" applyFill="1" applyAlignment="1">
      <alignment vertical="center"/>
    </xf>
    <xf numFmtId="0" fontId="23" fillId="0" borderId="0" xfId="7"/>
    <xf numFmtId="0" fontId="3" fillId="0" borderId="0" xfId="6" applyFont="1"/>
    <xf numFmtId="0" fontId="2" fillId="0" borderId="0" xfId="6" applyAlignment="1">
      <alignment horizontal="right" vertical="center"/>
    </xf>
    <xf numFmtId="0" fontId="5" fillId="0" borderId="1" xfId="6" applyFont="1" applyBorder="1" applyAlignment="1">
      <alignment horizontal="center" vertical="center" wrapText="1"/>
    </xf>
    <xf numFmtId="0" fontId="2" fillId="0" borderId="0" xfId="6" applyAlignment="1">
      <alignment vertical="center" wrapText="1"/>
    </xf>
    <xf numFmtId="0" fontId="2" fillId="2" borderId="0" xfId="6" applyFill="1" applyAlignment="1">
      <alignment vertical="center" wrapText="1"/>
    </xf>
    <xf numFmtId="49" fontId="5" fillId="0" borderId="1" xfId="6" applyNumberFormat="1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 vertical="center"/>
    </xf>
    <xf numFmtId="0" fontId="30" fillId="0" borderId="0" xfId="7" applyFont="1" applyAlignment="1">
      <alignment vertical="center"/>
    </xf>
    <xf numFmtId="0" fontId="30" fillId="2" borderId="0" xfId="7" applyFont="1" applyFill="1" applyAlignment="1">
      <alignment vertical="center"/>
    </xf>
    <xf numFmtId="0" fontId="2" fillId="2" borderId="0" xfId="7" applyFont="1" applyFill="1"/>
    <xf numFmtId="0" fontId="30" fillId="2" borderId="0" xfId="7" applyFont="1" applyFill="1" applyAlignment="1">
      <alignment horizontal="center" vertical="center"/>
    </xf>
    <xf numFmtId="0" fontId="2" fillId="2" borderId="0" xfId="7" applyFont="1" applyFill="1" applyAlignment="1">
      <alignment horizontal="center" vertical="center"/>
    </xf>
    <xf numFmtId="0" fontId="21" fillId="2" borderId="0" xfId="7" applyFont="1" applyFill="1"/>
    <xf numFmtId="0" fontId="10" fillId="3" borderId="0" xfId="7" applyFont="1" applyFill="1"/>
    <xf numFmtId="0" fontId="10" fillId="0" borderId="0" xfId="7" applyFont="1" applyAlignment="1">
      <alignment horizontal="right" vertical="center"/>
    </xf>
    <xf numFmtId="0" fontId="10" fillId="0" borderId="0" xfId="7" applyFont="1"/>
    <xf numFmtId="0" fontId="2" fillId="0" borderId="0" xfId="7" applyFont="1" applyAlignment="1">
      <alignment horizontal="right" vertical="center"/>
    </xf>
    <xf numFmtId="0" fontId="10" fillId="0" borderId="0" xfId="7" applyFont="1" applyAlignment="1">
      <alignment horizontal="center" vertical="center"/>
    </xf>
    <xf numFmtId="0" fontId="10" fillId="3" borderId="0" xfId="7" applyFont="1" applyFill="1" applyAlignment="1">
      <alignment vertical="center"/>
    </xf>
    <xf numFmtId="0" fontId="31" fillId="0" borderId="0" xfId="7" applyFont="1" applyAlignment="1">
      <alignment vertical="center"/>
    </xf>
    <xf numFmtId="0" fontId="31" fillId="2" borderId="0" xfId="7" applyFont="1" applyFill="1" applyAlignment="1">
      <alignment vertical="center"/>
    </xf>
    <xf numFmtId="0" fontId="2" fillId="0" borderId="0" xfId="7" applyFont="1" applyAlignment="1">
      <alignment vertical="center"/>
    </xf>
    <xf numFmtId="0" fontId="2" fillId="2" borderId="0" xfId="7" applyFont="1" applyFill="1" applyAlignment="1">
      <alignment vertical="center"/>
    </xf>
    <xf numFmtId="0" fontId="2" fillId="2" borderId="0" xfId="7" applyFont="1" applyFill="1" applyAlignment="1">
      <alignment horizontal="right" vertical="center"/>
    </xf>
    <xf numFmtId="0" fontId="2" fillId="0" borderId="0" xfId="7" applyFont="1"/>
    <xf numFmtId="0" fontId="10" fillId="0" borderId="0" xfId="6" applyFont="1" applyAlignment="1">
      <alignment vertical="center"/>
    </xf>
    <xf numFmtId="168" fontId="2" fillId="2" borderId="0" xfId="6" applyNumberFormat="1" applyFill="1" applyAlignment="1">
      <alignment vertical="center"/>
    </xf>
    <xf numFmtId="0" fontId="9" fillId="0" borderId="0" xfId="7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right" vertical="center"/>
    </xf>
    <xf numFmtId="0" fontId="6" fillId="0" borderId="0" xfId="7" applyFont="1" applyAlignment="1">
      <alignment vertical="center"/>
    </xf>
    <xf numFmtId="0" fontId="6" fillId="0" borderId="0" xfId="7" applyFont="1" applyAlignment="1">
      <alignment horizontal="right" vertical="center"/>
    </xf>
    <xf numFmtId="0" fontId="17" fillId="0" borderId="0" xfId="7" applyFont="1" applyAlignment="1">
      <alignment vertical="center"/>
    </xf>
    <xf numFmtId="0" fontId="17" fillId="2" borderId="0" xfId="7" applyFont="1" applyFill="1" applyAlignment="1">
      <alignment vertical="center"/>
    </xf>
    <xf numFmtId="0" fontId="23" fillId="2" borderId="0" xfId="7" applyFill="1"/>
    <xf numFmtId="0" fontId="7" fillId="0" borderId="0" xfId="7" applyFont="1" applyAlignment="1">
      <alignment vertical="center"/>
    </xf>
    <xf numFmtId="167" fontId="7" fillId="0" borderId="0" xfId="9" applyNumberFormat="1" applyFont="1" applyBorder="1" applyAlignment="1" applyProtection="1">
      <alignment vertical="center"/>
    </xf>
    <xf numFmtId="0" fontId="35" fillId="0" borderId="0" xfId="7" applyFont="1"/>
    <xf numFmtId="0" fontId="3" fillId="0" borderId="0" xfId="7" applyFont="1"/>
    <xf numFmtId="0" fontId="3" fillId="2" borderId="0" xfId="7" applyFont="1" applyFill="1"/>
    <xf numFmtId="0" fontId="11" fillId="0" borderId="0" xfId="7" applyFont="1" applyAlignment="1">
      <alignment vertical="center"/>
    </xf>
    <xf numFmtId="0" fontId="9" fillId="0" borderId="0" xfId="7" applyFont="1" applyAlignment="1">
      <alignment horizontal="left" vertical="center"/>
    </xf>
    <xf numFmtId="0" fontId="9" fillId="0" borderId="0" xfId="7" applyFont="1"/>
    <xf numFmtId="0" fontId="9" fillId="0" borderId="0" xfId="7" applyFont="1" applyAlignment="1">
      <alignment horizontal="right" vertical="center"/>
    </xf>
    <xf numFmtId="0" fontId="9" fillId="3" borderId="0" xfId="7" applyFont="1" applyFill="1" applyAlignment="1">
      <alignment vertical="center"/>
    </xf>
    <xf numFmtId="167" fontId="11" fillId="0" borderId="0" xfId="9" applyNumberFormat="1" applyFont="1" applyBorder="1" applyAlignment="1" applyProtection="1">
      <alignment vertical="center"/>
    </xf>
    <xf numFmtId="0" fontId="36" fillId="0" borderId="0" xfId="7" applyFont="1"/>
    <xf numFmtId="0" fontId="36" fillId="0" borderId="0" xfId="7" applyFont="1" applyAlignment="1">
      <alignment horizontal="right"/>
    </xf>
    <xf numFmtId="0" fontId="36" fillId="2" borderId="0" xfId="7" applyFont="1" applyFill="1"/>
    <xf numFmtId="0" fontId="36" fillId="2" borderId="0" xfId="7" applyFont="1" applyFill="1" applyAlignment="1">
      <alignment horizontal="right"/>
    </xf>
    <xf numFmtId="0" fontId="21" fillId="0" borderId="0" xfId="7" applyFont="1"/>
    <xf numFmtId="0" fontId="30" fillId="0" borderId="0" xfId="7" applyFont="1"/>
    <xf numFmtId="0" fontId="30" fillId="0" borderId="0" xfId="7" applyFont="1" applyAlignment="1">
      <alignment horizontal="right"/>
    </xf>
    <xf numFmtId="0" fontId="37" fillId="0" borderId="0" xfId="7" applyFont="1" applyAlignment="1">
      <alignment horizontal="center" wrapText="1"/>
    </xf>
    <xf numFmtId="0" fontId="2" fillId="0" borderId="1" xfId="7" applyFont="1" applyBorder="1" applyAlignment="1">
      <alignment horizontal="center" vertical="center" textRotation="90" wrapText="1"/>
    </xf>
    <xf numFmtId="0" fontId="2" fillId="0" borderId="1" xfId="7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1" fillId="0" borderId="0" xfId="7" applyFont="1" applyAlignment="1">
      <alignment vertical="center"/>
    </xf>
    <xf numFmtId="0" fontId="2" fillId="0" borderId="0" xfId="7" applyFont="1" applyAlignment="1">
      <alignment horizontal="left" vertical="top" wrapText="1"/>
    </xf>
    <xf numFmtId="0" fontId="10" fillId="0" borderId="0" xfId="7" applyFont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167" fontId="10" fillId="0" borderId="0" xfId="9" applyNumberFormat="1" applyFont="1" applyBorder="1" applyAlignment="1" applyProtection="1">
      <alignment vertical="center"/>
    </xf>
    <xf numFmtId="0" fontId="30" fillId="0" borderId="0" xfId="7" applyFont="1" applyAlignment="1">
      <alignment horizontal="center" vertical="center"/>
    </xf>
    <xf numFmtId="0" fontId="21" fillId="0" borderId="0" xfId="7" applyFont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30" fillId="0" borderId="0" xfId="7" applyFont="1" applyAlignment="1">
      <alignment horizontal="left" vertical="center"/>
    </xf>
    <xf numFmtId="0" fontId="39" fillId="0" borderId="0" xfId="6" applyFont="1" applyAlignment="1">
      <alignment horizontal="left" vertical="center"/>
    </xf>
    <xf numFmtId="0" fontId="40" fillId="0" borderId="0" xfId="6" applyFont="1" applyAlignment="1">
      <alignment horizontal="right" vertical="center"/>
    </xf>
    <xf numFmtId="0" fontId="40" fillId="0" borderId="0" xfId="6" applyFont="1" applyAlignment="1">
      <alignment horizontal="center" vertical="center"/>
    </xf>
    <xf numFmtId="0" fontId="42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vertical="center" wrapText="1"/>
    </xf>
    <xf numFmtId="169" fontId="5" fillId="0" borderId="1" xfId="7" applyNumberFormat="1" applyFont="1" applyBorder="1" applyAlignment="1">
      <alignment horizontal="center" vertical="center"/>
    </xf>
    <xf numFmtId="0" fontId="42" fillId="0" borderId="1" xfId="6" applyFont="1" applyBorder="1" applyAlignment="1">
      <alignment horizontal="center" vertical="center" wrapText="1"/>
    </xf>
    <xf numFmtId="0" fontId="42" fillId="0" borderId="0" xfId="6" applyFont="1" applyAlignment="1">
      <alignment horizontal="center" vertical="center" wrapText="1"/>
    </xf>
    <xf numFmtId="0" fontId="42" fillId="0" borderId="0" xfId="6" applyFont="1" applyAlignment="1">
      <alignment vertical="center" wrapText="1"/>
    </xf>
    <xf numFmtId="0" fontId="44" fillId="0" borderId="0" xfId="6" applyFont="1" applyAlignment="1">
      <alignment horizontal="center" vertical="center" wrapText="1"/>
    </xf>
    <xf numFmtId="0" fontId="42" fillId="0" borderId="0" xfId="6" applyFont="1" applyAlignment="1">
      <alignment horizontal="center" vertical="center"/>
    </xf>
    <xf numFmtId="0" fontId="42" fillId="0" borderId="0" xfId="6" applyFont="1" applyAlignment="1">
      <alignment vertical="center"/>
    </xf>
    <xf numFmtId="0" fontId="39" fillId="0" borderId="0" xfId="6" applyFont="1" applyAlignment="1">
      <alignment vertical="center"/>
    </xf>
    <xf numFmtId="167" fontId="42" fillId="0" borderId="0" xfId="6" applyNumberFormat="1" applyFont="1" applyAlignment="1">
      <alignment vertical="center"/>
    </xf>
    <xf numFmtId="0" fontId="45" fillId="0" borderId="0" xfId="6" applyFont="1" applyAlignment="1">
      <alignment horizontal="center" vertical="center"/>
    </xf>
    <xf numFmtId="0" fontId="42" fillId="0" borderId="0" xfId="6" applyFont="1" applyAlignment="1">
      <alignment horizontal="left" vertical="center"/>
    </xf>
    <xf numFmtId="0" fontId="40" fillId="0" borderId="0" xfId="6" applyFont="1" applyAlignment="1">
      <alignment vertical="center"/>
    </xf>
    <xf numFmtId="167" fontId="40" fillId="0" borderId="0" xfId="6" applyNumberFormat="1" applyFont="1" applyAlignment="1">
      <alignment vertical="center"/>
    </xf>
    <xf numFmtId="0" fontId="46" fillId="0" borderId="0" xfId="6" applyFont="1" applyAlignment="1">
      <alignment vertical="center"/>
    </xf>
    <xf numFmtId="0" fontId="46" fillId="0" borderId="0" xfId="6" applyFont="1" applyAlignment="1">
      <alignment horizontal="left" vertical="center"/>
    </xf>
    <xf numFmtId="0" fontId="45" fillId="0" borderId="0" xfId="6" applyFont="1" applyAlignment="1">
      <alignment vertical="center"/>
    </xf>
    <xf numFmtId="0" fontId="5" fillId="0" borderId="0" xfId="7" applyFont="1"/>
    <xf numFmtId="0" fontId="5" fillId="0" borderId="0" xfId="7" applyFont="1" applyAlignment="1">
      <alignment horizontal="left" vertical="center"/>
    </xf>
    <xf numFmtId="0" fontId="5" fillId="0" borderId="1" xfId="7" applyFont="1" applyBorder="1" applyAlignment="1">
      <alignment horizontal="center" vertical="center" wrapText="1"/>
    </xf>
    <xf numFmtId="170" fontId="5" fillId="0" borderId="1" xfId="7" applyNumberFormat="1" applyFont="1" applyBorder="1" applyAlignment="1">
      <alignment horizontal="center" vertical="center"/>
    </xf>
    <xf numFmtId="171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0" xfId="7" applyFont="1" applyAlignment="1">
      <alignment vertical="center"/>
    </xf>
    <xf numFmtId="171" fontId="5" fillId="0" borderId="0" xfId="7" applyNumberFormat="1" applyFont="1"/>
    <xf numFmtId="0" fontId="10" fillId="0" borderId="0" xfId="7" applyFont="1" applyAlignment="1">
      <alignment horizontal="left"/>
    </xf>
    <xf numFmtId="0" fontId="47" fillId="0" borderId="0" xfId="7" applyFont="1"/>
    <xf numFmtId="0" fontId="24" fillId="0" borderId="0" xfId="4"/>
    <xf numFmtId="0" fontId="48" fillId="0" borderId="0" xfId="4" applyFont="1"/>
    <xf numFmtId="0" fontId="2" fillId="0" borderId="0" xfId="4" applyFont="1"/>
    <xf numFmtId="0" fontId="49" fillId="0" borderId="0" xfId="4" applyFont="1"/>
    <xf numFmtId="0" fontId="2" fillId="0" borderId="0" xfId="4" applyFont="1" applyAlignment="1">
      <alignment wrapText="1"/>
    </xf>
    <xf numFmtId="0" fontId="2" fillId="0" borderId="10" xfId="4" applyFont="1" applyBorder="1" applyAlignment="1">
      <alignment wrapText="1"/>
    </xf>
    <xf numFmtId="0" fontId="2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10" xfId="4" applyFont="1" applyBorder="1"/>
    <xf numFmtId="0" fontId="49" fillId="0" borderId="27" xfId="4" applyFont="1" applyBorder="1" applyAlignment="1">
      <alignment horizontal="center"/>
    </xf>
    <xf numFmtId="0" fontId="49" fillId="0" borderId="12" xfId="4" applyFont="1" applyBorder="1" applyAlignment="1">
      <alignment horizontal="center"/>
    </xf>
    <xf numFmtId="0" fontId="29" fillId="0" borderId="0" xfId="4" applyFont="1"/>
    <xf numFmtId="0" fontId="50" fillId="0" borderId="0" xfId="4" applyFont="1" applyAlignment="1">
      <alignment horizontal="left"/>
    </xf>
    <xf numFmtId="0" fontId="51" fillId="0" borderId="0" xfId="4" applyFont="1"/>
    <xf numFmtId="0" fontId="21" fillId="0" borderId="0" xfId="4" applyFont="1" applyAlignment="1">
      <alignment horizontal="right"/>
    </xf>
    <xf numFmtId="0" fontId="48" fillId="0" borderId="0" xfId="4" applyFont="1" applyAlignment="1">
      <alignment horizontal="center"/>
    </xf>
    <xf numFmtId="0" fontId="29" fillId="0" borderId="0" xfId="4" applyFont="1" applyAlignment="1">
      <alignment horizontal="right"/>
    </xf>
    <xf numFmtId="0" fontId="48" fillId="0" borderId="27" xfId="4" applyFont="1" applyBorder="1" applyAlignment="1">
      <alignment horizontal="right"/>
    </xf>
    <xf numFmtId="0" fontId="52" fillId="0" borderId="0" xfId="4" applyFont="1" applyAlignment="1">
      <alignment horizontal="center"/>
    </xf>
    <xf numFmtId="0" fontId="48" fillId="0" borderId="0" xfId="4" applyFont="1" applyAlignment="1">
      <alignment horizontal="right"/>
    </xf>
    <xf numFmtId="4" fontId="8" fillId="3" borderId="0" xfId="0" applyNumberFormat="1" applyFont="1" applyFill="1" applyAlignment="1">
      <alignment vertical="center"/>
    </xf>
    <xf numFmtId="4" fontId="2" fillId="3" borderId="0" xfId="0" applyNumberFormat="1" applyFont="1" applyFill="1"/>
    <xf numFmtId="0" fontId="14" fillId="0" borderId="1" xfId="3" applyFont="1" applyBorder="1" applyAlignment="1">
      <alignment horizontal="center" vertical="center"/>
    </xf>
    <xf numFmtId="0" fontId="2" fillId="4" borderId="0" xfId="7" applyFont="1" applyFill="1" applyAlignment="1">
      <alignment horizontal="center"/>
    </xf>
    <xf numFmtId="0" fontId="48" fillId="10" borderId="1" xfId="7" applyFont="1" applyFill="1" applyBorder="1" applyAlignment="1">
      <alignment horizontal="center" vertical="center" wrapText="1"/>
    </xf>
    <xf numFmtId="0" fontId="48" fillId="0" borderId="1" xfId="7" applyFont="1" applyBorder="1" applyAlignment="1">
      <alignment horizontal="center" vertical="center" wrapText="1"/>
    </xf>
    <xf numFmtId="0" fontId="48" fillId="4" borderId="27" xfId="7" applyFont="1" applyFill="1" applyBorder="1" applyAlignment="1">
      <alignment horizontal="center" vertical="center" wrapText="1"/>
    </xf>
    <xf numFmtId="0" fontId="37" fillId="4" borderId="0" xfId="7" applyFont="1" applyFill="1" applyAlignment="1">
      <alignment horizontal="left" vertical="center"/>
    </xf>
    <xf numFmtId="0" fontId="37" fillId="4" borderId="0" xfId="7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55" fillId="4" borderId="0" xfId="7" applyFont="1" applyFill="1" applyAlignment="1">
      <alignment horizontal="left" vertical="top"/>
    </xf>
    <xf numFmtId="0" fontId="2" fillId="4" borderId="0" xfId="7" applyFont="1" applyFill="1"/>
    <xf numFmtId="0" fontId="10" fillId="10" borderId="1" xfId="7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0" fontId="56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52" fillId="4" borderId="27" xfId="7" applyFont="1" applyFill="1" applyBorder="1" applyAlignment="1">
      <alignment horizontal="left" vertical="center" wrapText="1"/>
    </xf>
    <xf numFmtId="0" fontId="21" fillId="10" borderId="1" xfId="7" applyFont="1" applyFill="1" applyBorder="1" applyAlignment="1">
      <alignment horizontal="left" vertical="center" wrapText="1"/>
    </xf>
    <xf numFmtId="0" fontId="57" fillId="4" borderId="0" xfId="14" applyFont="1" applyFill="1"/>
    <xf numFmtId="0" fontId="2" fillId="4" borderId="0" xfId="7" applyFont="1" applyFill="1" applyAlignment="1">
      <alignment horizontal="center" vertical="center"/>
    </xf>
    <xf numFmtId="0" fontId="21" fillId="10" borderId="1" xfId="7" applyFont="1" applyFill="1" applyBorder="1" applyAlignment="1">
      <alignment horizontal="center" vertical="center" wrapText="1"/>
    </xf>
    <xf numFmtId="0" fontId="56" fillId="0" borderId="1" xfId="7" applyFont="1" applyBorder="1" applyAlignment="1">
      <alignment horizontal="center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52" fillId="4" borderId="27" xfId="7" applyFont="1" applyFill="1" applyBorder="1" applyAlignment="1">
      <alignment horizontal="center" vertical="center" wrapText="1"/>
    </xf>
    <xf numFmtId="0" fontId="57" fillId="4" borderId="0" xfId="14" applyFont="1" applyFill="1" applyAlignment="1">
      <alignment horizontal="center" vertical="center"/>
    </xf>
    <xf numFmtId="4" fontId="2" fillId="4" borderId="0" xfId="1" applyNumberFormat="1" applyFont="1" applyFill="1" applyAlignment="1">
      <alignment horizontal="right"/>
    </xf>
    <xf numFmtId="4" fontId="2" fillId="10" borderId="1" xfId="1" applyNumberFormat="1" applyFont="1" applyFill="1" applyBorder="1" applyAlignment="1">
      <alignment horizontal="right" vertical="center" wrapText="1"/>
    </xf>
    <xf numFmtId="4" fontId="56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/>
    </xf>
    <xf numFmtId="165" fontId="21" fillId="4" borderId="0" xfId="1" applyFont="1" applyFill="1"/>
    <xf numFmtId="4" fontId="2" fillId="4" borderId="0" xfId="1" applyNumberFormat="1" applyFont="1" applyFill="1" applyAlignment="1">
      <alignment horizontal="center"/>
    </xf>
    <xf numFmtId="4" fontId="2" fillId="1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56" fillId="0" borderId="1" xfId="1" applyNumberFormat="1" applyFont="1" applyBorder="1" applyAlignment="1">
      <alignment horizontal="center" vertical="center" wrapText="1"/>
    </xf>
    <xf numFmtId="4" fontId="2" fillId="4" borderId="0" xfId="7" applyNumberFormat="1" applyFont="1" applyFill="1" applyAlignment="1">
      <alignment horizontal="center"/>
    </xf>
    <xf numFmtId="4" fontId="5" fillId="10" borderId="1" xfId="7" applyNumberFormat="1" applyFont="1" applyFill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center" vertical="center" wrapText="1"/>
    </xf>
    <xf numFmtId="4" fontId="58" fillId="0" borderId="1" xfId="7" applyNumberFormat="1" applyFont="1" applyBorder="1" applyAlignment="1">
      <alignment horizontal="center" vertical="center" wrapText="1"/>
    </xf>
    <xf numFmtId="4" fontId="59" fillId="0" borderId="1" xfId="7" applyNumberFormat="1" applyFont="1" applyBorder="1" applyAlignment="1">
      <alignment horizontal="center" vertical="center" wrapText="1"/>
    </xf>
    <xf numFmtId="4" fontId="6" fillId="0" borderId="0" xfId="14" applyNumberFormat="1" applyFont="1"/>
    <xf numFmtId="2" fontId="60" fillId="0" borderId="1" xfId="7" applyNumberFormat="1" applyFont="1" applyBorder="1" applyAlignment="1">
      <alignment horizontal="left"/>
    </xf>
    <xf numFmtId="4" fontId="37" fillId="0" borderId="0" xfId="7" applyNumberFormat="1" applyFont="1" applyAlignment="1">
      <alignment vertical="center"/>
    </xf>
    <xf numFmtId="4" fontId="37" fillId="0" borderId="0" xfId="0" applyNumberFormat="1" applyFont="1" applyAlignment="1">
      <alignment horizontal="left" vertical="center"/>
    </xf>
    <xf numFmtId="4" fontId="37" fillId="0" borderId="0" xfId="7" applyNumberFormat="1" applyFont="1" applyAlignment="1">
      <alignment horizontal="left" vertical="center"/>
    </xf>
    <xf numFmtId="0" fontId="61" fillId="9" borderId="0" xfId="7" applyFont="1" applyFill="1" applyAlignment="1">
      <alignment horizontal="right" vertical="center"/>
    </xf>
    <xf numFmtId="0" fontId="10" fillId="10" borderId="1" xfId="7" applyFont="1" applyFill="1" applyBorder="1" applyAlignment="1">
      <alignment horizontal="left" vertical="center" wrapText="1"/>
    </xf>
    <xf numFmtId="0" fontId="58" fillId="0" borderId="1" xfId="7" applyFont="1" applyBorder="1" applyAlignment="1">
      <alignment horizontal="left" vertical="center" wrapText="1"/>
    </xf>
    <xf numFmtId="0" fontId="21" fillId="0" borderId="1" xfId="7" applyFont="1" applyBorder="1" applyAlignment="1">
      <alignment horizontal="left" vertical="center" wrapText="1"/>
    </xf>
    <xf numFmtId="17" fontId="21" fillId="0" borderId="1" xfId="7" applyNumberFormat="1" applyFont="1" applyBorder="1" applyAlignment="1">
      <alignment horizontal="left" vertical="center" wrapText="1"/>
    </xf>
    <xf numFmtId="0" fontId="57" fillId="0" borderId="0" xfId="14" applyFont="1"/>
    <xf numFmtId="2" fontId="22" fillId="4" borderId="0" xfId="7" applyNumberFormat="1" applyFont="1" applyFill="1"/>
    <xf numFmtId="2" fontId="10" fillId="10" borderId="1" xfId="7" applyNumberFormat="1" applyFont="1" applyFill="1" applyBorder="1" applyAlignment="1">
      <alignment horizontal="left"/>
    </xf>
    <xf numFmtId="2" fontId="58" fillId="0" borderId="1" xfId="7" applyNumberFormat="1" applyFont="1" applyBorder="1" applyAlignment="1">
      <alignment horizontal="left"/>
    </xf>
    <xf numFmtId="2" fontId="2" fillId="0" borderId="1" xfId="7" applyNumberFormat="1" applyFont="1" applyBorder="1" applyAlignment="1">
      <alignment horizontal="left"/>
    </xf>
    <xf numFmtId="2" fontId="62" fillId="0" borderId="1" xfId="7" applyNumberFormat="1" applyFont="1" applyBorder="1" applyAlignment="1">
      <alignment horizontal="left"/>
    </xf>
    <xf numFmtId="2" fontId="22" fillId="0" borderId="1" xfId="7" applyNumberFormat="1" applyFont="1" applyBorder="1" applyAlignment="1">
      <alignment horizontal="left"/>
    </xf>
    <xf numFmtId="2" fontId="63" fillId="0" borderId="1" xfId="7" applyNumberFormat="1" applyFont="1" applyBorder="1" applyAlignment="1">
      <alignment horizontal="left"/>
    </xf>
    <xf numFmtId="2" fontId="5" fillId="4" borderId="0" xfId="14" applyNumberFormat="1" applyFont="1" applyFill="1"/>
    <xf numFmtId="2" fontId="5" fillId="0" borderId="0" xfId="14" applyNumberFormat="1" applyFont="1"/>
    <xf numFmtId="0" fontId="57" fillId="4" borderId="0" xfId="14" applyFont="1" applyFill="1" applyAlignment="1">
      <alignment horizontal="left"/>
    </xf>
    <xf numFmtId="14" fontId="5" fillId="4" borderId="1" xfId="6" applyNumberFormat="1" applyFont="1" applyFill="1" applyBorder="1" applyAlignment="1">
      <alignment horizontal="center" vertical="center" wrapText="1"/>
    </xf>
    <xf numFmtId="4" fontId="28" fillId="6" borderId="1" xfId="3" applyNumberFormat="1" applyFont="1" applyFill="1" applyBorder="1" applyAlignment="1">
      <alignment horizontal="right" vertical="center" wrapText="1"/>
    </xf>
    <xf numFmtId="4" fontId="14" fillId="4" borderId="1" xfId="3" applyNumberFormat="1" applyFont="1" applyFill="1" applyBorder="1" applyAlignment="1">
      <alignment horizontal="right" vertical="center" wrapText="1"/>
    </xf>
    <xf numFmtId="4" fontId="14" fillId="0" borderId="1" xfId="3" applyNumberFormat="1" applyFont="1" applyBorder="1" applyAlignment="1">
      <alignment horizontal="center" vertical="center" wrapText="1"/>
    </xf>
    <xf numFmtId="0" fontId="14" fillId="6" borderId="1" xfId="3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right" vertical="center" wrapText="1"/>
    </xf>
    <xf numFmtId="4" fontId="13" fillId="6" borderId="1" xfId="3" applyNumberFormat="1" applyFont="1" applyFill="1" applyBorder="1" applyAlignment="1">
      <alignment horizontal="righ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28" fillId="6" borderId="1" xfId="3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 applyProtection="1">
      <alignment horizontal="center" vertical="center" wrapText="1"/>
    </xf>
    <xf numFmtId="4" fontId="13" fillId="6" borderId="1" xfId="3" applyNumberFormat="1" applyFont="1" applyFill="1" applyBorder="1" applyAlignment="1">
      <alignment horizont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0" fontId="13" fillId="0" borderId="1" xfId="2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4" fontId="14" fillId="7" borderId="1" xfId="0" applyNumberFormat="1" applyFont="1" applyFill="1" applyBorder="1" applyAlignment="1">
      <alignment horizontal="right" vertical="center"/>
    </xf>
    <xf numFmtId="0" fontId="25" fillId="4" borderId="0" xfId="3" applyFont="1" applyFill="1" applyAlignment="1">
      <alignment horizontal="left" vertical="top" wrapText="1"/>
    </xf>
    <xf numFmtId="0" fontId="25" fillId="4" borderId="0" xfId="3" applyFont="1" applyFill="1" applyAlignment="1">
      <alignment horizontal="left" vertical="center" wrapText="1"/>
    </xf>
    <xf numFmtId="0" fontId="2" fillId="4" borderId="0" xfId="3" applyFill="1" applyAlignment="1">
      <alignment horizontal="left" vertical="center" wrapText="1"/>
    </xf>
    <xf numFmtId="0" fontId="2" fillId="8" borderId="0" xfId="0" applyFont="1" applyFill="1" applyAlignment="1">
      <alignment horizontal="center"/>
    </xf>
    <xf numFmtId="0" fontId="9" fillId="8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9" fontId="13" fillId="0" borderId="1" xfId="0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right"/>
    </xf>
    <xf numFmtId="0" fontId="9" fillId="3" borderId="0" xfId="7" applyFont="1" applyFill="1" applyAlignment="1">
      <alignment horizontal="left" vertical="center"/>
    </xf>
    <xf numFmtId="0" fontId="18" fillId="0" borderId="1" xfId="3" applyFont="1" applyBorder="1" applyAlignment="1">
      <alignment vertical="center" wrapText="1"/>
    </xf>
    <xf numFmtId="0" fontId="18" fillId="4" borderId="1" xfId="3" applyFont="1" applyFill="1" applyBorder="1" applyAlignment="1">
      <alignment horizontal="center" vertical="center" wrapText="1"/>
    </xf>
    <xf numFmtId="4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14" fontId="34" fillId="0" borderId="1" xfId="7" applyNumberFormat="1" applyFont="1" applyBorder="1" applyAlignment="1">
      <alignment horizontal="center" vertical="center" wrapText="1"/>
    </xf>
    <xf numFmtId="14" fontId="33" fillId="4" borderId="1" xfId="6" applyNumberFormat="1" applyFont="1" applyFill="1" applyBorder="1" applyAlignment="1">
      <alignment horizontal="center" vertical="center" wrapText="1"/>
    </xf>
    <xf numFmtId="1" fontId="33" fillId="8" borderId="1" xfId="6" applyNumberFormat="1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0" xfId="6" applyAlignment="1">
      <alignment horizontal="left" vertical="center" wrapText="1"/>
    </xf>
    <xf numFmtId="2" fontId="2" fillId="0" borderId="0" xfId="7" applyNumberFormat="1" applyFont="1" applyAlignment="1">
      <alignment horizontal="center" vertical="center" wrapText="1"/>
    </xf>
    <xf numFmtId="0" fontId="2" fillId="4" borderId="0" xfId="7" applyFont="1" applyFill="1" applyAlignment="1">
      <alignment horizontal="center" vertical="center" wrapText="1"/>
    </xf>
    <xf numFmtId="0" fontId="23" fillId="0" borderId="1" xfId="7" applyBorder="1"/>
    <xf numFmtId="0" fontId="5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5" fillId="6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5" fillId="3" borderId="1" xfId="0" applyFont="1" applyFill="1" applyBorder="1" applyAlignment="1">
      <alignment horizontal="center" vertical="center" wrapText="1"/>
    </xf>
    <xf numFmtId="0" fontId="66" fillId="0" borderId="1" xfId="0" applyFont="1" applyBorder="1" applyAlignment="1">
      <alignment vertical="top" wrapText="1"/>
    </xf>
    <xf numFmtId="0" fontId="5" fillId="5" borderId="2" xfId="0" applyFont="1" applyFill="1" applyBorder="1" applyAlignment="1">
      <alignment horizontal="center"/>
    </xf>
    <xf numFmtId="0" fontId="65" fillId="6" borderId="1" xfId="3" applyFont="1" applyFill="1" applyBorder="1" applyAlignment="1">
      <alignment horizontal="right" vertical="top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right"/>
    </xf>
    <xf numFmtId="4" fontId="66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4" borderId="1" xfId="3" applyFont="1" applyFill="1" applyBorder="1" applyAlignment="1">
      <alignment vertical="center" wrapText="1"/>
    </xf>
    <xf numFmtId="4" fontId="14" fillId="4" borderId="1" xfId="3" applyNumberFormat="1" applyFont="1" applyFill="1" applyBorder="1" applyAlignment="1">
      <alignment horizontal="center" vertical="center" wrapText="1"/>
    </xf>
    <xf numFmtId="0" fontId="17" fillId="4" borderId="0" xfId="3" applyFont="1" applyFill="1" applyAlignment="1">
      <alignment vertical="center"/>
    </xf>
    <xf numFmtId="4" fontId="17" fillId="0" borderId="0" xfId="0" applyNumberFormat="1" applyFont="1" applyAlignment="1">
      <alignment vertical="top"/>
    </xf>
    <xf numFmtId="9" fontId="13" fillId="0" borderId="1" xfId="2" applyFont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/>
    <xf numFmtId="49" fontId="67" fillId="3" borderId="1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7" applyFont="1" applyBorder="1" applyAlignment="1">
      <alignment vertical="center"/>
    </xf>
    <xf numFmtId="4" fontId="24" fillId="0" borderId="0" xfId="4" applyNumberFormat="1"/>
    <xf numFmtId="0" fontId="65" fillId="6" borderId="1" xfId="3" applyFont="1" applyFill="1" applyBorder="1" applyAlignment="1">
      <alignment horizontal="left" vertical="center" wrapText="1"/>
    </xf>
    <xf numFmtId="0" fontId="2" fillId="4" borderId="1" xfId="7" applyFont="1" applyFill="1" applyBorder="1"/>
    <xf numFmtId="0" fontId="68" fillId="0" borderId="1" xfId="7" applyFont="1" applyBorder="1" applyAlignment="1">
      <alignment vertical="center" wrapText="1"/>
    </xf>
    <xf numFmtId="0" fontId="68" fillId="0" borderId="1" xfId="3" applyFont="1" applyBorder="1" applyAlignment="1">
      <alignment horizontal="center" vertical="center"/>
    </xf>
    <xf numFmtId="4" fontId="68" fillId="7" borderId="1" xfId="0" applyNumberFormat="1" applyFont="1" applyFill="1" applyBorder="1" applyAlignment="1">
      <alignment horizontal="right" vertical="center"/>
    </xf>
    <xf numFmtId="4" fontId="68" fillId="4" borderId="1" xfId="3" applyNumberFormat="1" applyFont="1" applyFill="1" applyBorder="1" applyAlignment="1">
      <alignment horizontal="right" vertical="center" wrapText="1"/>
    </xf>
    <xf numFmtId="4" fontId="68" fillId="0" borderId="1" xfId="3" applyNumberFormat="1" applyFont="1" applyBorder="1" applyAlignment="1">
      <alignment horizontal="center" vertical="center" wrapText="1"/>
    </xf>
    <xf numFmtId="0" fontId="69" fillId="0" borderId="0" xfId="3" applyFont="1" applyAlignment="1">
      <alignment vertical="center"/>
    </xf>
    <xf numFmtId="49" fontId="70" fillId="0" borderId="0" xfId="0" applyNumberFormat="1" applyFont="1"/>
    <xf numFmtId="49" fontId="71" fillId="0" borderId="0" xfId="0" applyNumberFormat="1" applyFont="1" applyAlignment="1">
      <alignment horizontal="right"/>
    </xf>
    <xf numFmtId="49" fontId="71" fillId="0" borderId="0" xfId="0" applyNumberFormat="1" applyFont="1"/>
    <xf numFmtId="49" fontId="71" fillId="0" borderId="0" xfId="0" applyNumberFormat="1" applyFont="1" applyAlignment="1">
      <alignment horizontal="left"/>
    </xf>
    <xf numFmtId="49" fontId="71" fillId="0" borderId="0" xfId="0" applyNumberFormat="1" applyFont="1" applyAlignment="1">
      <alignment vertical="top"/>
    </xf>
    <xf numFmtId="49" fontId="70" fillId="0" borderId="10" xfId="0" applyNumberFormat="1" applyFont="1" applyBorder="1" applyAlignment="1">
      <alignment horizontal="center"/>
    </xf>
    <xf numFmtId="49" fontId="71" fillId="0" borderId="0" xfId="0" applyNumberFormat="1" applyFont="1" applyAlignment="1">
      <alignment wrapText="1"/>
    </xf>
    <xf numFmtId="49" fontId="73" fillId="0" borderId="0" xfId="0" applyNumberFormat="1" applyFont="1"/>
    <xf numFmtId="49" fontId="70" fillId="0" borderId="0" xfId="0" applyNumberFormat="1" applyFont="1" applyAlignment="1">
      <alignment horizontal="right" vertical="top"/>
    </xf>
    <xf numFmtId="49" fontId="73" fillId="0" borderId="0" xfId="0" applyNumberFormat="1" applyFont="1" applyAlignment="1">
      <alignment horizontal="center"/>
    </xf>
    <xf numFmtId="49" fontId="75" fillId="0" borderId="0" xfId="0" applyNumberFormat="1" applyFont="1" applyAlignment="1">
      <alignment horizontal="left"/>
    </xf>
    <xf numFmtId="0" fontId="71" fillId="0" borderId="0" xfId="0" applyFont="1"/>
    <xf numFmtId="0" fontId="71" fillId="0" borderId="0" xfId="0" applyFont="1" applyAlignment="1">
      <alignment wrapText="1"/>
    </xf>
    <xf numFmtId="0" fontId="71" fillId="0" borderId="27" xfId="0" applyFont="1" applyBorder="1"/>
    <xf numFmtId="0" fontId="71" fillId="0" borderId="27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70" fillId="0" borderId="10" xfId="0" applyFont="1" applyBorder="1"/>
    <xf numFmtId="4" fontId="71" fillId="0" borderId="10" xfId="0" applyNumberFormat="1" applyFont="1" applyBorder="1" applyAlignment="1">
      <alignment horizontal="right"/>
    </xf>
    <xf numFmtId="0" fontId="71" fillId="0" borderId="0" xfId="0" applyFont="1" applyAlignment="1">
      <alignment horizontal="left" vertical="top"/>
    </xf>
    <xf numFmtId="0" fontId="71" fillId="0" borderId="0" xfId="0" applyFont="1" applyAlignment="1">
      <alignment vertical="center" wrapText="1"/>
    </xf>
    <xf numFmtId="0" fontId="73" fillId="0" borderId="0" xfId="0" applyFont="1"/>
    <xf numFmtId="2" fontId="71" fillId="0" borderId="0" xfId="0" applyNumberFormat="1" applyFont="1"/>
    <xf numFmtId="49" fontId="70" fillId="0" borderId="0" xfId="0" applyNumberFormat="1" applyFont="1" applyAlignment="1">
      <alignment horizontal="right"/>
    </xf>
    <xf numFmtId="0" fontId="75" fillId="0" borderId="0" xfId="0" applyFont="1"/>
    <xf numFmtId="2" fontId="71" fillId="0" borderId="10" xfId="0" applyNumberFormat="1" applyFont="1" applyBorder="1"/>
    <xf numFmtId="0" fontId="70" fillId="0" borderId="14" xfId="0" applyFont="1" applyBorder="1"/>
    <xf numFmtId="4" fontId="71" fillId="0" borderId="14" xfId="0" applyNumberFormat="1" applyFont="1" applyBorder="1" applyAlignment="1">
      <alignment horizontal="right"/>
    </xf>
    <xf numFmtId="2" fontId="71" fillId="0" borderId="14" xfId="0" applyNumberFormat="1" applyFont="1" applyBorder="1" applyAlignment="1">
      <alignment horizontal="right"/>
    </xf>
    <xf numFmtId="0" fontId="71" fillId="0" borderId="0" xfId="0" applyFont="1" applyAlignment="1">
      <alignment horizontal="left"/>
    </xf>
    <xf numFmtId="2" fontId="71" fillId="0" borderId="0" xfId="0" applyNumberFormat="1" applyFont="1" applyAlignment="1">
      <alignment horizontal="right"/>
    </xf>
    <xf numFmtId="0" fontId="70" fillId="0" borderId="1" xfId="0" applyFont="1" applyBorder="1" applyAlignment="1">
      <alignment horizontal="center" vertical="center" wrapText="1"/>
    </xf>
    <xf numFmtId="49" fontId="70" fillId="0" borderId="1" xfId="0" applyNumberFormat="1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left" vertical="top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right" vertical="center"/>
    </xf>
    <xf numFmtId="0" fontId="5" fillId="0" borderId="0" xfId="4" applyFont="1"/>
    <xf numFmtId="49" fontId="78" fillId="0" borderId="0" xfId="4" applyNumberFormat="1" applyFont="1" applyAlignment="1">
      <alignment horizontal="center" vertical="top"/>
    </xf>
    <xf numFmtId="0" fontId="3" fillId="0" borderId="0" xfId="4" applyFont="1"/>
    <xf numFmtId="0" fontId="77" fillId="0" borderId="0" xfId="4" applyFont="1" applyAlignment="1">
      <alignment horizontal="left" vertical="top"/>
    </xf>
    <xf numFmtId="0" fontId="79" fillId="0" borderId="0" xfId="4" applyFont="1" applyAlignment="1">
      <alignment horizontal="left" vertical="top" indent="8"/>
    </xf>
    <xf numFmtId="0" fontId="79" fillId="0" borderId="0" xfId="4" applyFont="1" applyAlignment="1">
      <alignment horizontal="center" vertical="top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4" applyFont="1" applyAlignment="1">
      <alignment horizontal="left" vertical="top"/>
    </xf>
    <xf numFmtId="49" fontId="10" fillId="0" borderId="0" xfId="4" applyNumberFormat="1" applyFont="1" applyAlignment="1">
      <alignment vertical="top" wrapText="1"/>
    </xf>
    <xf numFmtId="0" fontId="23" fillId="0" borderId="9" xfId="7" applyBorder="1"/>
    <xf numFmtId="0" fontId="23" fillId="0" borderId="4" xfId="7" applyBorder="1"/>
    <xf numFmtId="14" fontId="5" fillId="4" borderId="1" xfId="6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80" fillId="0" borderId="0" xfId="0" applyFont="1" applyAlignment="1">
      <alignment horizontal="center" vertical="center" wrapText="1"/>
    </xf>
    <xf numFmtId="0" fontId="81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vertical="center" wrapText="1"/>
    </xf>
    <xf numFmtId="49" fontId="81" fillId="0" borderId="1" xfId="0" applyNumberFormat="1" applyFont="1" applyBorder="1" applyAlignment="1">
      <alignment horizontal="center" vertical="center" wrapText="1"/>
    </xf>
    <xf numFmtId="0" fontId="81" fillId="0" borderId="1" xfId="0" applyFont="1" applyBorder="1" applyAlignment="1">
      <alignment vertical="top" wrapText="1"/>
    </xf>
    <xf numFmtId="0" fontId="82" fillId="0" borderId="0" xfId="0" applyFont="1"/>
    <xf numFmtId="0" fontId="83" fillId="0" borderId="0" xfId="0" applyFont="1"/>
    <xf numFmtId="0" fontId="84" fillId="0" borderId="0" xfId="0" applyFont="1"/>
    <xf numFmtId="0" fontId="24" fillId="0" borderId="0" xfId="4" applyAlignment="1">
      <alignment horizontal="right"/>
    </xf>
    <xf numFmtId="0" fontId="29" fillId="3" borderId="0" xfId="0" applyFont="1" applyFill="1"/>
    <xf numFmtId="165" fontId="37" fillId="4" borderId="0" xfId="1" applyFont="1" applyFill="1"/>
    <xf numFmtId="165" fontId="29" fillId="4" borderId="0" xfId="1" applyFont="1" applyFill="1" applyAlignment="1">
      <alignment horizontal="right"/>
    </xf>
    <xf numFmtId="0" fontId="85" fillId="0" borderId="0" xfId="3" applyFont="1" applyAlignment="1">
      <alignment horizontal="center" vertical="center" wrapText="1"/>
    </xf>
    <xf numFmtId="0" fontId="86" fillId="7" borderId="0" xfId="7" applyFont="1" applyFill="1" applyAlignment="1">
      <alignment vertical="center"/>
    </xf>
    <xf numFmtId="0" fontId="22" fillId="0" borderId="0" xfId="7" applyFont="1"/>
    <xf numFmtId="49" fontId="87" fillId="0" borderId="0" xfId="0" applyNumberFormat="1" applyFont="1"/>
    <xf numFmtId="49" fontId="78" fillId="0" borderId="0" xfId="0" applyNumberFormat="1" applyFont="1" applyAlignment="1">
      <alignment horizontal="right"/>
    </xf>
    <xf numFmtId="0" fontId="13" fillId="0" borderId="8" xfId="3" applyFont="1" applyBorder="1" applyAlignment="1">
      <alignment horizontal="center" vertical="center" wrapText="1"/>
    </xf>
    <xf numFmtId="0" fontId="2" fillId="3" borderId="0" xfId="6" applyFill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49" fontId="70" fillId="0" borderId="0" xfId="0" applyNumberFormat="1" applyFont="1" applyAlignment="1">
      <alignment horizontal="left" vertical="top" wrapText="1"/>
    </xf>
    <xf numFmtId="49" fontId="72" fillId="0" borderId="6" xfId="0" applyNumberFormat="1" applyFont="1" applyBorder="1" applyAlignment="1">
      <alignment horizontal="center" vertical="top" wrapText="1"/>
    </xf>
    <xf numFmtId="49" fontId="72" fillId="0" borderId="27" xfId="0" applyNumberFormat="1" applyFont="1" applyBorder="1" applyAlignment="1">
      <alignment horizontal="left" vertical="top" wrapText="1"/>
    </xf>
    <xf numFmtId="49" fontId="72" fillId="0" borderId="27" xfId="0" applyNumberFormat="1" applyFont="1" applyBorder="1" applyAlignment="1">
      <alignment horizontal="center" vertical="top" wrapText="1"/>
    </xf>
    <xf numFmtId="0" fontId="72" fillId="0" borderId="27" xfId="0" applyFont="1" applyBorder="1" applyAlignment="1">
      <alignment horizontal="center" vertical="top" wrapText="1"/>
    </xf>
    <xf numFmtId="173" fontId="72" fillId="0" borderId="27" xfId="0" applyNumberFormat="1" applyFont="1" applyBorder="1" applyAlignment="1">
      <alignment horizontal="center" vertical="top" wrapText="1"/>
    </xf>
    <xf numFmtId="0" fontId="72" fillId="0" borderId="27" xfId="0" applyFont="1" applyBorder="1" applyAlignment="1">
      <alignment horizontal="right" vertical="top" wrapText="1"/>
    </xf>
    <xf numFmtId="0" fontId="72" fillId="0" borderId="29" xfId="0" applyFont="1" applyBorder="1" applyAlignment="1">
      <alignment horizontal="right" vertical="top" wrapText="1"/>
    </xf>
    <xf numFmtId="49" fontId="70" fillId="0" borderId="31" xfId="0" applyNumberFormat="1" applyFont="1" applyBorder="1" applyAlignment="1">
      <alignment horizontal="center" vertical="top" wrapText="1"/>
    </xf>
    <xf numFmtId="49" fontId="70" fillId="0" borderId="31" xfId="0" applyNumberFormat="1" applyFont="1" applyBorder="1"/>
    <xf numFmtId="49" fontId="70" fillId="0" borderId="0" xfId="0" applyNumberFormat="1" applyFont="1" applyAlignment="1">
      <alignment horizontal="right" vertical="top" wrapText="1"/>
    </xf>
    <xf numFmtId="49" fontId="70" fillId="0" borderId="0" xfId="0" applyNumberFormat="1" applyFont="1" applyAlignment="1">
      <alignment horizontal="center" vertical="top" wrapText="1"/>
    </xf>
    <xf numFmtId="0" fontId="70" fillId="0" borderId="0" xfId="0" applyFont="1" applyAlignment="1">
      <alignment horizontal="center" vertical="top" wrapText="1"/>
    </xf>
    <xf numFmtId="0" fontId="70" fillId="0" borderId="0" xfId="0" applyFont="1" applyAlignment="1">
      <alignment horizontal="right" vertical="top" wrapText="1"/>
    </xf>
    <xf numFmtId="2" fontId="70" fillId="0" borderId="32" xfId="0" applyNumberFormat="1" applyFont="1" applyBorder="1" applyAlignment="1">
      <alignment horizontal="right" vertical="top" wrapText="1"/>
    </xf>
    <xf numFmtId="49" fontId="70" fillId="0" borderId="31" xfId="0" applyNumberFormat="1" applyFont="1" applyBorder="1" applyAlignment="1">
      <alignment horizontal="right" vertical="center" wrapText="1"/>
    </xf>
    <xf numFmtId="173" fontId="70" fillId="0" borderId="0" xfId="0" applyNumberFormat="1" applyFont="1" applyAlignment="1">
      <alignment horizontal="center" vertical="top" wrapText="1"/>
    </xf>
    <xf numFmtId="4" fontId="70" fillId="0" borderId="0" xfId="0" applyNumberFormat="1" applyFont="1" applyAlignment="1">
      <alignment horizontal="right" vertical="top" wrapText="1"/>
    </xf>
    <xf numFmtId="4" fontId="70" fillId="0" borderId="32" xfId="0" applyNumberFormat="1" applyFont="1" applyBorder="1" applyAlignment="1">
      <alignment horizontal="right" vertical="top" wrapText="1"/>
    </xf>
    <xf numFmtId="1" fontId="70" fillId="0" borderId="0" xfId="0" applyNumberFormat="1" applyFont="1" applyAlignment="1">
      <alignment horizontal="center" vertical="top" wrapText="1"/>
    </xf>
    <xf numFmtId="2" fontId="70" fillId="0" borderId="0" xfId="0" applyNumberFormat="1" applyFont="1" applyAlignment="1">
      <alignment horizontal="center" vertical="top" wrapText="1"/>
    </xf>
    <xf numFmtId="2" fontId="70" fillId="0" borderId="0" xfId="0" applyNumberFormat="1" applyFont="1" applyAlignment="1">
      <alignment horizontal="right" vertical="top" wrapText="1"/>
    </xf>
    <xf numFmtId="49" fontId="72" fillId="0" borderId="31" xfId="0" applyNumberFormat="1" applyFont="1" applyBorder="1" applyAlignment="1">
      <alignment horizontal="center" vertical="top" wrapText="1"/>
    </xf>
    <xf numFmtId="49" fontId="72" fillId="0" borderId="0" xfId="0" applyNumberFormat="1" applyFont="1" applyAlignment="1">
      <alignment horizontal="left" vertical="top" wrapText="1"/>
    </xf>
    <xf numFmtId="4" fontId="72" fillId="0" borderId="14" xfId="0" applyNumberFormat="1" applyFont="1" applyBorder="1" applyAlignment="1">
      <alignment horizontal="right" vertical="top" wrapText="1"/>
    </xf>
    <xf numFmtId="4" fontId="72" fillId="0" borderId="29" xfId="0" applyNumberFormat="1" applyFont="1" applyBorder="1" applyAlignment="1">
      <alignment horizontal="right" vertical="top" wrapText="1"/>
    </xf>
    <xf numFmtId="175" fontId="70" fillId="0" borderId="0" xfId="0" applyNumberFormat="1" applyFont="1" applyAlignment="1">
      <alignment horizontal="center" vertical="top" wrapText="1"/>
    </xf>
    <xf numFmtId="172" fontId="72" fillId="0" borderId="27" xfId="0" applyNumberFormat="1" applyFont="1" applyBorder="1" applyAlignment="1">
      <alignment horizontal="center" vertical="top" wrapText="1"/>
    </xf>
    <xf numFmtId="2" fontId="72" fillId="0" borderId="27" xfId="0" applyNumberFormat="1" applyFont="1" applyBorder="1" applyAlignment="1">
      <alignment horizontal="right" vertical="top" wrapText="1"/>
    </xf>
    <xf numFmtId="2" fontId="72" fillId="0" borderId="14" xfId="0" applyNumberFormat="1" applyFont="1" applyBorder="1" applyAlignment="1">
      <alignment horizontal="right" vertical="top" wrapText="1"/>
    </xf>
    <xf numFmtId="176" fontId="70" fillId="0" borderId="0" xfId="0" applyNumberFormat="1" applyFont="1" applyAlignment="1">
      <alignment horizontal="center" vertical="top" wrapText="1"/>
    </xf>
    <xf numFmtId="168" fontId="70" fillId="0" borderId="0" xfId="0" applyNumberFormat="1" applyFont="1" applyAlignment="1">
      <alignment horizontal="center" vertical="top" wrapText="1"/>
    </xf>
    <xf numFmtId="2" fontId="72" fillId="0" borderId="29" xfId="0" applyNumberFormat="1" applyFont="1" applyBorder="1" applyAlignment="1">
      <alignment horizontal="right" vertical="top" wrapText="1"/>
    </xf>
    <xf numFmtId="2" fontId="72" fillId="0" borderId="27" xfId="0" applyNumberFormat="1" applyFont="1" applyBorder="1" applyAlignment="1">
      <alignment horizontal="center" vertical="top" wrapText="1"/>
    </xf>
    <xf numFmtId="4" fontId="72" fillId="0" borderId="27" xfId="0" applyNumberFormat="1" applyFont="1" applyBorder="1" applyAlignment="1">
      <alignment horizontal="right" vertical="top" wrapText="1"/>
    </xf>
    <xf numFmtId="49" fontId="72" fillId="0" borderId="0" xfId="0" applyNumberFormat="1" applyFont="1" applyAlignment="1">
      <alignment horizontal="center" vertical="top" wrapText="1"/>
    </xf>
    <xf numFmtId="0" fontId="72" fillId="0" borderId="0" xfId="0" applyFont="1" applyAlignment="1">
      <alignment horizontal="left" vertical="top" wrapText="1"/>
    </xf>
    <xf numFmtId="0" fontId="72" fillId="0" borderId="0" xfId="0" applyFont="1" applyAlignment="1">
      <alignment horizontal="center" vertical="top" wrapText="1"/>
    </xf>
    <xf numFmtId="0" fontId="72" fillId="0" borderId="0" xfId="0" applyFont="1" applyAlignment="1">
      <alignment horizontal="right" vertical="top" wrapText="1"/>
    </xf>
    <xf numFmtId="49" fontId="70" fillId="0" borderId="6" xfId="0" applyNumberFormat="1" applyFont="1" applyBorder="1"/>
    <xf numFmtId="49" fontId="72" fillId="0" borderId="27" xfId="0" applyNumberFormat="1" applyFont="1" applyBorder="1" applyAlignment="1">
      <alignment horizontal="right" vertical="top" wrapText="1"/>
    </xf>
    <xf numFmtId="0" fontId="72" fillId="0" borderId="29" xfId="0" applyFont="1" applyBorder="1" applyAlignment="1">
      <alignment horizontal="right" vertical="top"/>
    </xf>
    <xf numFmtId="4" fontId="70" fillId="0" borderId="32" xfId="0" applyNumberFormat="1" applyFont="1" applyBorder="1" applyAlignment="1">
      <alignment horizontal="right" vertical="top"/>
    </xf>
    <xf numFmtId="0" fontId="70" fillId="0" borderId="32" xfId="0" applyFont="1" applyBorder="1" applyAlignment="1">
      <alignment horizontal="right" vertical="top"/>
    </xf>
    <xf numFmtId="49" fontId="72" fillId="0" borderId="0" xfId="0" applyNumberFormat="1" applyFont="1" applyAlignment="1">
      <alignment horizontal="right" vertical="top" wrapText="1"/>
    </xf>
    <xf numFmtId="4" fontId="72" fillId="0" borderId="32" xfId="0" applyNumberFormat="1" applyFont="1" applyBorder="1" applyAlignment="1">
      <alignment horizontal="right" vertical="top"/>
    </xf>
    <xf numFmtId="174" fontId="70" fillId="0" borderId="0" xfId="0" applyNumberFormat="1" applyFont="1" applyAlignment="1">
      <alignment horizontal="center" vertical="top" wrapText="1"/>
    </xf>
    <xf numFmtId="1" fontId="72" fillId="0" borderId="27" xfId="0" applyNumberFormat="1" applyFont="1" applyBorder="1" applyAlignment="1">
      <alignment horizontal="center" vertical="top" wrapText="1"/>
    </xf>
    <xf numFmtId="172" fontId="70" fillId="0" borderId="0" xfId="0" applyNumberFormat="1" applyFont="1" applyAlignment="1">
      <alignment horizontal="center" vertical="top" wrapText="1"/>
    </xf>
    <xf numFmtId="174" fontId="72" fillId="0" borderId="27" xfId="0" applyNumberFormat="1" applyFont="1" applyBorder="1" applyAlignment="1">
      <alignment horizontal="center" vertical="top" wrapText="1"/>
    </xf>
    <xf numFmtId="168" fontId="72" fillId="0" borderId="27" xfId="0" applyNumberFormat="1" applyFont="1" applyBorder="1" applyAlignment="1">
      <alignment horizontal="center" vertical="top" wrapText="1"/>
    </xf>
    <xf numFmtId="49" fontId="70" fillId="0" borderId="0" xfId="0" applyNumberFormat="1" applyFont="1" applyAlignment="1">
      <alignment vertical="top"/>
    </xf>
    <xf numFmtId="0" fontId="70" fillId="0" borderId="32" xfId="0" applyFont="1" applyBorder="1" applyAlignment="1">
      <alignment vertical="top"/>
    </xf>
    <xf numFmtId="4" fontId="72" fillId="0" borderId="0" xfId="0" applyNumberFormat="1" applyFont="1" applyAlignment="1">
      <alignment horizontal="right" vertical="top"/>
    </xf>
    <xf numFmtId="2" fontId="72" fillId="0" borderId="0" xfId="0" applyNumberFormat="1" applyFont="1" applyAlignment="1">
      <alignment horizontal="center" vertical="top"/>
    </xf>
    <xf numFmtId="3" fontId="72" fillId="0" borderId="0" xfId="0" applyNumberFormat="1" applyFont="1" applyAlignment="1">
      <alignment horizontal="right" vertical="top"/>
    </xf>
    <xf numFmtId="49" fontId="70" fillId="0" borderId="27" xfId="0" applyNumberFormat="1" applyFont="1" applyBorder="1"/>
    <xf numFmtId="0" fontId="71" fillId="0" borderId="0" xfId="0" applyFont="1" applyAlignment="1">
      <alignment horizontal="right" vertical="top"/>
    </xf>
    <xf numFmtId="0" fontId="71" fillId="0" borderId="0" xfId="0" applyFont="1" applyAlignment="1">
      <alignment vertical="top"/>
    </xf>
    <xf numFmtId="49" fontId="89" fillId="0" borderId="1" xfId="0" applyNumberFormat="1" applyFont="1" applyBorder="1" applyAlignment="1">
      <alignment horizontal="center" vertical="top" wrapText="1"/>
    </xf>
    <xf numFmtId="0" fontId="89" fillId="0" borderId="1" xfId="0" applyFont="1" applyBorder="1" applyAlignment="1">
      <alignment vertical="top" wrapText="1"/>
    </xf>
    <xf numFmtId="0" fontId="89" fillId="0" borderId="1" xfId="0" applyFont="1" applyBorder="1" applyAlignment="1">
      <alignment horizontal="center" vertical="top" wrapText="1"/>
    </xf>
    <xf numFmtId="173" fontId="89" fillId="0" borderId="14" xfId="0" applyNumberFormat="1" applyFont="1" applyBorder="1" applyAlignment="1">
      <alignment horizontal="center" vertical="top" wrapText="1"/>
    </xf>
    <xf numFmtId="172" fontId="89" fillId="0" borderId="14" xfId="0" applyNumberFormat="1" applyFont="1" applyBorder="1" applyAlignment="1">
      <alignment horizontal="center" vertical="top" wrapText="1"/>
    </xf>
    <xf numFmtId="2" fontId="89" fillId="0" borderId="14" xfId="0" applyNumberFormat="1" applyFont="1" applyBorder="1" applyAlignment="1">
      <alignment horizontal="center" vertical="top" wrapText="1"/>
    </xf>
    <xf numFmtId="1" fontId="89" fillId="0" borderId="14" xfId="0" applyNumberFormat="1" applyFont="1" applyBorder="1" applyAlignment="1">
      <alignment horizontal="center" vertical="top" wrapText="1"/>
    </xf>
    <xf numFmtId="174" fontId="89" fillId="0" borderId="14" xfId="0" applyNumberFormat="1" applyFont="1" applyBorder="1" applyAlignment="1">
      <alignment horizontal="center" vertical="top" wrapText="1"/>
    </xf>
    <xf numFmtId="168" fontId="89" fillId="0" borderId="14" xfId="0" applyNumberFormat="1" applyFont="1" applyBorder="1" applyAlignment="1">
      <alignment horizontal="center" vertical="top" wrapText="1"/>
    </xf>
    <xf numFmtId="0" fontId="85" fillId="0" borderId="0" xfId="3" applyFont="1" applyAlignment="1">
      <alignment horizontal="right" vertical="center"/>
    </xf>
    <xf numFmtId="0" fontId="51" fillId="0" borderId="0" xfId="3" applyFont="1" applyAlignment="1">
      <alignment horizontal="right" vertical="center" wrapText="1"/>
    </xf>
    <xf numFmtId="0" fontId="85" fillId="0" borderId="0" xfId="3" applyFont="1" applyAlignment="1">
      <alignment horizontal="right" vertical="center" wrapText="1"/>
    </xf>
    <xf numFmtId="0" fontId="86" fillId="0" borderId="0" xfId="0" applyFont="1"/>
    <xf numFmtId="0" fontId="91" fillId="0" borderId="0" xfId="3" applyFont="1"/>
    <xf numFmtId="0" fontId="85" fillId="0" borderId="0" xfId="3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29" fillId="3" borderId="0" xfId="0" applyFont="1" applyFill="1" applyAlignment="1">
      <alignment horizontal="right"/>
    </xf>
    <xf numFmtId="0" fontId="29" fillId="0" borderId="0" xfId="0" applyFont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29" fillId="4" borderId="0" xfId="7" applyNumberFormat="1" applyFont="1" applyFill="1" applyAlignment="1">
      <alignment horizontal="right"/>
    </xf>
    <xf numFmtId="0" fontId="9" fillId="4" borderId="0" xfId="7" applyFont="1" applyFill="1" applyAlignment="1">
      <alignment horizontal="center"/>
    </xf>
    <xf numFmtId="0" fontId="48" fillId="0" borderId="5" xfId="7" applyFont="1" applyBorder="1" applyAlignment="1">
      <alignment horizontal="center" vertical="center" wrapText="1"/>
    </xf>
    <xf numFmtId="0" fontId="48" fillId="0" borderId="8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right" vertical="center" wrapText="1"/>
    </xf>
    <xf numFmtId="4" fontId="2" fillId="0" borderId="8" xfId="1" applyNumberFormat="1" applyFont="1" applyBorder="1" applyAlignment="1">
      <alignment horizontal="right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5" fillId="0" borderId="5" xfId="7" applyNumberFormat="1" applyFont="1" applyBorder="1" applyAlignment="1">
      <alignment horizontal="center" vertical="center" wrapText="1"/>
    </xf>
    <xf numFmtId="4" fontId="5" fillId="0" borderId="8" xfId="7" applyNumberFormat="1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2" fontId="5" fillId="0" borderId="5" xfId="7" applyNumberFormat="1" applyFont="1" applyBorder="1" applyAlignment="1">
      <alignment horizontal="center" vertical="center"/>
    </xf>
    <xf numFmtId="2" fontId="5" fillId="0" borderId="8" xfId="7" applyNumberFormat="1" applyFont="1" applyBorder="1" applyAlignment="1">
      <alignment horizontal="center" vertical="center"/>
    </xf>
    <xf numFmtId="0" fontId="6" fillId="9" borderId="0" xfId="7" applyFont="1" applyFill="1" applyAlignment="1">
      <alignment horizontal="center" vertical="top" wrapText="1"/>
    </xf>
    <xf numFmtId="0" fontId="6" fillId="9" borderId="10" xfId="7" applyFont="1" applyFill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92" fillId="0" borderId="0" xfId="3" applyFont="1" applyAlignment="1">
      <alignment horizontal="center" vertical="center" wrapText="1"/>
    </xf>
    <xf numFmtId="0" fontId="51" fillId="0" borderId="0" xfId="3" applyFont="1" applyAlignment="1">
      <alignment horizontal="center" vertical="center" wrapText="1"/>
    </xf>
    <xf numFmtId="167" fontId="85" fillId="0" borderId="0" xfId="3" applyNumberFormat="1" applyFont="1" applyAlignment="1">
      <alignment horizontal="right" vertical="center" wrapText="1"/>
    </xf>
    <xf numFmtId="0" fontId="85" fillId="0" borderId="0" xfId="3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right" vertical="center" wrapText="1"/>
    </xf>
    <xf numFmtId="167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29" fillId="0" borderId="0" xfId="7" applyFont="1" applyAlignment="1">
      <alignment horizontal="right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85" fillId="7" borderId="0" xfId="7" applyFont="1" applyFill="1" applyAlignment="1">
      <alignment horizontal="right" vertical="center"/>
    </xf>
    <xf numFmtId="0" fontId="85" fillId="0" borderId="0" xfId="7" applyFont="1" applyAlignment="1">
      <alignment horizontal="right" vertical="top" wrapText="1"/>
    </xf>
    <xf numFmtId="0" fontId="6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9" fillId="0" borderId="14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0" fontId="51" fillId="0" borderId="0" xfId="7" applyFont="1" applyAlignment="1">
      <alignment horizontal="center" vertical="center" wrapText="1"/>
    </xf>
    <xf numFmtId="0" fontId="51" fillId="0" borderId="0" xfId="7" applyFont="1" applyAlignment="1">
      <alignment horizontal="center" vertical="center"/>
    </xf>
    <xf numFmtId="0" fontId="2" fillId="0" borderId="1" xfId="7" applyFont="1" applyBorder="1" applyAlignment="1">
      <alignment horizontal="center" vertical="center" wrapText="1"/>
    </xf>
    <xf numFmtId="0" fontId="2" fillId="3" borderId="1" xfId="6" applyFill="1" applyBorder="1" applyAlignment="1">
      <alignment horizontal="left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38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left" vertical="top" wrapText="1"/>
    </xf>
    <xf numFmtId="0" fontId="10" fillId="0" borderId="0" xfId="7" applyFont="1" applyAlignment="1">
      <alignment horizontal="left" vertical="center" wrapText="1"/>
    </xf>
    <xf numFmtId="0" fontId="21" fillId="0" borderId="10" xfId="7" applyFont="1" applyBorder="1" applyAlignment="1">
      <alignment horizontal="center"/>
    </xf>
    <xf numFmtId="0" fontId="5" fillId="0" borderId="0" xfId="7" applyFont="1" applyAlignment="1">
      <alignment horizontal="right"/>
    </xf>
    <xf numFmtId="0" fontId="10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0" fontId="42" fillId="0" borderId="0" xfId="6" applyFont="1" applyAlignment="1">
      <alignment vertical="center" wrapText="1"/>
    </xf>
    <xf numFmtId="0" fontId="41" fillId="0" borderId="0" xfId="6" applyFont="1" applyAlignment="1">
      <alignment horizontal="center" vertical="center"/>
    </xf>
    <xf numFmtId="0" fontId="41" fillId="0" borderId="0" xfId="6" applyFont="1" applyAlignment="1">
      <alignment horizontal="center" vertical="center" wrapText="1"/>
    </xf>
    <xf numFmtId="0" fontId="42" fillId="0" borderId="1" xfId="6" applyFont="1" applyBorder="1" applyAlignment="1">
      <alignment horizontal="center" vertical="center" wrapText="1"/>
    </xf>
    <xf numFmtId="0" fontId="42" fillId="0" borderId="1" xfId="6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10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52" fillId="0" borderId="1" xfId="4" applyFont="1" applyBorder="1" applyAlignment="1">
      <alignment horizontal="center"/>
    </xf>
    <xf numFmtId="0" fontId="48" fillId="0" borderId="4" xfId="4" applyFont="1" applyBorder="1" applyAlignment="1">
      <alignment horizontal="center"/>
    </xf>
    <xf numFmtId="0" fontId="48" fillId="0" borderId="14" xfId="4" applyFont="1" applyBorder="1" applyAlignment="1">
      <alignment horizontal="center"/>
    </xf>
    <xf numFmtId="0" fontId="48" fillId="0" borderId="33" xfId="4" applyFont="1" applyBorder="1" applyAlignment="1">
      <alignment horizontal="center"/>
    </xf>
    <xf numFmtId="0" fontId="52" fillId="0" borderId="4" xfId="4" applyFont="1" applyBorder="1" applyAlignment="1">
      <alignment horizontal="center"/>
    </xf>
    <xf numFmtId="0" fontId="52" fillId="0" borderId="14" xfId="4" applyFont="1" applyBorder="1" applyAlignment="1">
      <alignment horizontal="center"/>
    </xf>
    <xf numFmtId="0" fontId="52" fillId="0" borderId="15" xfId="4" applyFont="1" applyBorder="1" applyAlignment="1">
      <alignment horizontal="center"/>
    </xf>
    <xf numFmtId="0" fontId="48" fillId="0" borderId="1" xfId="4" applyFont="1" applyBorder="1" applyAlignment="1">
      <alignment horizontal="center"/>
    </xf>
    <xf numFmtId="0" fontId="48" fillId="0" borderId="15" xfId="4" applyFont="1" applyBorder="1" applyAlignment="1">
      <alignment horizontal="center"/>
    </xf>
    <xf numFmtId="49" fontId="48" fillId="0" borderId="4" xfId="4" applyNumberFormat="1" applyFont="1" applyBorder="1" applyAlignment="1">
      <alignment horizontal="center"/>
    </xf>
    <xf numFmtId="49" fontId="48" fillId="0" borderId="14" xfId="4" applyNumberFormat="1" applyFont="1" applyBorder="1" applyAlignment="1">
      <alignment horizontal="center"/>
    </xf>
    <xf numFmtId="49" fontId="48" fillId="0" borderId="15" xfId="4" applyNumberFormat="1" applyFont="1" applyBorder="1" applyAlignment="1">
      <alignment horizontal="center"/>
    </xf>
    <xf numFmtId="0" fontId="48" fillId="0" borderId="4" xfId="4" applyFont="1" applyBorder="1" applyAlignment="1">
      <alignment wrapText="1"/>
    </xf>
    <xf numFmtId="0" fontId="48" fillId="0" borderId="14" xfId="4" applyFont="1" applyBorder="1" applyAlignment="1">
      <alignment wrapText="1"/>
    </xf>
    <xf numFmtId="0" fontId="48" fillId="0" borderId="15" xfId="4" applyFont="1" applyBorder="1" applyAlignment="1">
      <alignment wrapText="1"/>
    </xf>
    <xf numFmtId="49" fontId="48" fillId="0" borderId="4" xfId="4" applyNumberFormat="1" applyFont="1" applyBorder="1" applyAlignment="1">
      <alignment horizontal="center" wrapText="1"/>
    </xf>
    <xf numFmtId="49" fontId="48" fillId="0" borderId="14" xfId="4" applyNumberFormat="1" applyFont="1" applyBorder="1" applyAlignment="1">
      <alignment horizontal="center" wrapText="1"/>
    </xf>
    <xf numFmtId="49" fontId="48" fillId="0" borderId="15" xfId="4" applyNumberFormat="1" applyFont="1" applyBorder="1" applyAlignment="1">
      <alignment horizontal="center" wrapText="1"/>
    </xf>
    <xf numFmtId="0" fontId="48" fillId="0" borderId="1" xfId="4" applyFont="1" applyBorder="1" applyAlignment="1">
      <alignment wrapText="1"/>
    </xf>
    <xf numFmtId="49" fontId="48" fillId="0" borderId="1" xfId="4" applyNumberFormat="1" applyFont="1" applyBorder="1" applyAlignment="1">
      <alignment horizontal="center"/>
    </xf>
    <xf numFmtId="49" fontId="48" fillId="0" borderId="1" xfId="4" applyNumberFormat="1" applyFont="1" applyBorder="1" applyAlignment="1">
      <alignment horizontal="center" wrapText="1"/>
    </xf>
    <xf numFmtId="0" fontId="49" fillId="0" borderId="4" xfId="4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33" xfId="4" applyFont="1" applyBorder="1" applyAlignment="1">
      <alignment horizontal="center"/>
    </xf>
    <xf numFmtId="0" fontId="49" fillId="0" borderId="1" xfId="4" applyFont="1" applyBorder="1" applyAlignment="1">
      <alignment horizontal="center"/>
    </xf>
    <xf numFmtId="0" fontId="49" fillId="0" borderId="15" xfId="4" applyFont="1" applyBorder="1" applyAlignment="1">
      <alignment horizontal="center"/>
    </xf>
    <xf numFmtId="0" fontId="49" fillId="0" borderId="1" xfId="4" applyFont="1" applyBorder="1" applyAlignment="1">
      <alignment horizontal="center" vertical="center" wrapText="1"/>
    </xf>
    <xf numFmtId="0" fontId="49" fillId="0" borderId="4" xfId="4" applyFont="1" applyBorder="1" applyAlignment="1">
      <alignment horizontal="center" vertical="center" wrapText="1"/>
    </xf>
    <xf numFmtId="0" fontId="49" fillId="0" borderId="14" xfId="4" applyFont="1" applyBorder="1" applyAlignment="1">
      <alignment horizontal="center" vertical="center" wrapText="1"/>
    </xf>
    <xf numFmtId="0" fontId="49" fillId="0" borderId="33" xfId="4" applyFont="1" applyBorder="1" applyAlignment="1">
      <alignment horizontal="center" vertical="center" wrapText="1"/>
    </xf>
    <xf numFmtId="0" fontId="49" fillId="0" borderId="30" xfId="4" applyFont="1" applyBorder="1" applyAlignment="1">
      <alignment horizontal="center" vertical="center" wrapText="1"/>
    </xf>
    <xf numFmtId="0" fontId="49" fillId="0" borderId="30" xfId="4" applyFont="1" applyBorder="1" applyAlignment="1">
      <alignment horizontal="center"/>
    </xf>
    <xf numFmtId="0" fontId="48" fillId="0" borderId="27" xfId="4" applyFont="1" applyBorder="1" applyAlignment="1">
      <alignment horizontal="center"/>
    </xf>
    <xf numFmtId="0" fontId="49" fillId="0" borderId="6" xfId="4" applyFont="1" applyBorder="1" applyAlignment="1">
      <alignment horizontal="center" vertical="center" wrapText="1"/>
    </xf>
    <xf numFmtId="0" fontId="49" fillId="0" borderId="27" xfId="4" applyFont="1" applyBorder="1" applyAlignment="1">
      <alignment horizontal="center" vertical="center" wrapText="1"/>
    </xf>
    <xf numFmtId="0" fontId="49" fillId="0" borderId="29" xfId="4" applyFont="1" applyBorder="1" applyAlignment="1">
      <alignment horizontal="center" vertical="center" wrapText="1"/>
    </xf>
    <xf numFmtId="0" fontId="49" fillId="0" borderId="31" xfId="4" applyFont="1" applyBorder="1" applyAlignment="1">
      <alignment horizontal="center" vertical="center" wrapText="1"/>
    </xf>
    <xf numFmtId="0" fontId="49" fillId="0" borderId="0" xfId="4" applyFont="1" applyAlignment="1">
      <alignment horizontal="center" vertical="center" wrapText="1"/>
    </xf>
    <xf numFmtId="0" fontId="49" fillId="0" borderId="32" xfId="4" applyFont="1" applyBorder="1" applyAlignment="1">
      <alignment horizontal="center" vertical="center" wrapText="1"/>
    </xf>
    <xf numFmtId="0" fontId="49" fillId="0" borderId="9" xfId="4" applyFont="1" applyBorder="1" applyAlignment="1">
      <alignment horizontal="center" vertical="center" wrapText="1"/>
    </xf>
    <xf numFmtId="0" fontId="49" fillId="0" borderId="10" xfId="4" applyFont="1" applyBorder="1" applyAlignment="1">
      <alignment horizontal="center" vertical="center" wrapText="1"/>
    </xf>
    <xf numFmtId="0" fontId="49" fillId="0" borderId="24" xfId="4" applyFont="1" applyBorder="1" applyAlignment="1">
      <alignment horizontal="center" vertical="center" wrapText="1"/>
    </xf>
    <xf numFmtId="0" fontId="29" fillId="0" borderId="10" xfId="4" applyFont="1" applyBorder="1" applyAlignment="1">
      <alignment horizontal="center"/>
    </xf>
    <xf numFmtId="0" fontId="2" fillId="0" borderId="0" xfId="4" applyFont="1" applyAlignment="1">
      <alignment horizontal="right"/>
    </xf>
    <xf numFmtId="49" fontId="2" fillId="0" borderId="22" xfId="4" applyNumberFormat="1" applyFont="1" applyBorder="1" applyAlignment="1">
      <alignment horizontal="center"/>
    </xf>
    <xf numFmtId="49" fontId="2" fillId="0" borderId="25" xfId="4" applyNumberFormat="1" applyFont="1" applyBorder="1" applyAlignment="1">
      <alignment horizontal="center"/>
    </xf>
    <xf numFmtId="49" fontId="2" fillId="0" borderId="28" xfId="4" applyNumberFormat="1" applyFont="1" applyBorder="1" applyAlignment="1">
      <alignment horizontal="center"/>
    </xf>
    <xf numFmtId="3" fontId="29" fillId="4" borderId="10" xfId="4" applyNumberFormat="1" applyFont="1" applyFill="1" applyBorder="1" applyAlignment="1">
      <alignment horizontal="center"/>
    </xf>
    <xf numFmtId="0" fontId="29" fillId="4" borderId="10" xfId="4" applyFont="1" applyFill="1" applyBorder="1" applyAlignment="1">
      <alignment horizontal="center"/>
    </xf>
    <xf numFmtId="49" fontId="21" fillId="0" borderId="0" xfId="4" applyNumberFormat="1" applyFont="1" applyAlignment="1">
      <alignment horizontal="center"/>
    </xf>
    <xf numFmtId="0" fontId="49" fillId="0" borderId="27" xfId="4" applyFont="1" applyBorder="1" applyAlignment="1">
      <alignment horizontal="center"/>
    </xf>
    <xf numFmtId="0" fontId="2" fillId="0" borderId="27" xfId="4" applyFont="1" applyBorder="1" applyAlignment="1">
      <alignment horizontal="right"/>
    </xf>
    <xf numFmtId="49" fontId="49" fillId="0" borderId="19" xfId="4" applyNumberFormat="1" applyFont="1" applyBorder="1" applyAlignment="1">
      <alignment horizontal="center"/>
    </xf>
    <xf numFmtId="49" fontId="49" fillId="0" borderId="27" xfId="4" applyNumberFormat="1" applyFont="1" applyBorder="1" applyAlignment="1">
      <alignment horizontal="center"/>
    </xf>
    <xf numFmtId="49" fontId="49" fillId="0" borderId="12" xfId="4" applyNumberFormat="1" applyFont="1" applyBorder="1" applyAlignment="1">
      <alignment horizontal="center"/>
    </xf>
    <xf numFmtId="49" fontId="49" fillId="0" borderId="18" xfId="4" applyNumberFormat="1" applyFont="1" applyBorder="1" applyAlignment="1">
      <alignment horizontal="center"/>
    </xf>
    <xf numFmtId="49" fontId="49" fillId="0" borderId="10" xfId="4" applyNumberFormat="1" applyFont="1" applyBorder="1" applyAlignment="1">
      <alignment horizontal="center"/>
    </xf>
    <xf numFmtId="49" fontId="49" fillId="0" borderId="11" xfId="4" applyNumberFormat="1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2" fillId="0" borderId="4" xfId="4" applyFont="1" applyBorder="1" applyAlignment="1">
      <alignment horizontal="right"/>
    </xf>
    <xf numFmtId="49" fontId="2" fillId="0" borderId="17" xfId="4" applyNumberFormat="1" applyFont="1" applyBorder="1" applyAlignment="1">
      <alignment horizontal="center"/>
    </xf>
    <xf numFmtId="49" fontId="2" fillId="0" borderId="14" xfId="4" applyNumberFormat="1" applyFont="1" applyBorder="1" applyAlignment="1">
      <alignment horizontal="center"/>
    </xf>
    <xf numFmtId="49" fontId="2" fillId="0" borderId="13" xfId="4" applyNumberFormat="1" applyFont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24" fillId="0" borderId="0" xfId="4" applyAlignment="1">
      <alignment horizontal="right"/>
    </xf>
    <xf numFmtId="0" fontId="49" fillId="0" borderId="0" xfId="4" applyFont="1" applyAlignment="1">
      <alignment horizontal="center"/>
    </xf>
    <xf numFmtId="49" fontId="2" fillId="0" borderId="19" xfId="4" applyNumberFormat="1" applyFont="1" applyBorder="1" applyAlignment="1">
      <alignment horizontal="center"/>
    </xf>
    <xf numFmtId="49" fontId="2" fillId="0" borderId="27" xfId="4" applyNumberFormat="1" applyFont="1" applyBorder="1" applyAlignment="1">
      <alignment horizontal="center"/>
    </xf>
    <xf numFmtId="49" fontId="2" fillId="0" borderId="12" xfId="4" applyNumberFormat="1" applyFont="1" applyBorder="1" applyAlignment="1">
      <alignment horizontal="center"/>
    </xf>
    <xf numFmtId="49" fontId="2" fillId="0" borderId="18" xfId="4" applyNumberFormat="1" applyFont="1" applyBorder="1" applyAlignment="1">
      <alignment horizontal="center"/>
    </xf>
    <xf numFmtId="49" fontId="2" fillId="0" borderId="10" xfId="4" applyNumberFormat="1" applyFont="1" applyBorder="1" applyAlignment="1">
      <alignment horizontal="center"/>
    </xf>
    <xf numFmtId="49" fontId="2" fillId="0" borderId="11" xfId="4" applyNumberFormat="1" applyFont="1" applyBorder="1" applyAlignment="1">
      <alignment horizontal="center"/>
    </xf>
    <xf numFmtId="0" fontId="2" fillId="4" borderId="10" xfId="4" applyFont="1" applyFill="1" applyBorder="1" applyAlignment="1">
      <alignment horizontal="left" wrapText="1"/>
    </xf>
    <xf numFmtId="0" fontId="2" fillId="4" borderId="11" xfId="4" applyFont="1" applyFill="1" applyBorder="1" applyAlignment="1">
      <alignment horizontal="left" wrapText="1"/>
    </xf>
    <xf numFmtId="0" fontId="2" fillId="0" borderId="7" xfId="4" applyFont="1" applyBorder="1" applyAlignment="1">
      <alignment horizontal="center"/>
    </xf>
    <xf numFmtId="0" fontId="2" fillId="0" borderId="2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49" fontId="2" fillId="0" borderId="26" xfId="4" applyNumberFormat="1" applyFont="1" applyBorder="1" applyAlignment="1">
      <alignment horizontal="center"/>
    </xf>
    <xf numFmtId="49" fontId="2" fillId="0" borderId="21" xfId="4" applyNumberFormat="1" applyFont="1" applyBorder="1" applyAlignment="1">
      <alignment horizontal="center"/>
    </xf>
    <xf numFmtId="49" fontId="2" fillId="0" borderId="20" xfId="4" applyNumberFormat="1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49" fontId="70" fillId="0" borderId="0" xfId="0" applyNumberFormat="1" applyFont="1" applyAlignment="1">
      <alignment horizontal="left" vertical="top" wrapText="1"/>
    </xf>
    <xf numFmtId="49" fontId="70" fillId="0" borderId="32" xfId="0" applyNumberFormat="1" applyFont="1" applyBorder="1" applyAlignment="1">
      <alignment horizontal="left" vertical="top" wrapText="1"/>
    </xf>
    <xf numFmtId="49" fontId="72" fillId="0" borderId="27" xfId="0" applyNumberFormat="1" applyFont="1" applyBorder="1" applyAlignment="1">
      <alignment horizontal="left" vertical="top" wrapText="1"/>
    </xf>
    <xf numFmtId="0" fontId="72" fillId="0" borderId="27" xfId="0" applyFont="1" applyBorder="1" applyAlignment="1">
      <alignment horizontal="left" vertical="top" wrapText="1"/>
    </xf>
    <xf numFmtId="49" fontId="72" fillId="0" borderId="4" xfId="0" applyNumberFormat="1" applyFont="1" applyBorder="1" applyAlignment="1">
      <alignment horizontal="left" vertical="center" wrapText="1"/>
    </xf>
    <xf numFmtId="49" fontId="72" fillId="0" borderId="14" xfId="0" applyNumberFormat="1" applyFont="1" applyBorder="1" applyAlignment="1">
      <alignment horizontal="left" vertical="center" wrapText="1"/>
    </xf>
    <xf numFmtId="49" fontId="72" fillId="0" borderId="15" xfId="0" applyNumberFormat="1" applyFont="1" applyBorder="1" applyAlignment="1">
      <alignment horizontal="left" vertical="center" wrapText="1"/>
    </xf>
    <xf numFmtId="49" fontId="72" fillId="0" borderId="0" xfId="0" applyNumberFormat="1" applyFont="1" applyAlignment="1">
      <alignment horizontal="left" vertical="top" wrapText="1"/>
    </xf>
    <xf numFmtId="49" fontId="78" fillId="0" borderId="0" xfId="0" applyNumberFormat="1" applyFont="1" applyAlignment="1">
      <alignment horizontal="right"/>
    </xf>
    <xf numFmtId="49" fontId="3" fillId="4" borderId="0" xfId="0" applyNumberFormat="1" applyFont="1" applyFill="1" applyAlignment="1">
      <alignment horizontal="center" wrapText="1"/>
    </xf>
    <xf numFmtId="49" fontId="70" fillId="0" borderId="10" xfId="0" applyNumberFormat="1" applyFont="1" applyBorder="1" applyAlignment="1">
      <alignment horizontal="right" wrapText="1"/>
    </xf>
    <xf numFmtId="49" fontId="73" fillId="0" borderId="27" xfId="0" applyNumberFormat="1" applyFont="1" applyBorder="1" applyAlignment="1">
      <alignment horizontal="center" vertical="top"/>
    </xf>
    <xf numFmtId="49" fontId="72" fillId="0" borderId="0" xfId="0" applyNumberFormat="1" applyFont="1" applyAlignment="1">
      <alignment horizontal="center" vertical="top"/>
    </xf>
    <xf numFmtId="49" fontId="70" fillId="0" borderId="0" xfId="0" applyNumberFormat="1" applyFont="1" applyAlignment="1">
      <alignment vertical="top" wrapText="1"/>
    </xf>
    <xf numFmtId="49" fontId="74" fillId="0" borderId="0" xfId="0" applyNumberFormat="1" applyFont="1" applyAlignment="1">
      <alignment horizontal="center"/>
    </xf>
    <xf numFmtId="49" fontId="70" fillId="0" borderId="27" xfId="0" applyNumberFormat="1" applyFont="1" applyBorder="1" applyAlignment="1">
      <alignment wrapText="1"/>
    </xf>
    <xf numFmtId="49" fontId="70" fillId="0" borderId="27" xfId="0" applyNumberFormat="1" applyFont="1" applyBorder="1" applyAlignment="1">
      <alignment horizontal="right" wrapText="1"/>
    </xf>
    <xf numFmtId="49" fontId="3" fillId="4" borderId="10" xfId="0" applyNumberFormat="1" applyFont="1" applyFill="1" applyBorder="1" applyAlignment="1">
      <alignment horizontal="center" wrapText="1"/>
    </xf>
    <xf numFmtId="0" fontId="70" fillId="0" borderId="1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0" fillId="0" borderId="27" xfId="0" applyFont="1" applyBorder="1" applyAlignment="1">
      <alignment horizontal="center" vertical="center" wrapText="1"/>
    </xf>
    <xf numFmtId="0" fontId="70" fillId="0" borderId="29" xfId="0" applyFont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24" xfId="0" applyFont="1" applyBorder="1" applyAlignment="1">
      <alignment horizontal="center" vertical="center" wrapText="1"/>
    </xf>
    <xf numFmtId="49" fontId="71" fillId="0" borderId="10" xfId="0" applyNumberFormat="1" applyFont="1" applyBorder="1" applyAlignment="1">
      <alignment horizontal="left" wrapText="1"/>
    </xf>
    <xf numFmtId="49" fontId="73" fillId="0" borderId="27" xfId="0" applyNumberFormat="1" applyFont="1" applyBorder="1" applyAlignment="1">
      <alignment horizontal="center"/>
    </xf>
    <xf numFmtId="0" fontId="71" fillId="0" borderId="10" xfId="0" applyFont="1" applyBorder="1" applyAlignment="1">
      <alignment wrapText="1"/>
    </xf>
    <xf numFmtId="49" fontId="78" fillId="4" borderId="10" xfId="0" applyNumberFormat="1" applyFont="1" applyFill="1" applyBorder="1" applyAlignment="1">
      <alignment horizontal="center" wrapText="1"/>
    </xf>
    <xf numFmtId="0" fontId="70" fillId="0" borderId="4" xfId="0" applyFont="1" applyBorder="1" applyAlignment="1">
      <alignment horizontal="center" vertical="center"/>
    </xf>
    <xf numFmtId="0" fontId="70" fillId="0" borderId="14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center"/>
    </xf>
    <xf numFmtId="49" fontId="70" fillId="0" borderId="1" xfId="0" applyNumberFormat="1" applyFont="1" applyBorder="1" applyAlignment="1">
      <alignment horizontal="center" vertical="center" wrapText="1"/>
    </xf>
    <xf numFmtId="0" fontId="70" fillId="0" borderId="31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70" fillId="0" borderId="32" xfId="0" applyFont="1" applyBorder="1" applyAlignment="1">
      <alignment horizontal="center" vertical="center" wrapText="1"/>
    </xf>
    <xf numFmtId="49" fontId="71" fillId="0" borderId="10" xfId="0" applyNumberFormat="1" applyFont="1" applyBorder="1" applyAlignment="1">
      <alignment vertical="top" wrapText="1"/>
    </xf>
    <xf numFmtId="49" fontId="71" fillId="0" borderId="10" xfId="0" applyNumberFormat="1" applyFont="1" applyBorder="1" applyAlignment="1">
      <alignment horizontal="right" vertical="top" wrapText="1"/>
    </xf>
    <xf numFmtId="0" fontId="73" fillId="0" borderId="27" xfId="0" applyFont="1" applyBorder="1" applyAlignment="1">
      <alignment horizontal="center" vertical="top"/>
    </xf>
    <xf numFmtId="0" fontId="70" fillId="0" borderId="0" xfId="0" applyFont="1" applyAlignment="1">
      <alignment horizontal="left" vertical="top" wrapText="1"/>
    </xf>
    <xf numFmtId="0" fontId="70" fillId="0" borderId="0" xfId="0" applyFont="1" applyAlignment="1">
      <alignment horizontal="left" vertical="top"/>
    </xf>
    <xf numFmtId="0" fontId="90" fillId="0" borderId="9" xfId="0" applyFont="1" applyBorder="1" applyAlignment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90" fillId="0" borderId="24" xfId="0" applyFont="1" applyBorder="1" applyAlignment="1">
      <alignment horizontal="left" vertical="top" wrapText="1"/>
    </xf>
    <xf numFmtId="0" fontId="90" fillId="0" borderId="4" xfId="0" applyFont="1" applyBorder="1" applyAlignment="1">
      <alignment horizontal="left" vertical="top" wrapText="1"/>
    </xf>
    <xf numFmtId="0" fontId="90" fillId="0" borderId="14" xfId="0" applyFont="1" applyBorder="1" applyAlignment="1">
      <alignment horizontal="left" vertical="top" wrapText="1"/>
    </xf>
    <xf numFmtId="0" fontId="90" fillId="0" borderId="15" xfId="0" applyFont="1" applyBorder="1" applyAlignment="1">
      <alignment horizontal="left" vertical="top" wrapText="1"/>
    </xf>
    <xf numFmtId="0" fontId="88" fillId="0" borderId="9" xfId="0" applyFont="1" applyBorder="1" applyAlignment="1">
      <alignment horizontal="left" vertical="top" wrapText="1"/>
    </xf>
    <xf numFmtId="0" fontId="88" fillId="0" borderId="10" xfId="0" applyFont="1" applyBorder="1" applyAlignment="1">
      <alignment horizontal="left" vertical="top" wrapText="1"/>
    </xf>
    <xf numFmtId="0" fontId="88" fillId="0" borderId="24" xfId="0" applyFont="1" applyBorder="1" applyAlignment="1">
      <alignment horizontal="left" vertical="top" wrapText="1"/>
    </xf>
    <xf numFmtId="0" fontId="5" fillId="0" borderId="0" xfId="4" applyFont="1" applyAlignment="1">
      <alignment horizontal="right" vertical="top"/>
    </xf>
    <xf numFmtId="49" fontId="10" fillId="0" borderId="0" xfId="4" applyNumberFormat="1" applyFont="1" applyAlignment="1">
      <alignment horizontal="center" vertical="center" wrapText="1"/>
    </xf>
    <xf numFmtId="0" fontId="76" fillId="0" borderId="0" xfId="4" applyFont="1" applyAlignment="1">
      <alignment horizontal="center" vertical="top"/>
    </xf>
    <xf numFmtId="0" fontId="5" fillId="0" borderId="0" xfId="4" applyFont="1" applyAlignment="1">
      <alignment horizontal="right" vertical="center"/>
    </xf>
    <xf numFmtId="49" fontId="5" fillId="0" borderId="0" xfId="4" applyNumberFormat="1" applyFont="1" applyAlignment="1">
      <alignment horizontal="left" vertical="top"/>
    </xf>
    <xf numFmtId="49" fontId="10" fillId="0" borderId="0" xfId="4" applyNumberFormat="1" applyFont="1" applyAlignment="1">
      <alignment horizontal="left" vertical="top"/>
    </xf>
    <xf numFmtId="0" fontId="83" fillId="0" borderId="0" xfId="0" applyFont="1" applyAlignment="1">
      <alignment horizontal="left"/>
    </xf>
    <xf numFmtId="0" fontId="81" fillId="0" borderId="1" xfId="0" applyFont="1" applyBorder="1" applyAlignment="1">
      <alignment horizontal="center" vertical="center" wrapText="1"/>
    </xf>
    <xf numFmtId="0" fontId="81" fillId="0" borderId="0" xfId="0" applyFont="1" applyAlignment="1">
      <alignment horizontal="left" vertical="top" wrapText="1"/>
    </xf>
  </cellXfs>
  <cellStyles count="19">
    <cellStyle name="Excel Built-in Normal" xfId="14" xr:uid="{00000000-0005-0000-0000-000000000000}"/>
    <cellStyle name="Итоги" xfId="13" xr:uid="{00000000-0005-0000-0000-000001000000}"/>
    <cellStyle name="ЛокСмета" xfId="12" xr:uid="{00000000-0005-0000-0000-000002000000}"/>
    <cellStyle name="Обычный" xfId="0" builtinId="0"/>
    <cellStyle name="Обычный 10" xfId="16" xr:uid="{00000000-0005-0000-0000-000004000000}"/>
    <cellStyle name="Обычный 2" xfId="4" xr:uid="{00000000-0005-0000-0000-000005000000}"/>
    <cellStyle name="Обычный 2 2" xfId="11" xr:uid="{00000000-0005-0000-0000-000006000000}"/>
    <cellStyle name="Обычный 3" xfId="7" xr:uid="{00000000-0005-0000-0000-000007000000}"/>
    <cellStyle name="Обычный 3 2" xfId="10" xr:uid="{00000000-0005-0000-0000-000008000000}"/>
    <cellStyle name="Обычный 4" xfId="18" xr:uid="{00000000-0005-0000-0000-000009000000}"/>
    <cellStyle name="Обычный 5" xfId="15" xr:uid="{00000000-0005-0000-0000-00000A000000}"/>
    <cellStyle name="Пояснение" xfId="3" builtinId="53" customBuiltin="1"/>
    <cellStyle name="Пояснение 2" xfId="6" xr:uid="{00000000-0005-0000-0000-00000C000000}"/>
    <cellStyle name="Пояснение 3" xfId="8" xr:uid="{00000000-0005-0000-0000-00000D000000}"/>
    <cellStyle name="Процентный" xfId="2" builtinId="5"/>
    <cellStyle name="Финансовый" xfId="1" builtinId="3"/>
    <cellStyle name="Финансовый 2" xfId="5" xr:uid="{00000000-0005-0000-0000-000010000000}"/>
    <cellStyle name="Финансовый 3" xfId="9" xr:uid="{00000000-0005-0000-0000-000011000000}"/>
    <cellStyle name="Хвост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22\oks\Users\PK1\Desktop\&#1040;&#1101;&#1083;&#1080;&#1090;&#1072;\&#1070;&#1075;&#1089;&#1090;&#1088;&#1086;&#1081;-&#1069;&#1083;&#1077;&#1082;&#1090;&#1088;&#1086;&#1089;&#1077;&#1090;&#1100;\&#1056;&#1086;&#1089;&#1090;&#1086;&#1074;%2010%20&#1050;&#1042;%20&#1058;&#1055;23,24\03-09-2021_15-20-06\&#1055;&#1088;&#1080;&#1083;&#1086;&#1078;&#1077;&#1085;&#1080;&#1103;%201,2,3,4,6,9,12,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"/>
      <sheetName val="Прил2"/>
      <sheetName val="Прил 3"/>
      <sheetName val="Прил 4"/>
      <sheetName val="Прил 7"/>
      <sheetName val="Прил9"/>
      <sheetName val="Прил12"/>
      <sheetName val="прил13"/>
      <sheetName val="прил17"/>
      <sheetName val="Прил18"/>
      <sheetName val="НАЧИНАТЬ С Э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по выполнению электромонтажных и пуско-наладочных работ на объекте: «2-я очередь водогрейной котельной мощностью 60 Гкал/час, в мкр. «Суворовский» в г.Ростов-на-Дону». (Электромонтажные, строительные и пуско-наладочные работы 4КЛ-10кВ)</v>
          </cell>
        </row>
        <row r="22">
          <cell r="B22" t="str">
            <v>ЗАКАЗЧИК:</v>
          </cell>
        </row>
        <row r="24">
          <cell r="B24" t="str">
            <v>ПОДРЯДЧИК: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view="pageBreakPreview" zoomScaleSheetLayoutView="100" workbookViewId="0">
      <selection activeCell="F22" sqref="F22"/>
    </sheetView>
  </sheetViews>
  <sheetFormatPr defaultRowHeight="15" x14ac:dyDescent="0.2"/>
  <cols>
    <col min="1" max="1" width="6.140625" style="1"/>
    <col min="2" max="2" width="50.42578125" style="1" customWidth="1"/>
    <col min="3" max="3" width="8.42578125" style="1" customWidth="1"/>
    <col min="4" max="4" width="13.5703125" style="1" customWidth="1"/>
    <col min="5" max="5" width="12.85546875" style="1" bestFit="1" customWidth="1"/>
    <col min="6" max="6" width="17.28515625" style="1" customWidth="1"/>
    <col min="7" max="7" width="20.42578125" style="1" customWidth="1"/>
    <col min="8" max="8" width="13" style="1"/>
    <col min="9" max="9" width="11.85546875" style="1"/>
    <col min="10" max="10" width="11.42578125" style="1"/>
    <col min="11" max="11" width="21.5703125" style="1" customWidth="1"/>
    <col min="12" max="12" width="13" style="1"/>
    <col min="13" max="13" width="18.5703125" style="1"/>
    <col min="14" max="14" width="19.140625" style="1"/>
    <col min="15" max="1024" width="9" style="1"/>
  </cols>
  <sheetData>
    <row r="1" spans="1:1024" ht="15.75" x14ac:dyDescent="0.25">
      <c r="A1" s="2"/>
      <c r="B1" s="2"/>
      <c r="C1" s="2"/>
      <c r="D1" s="2"/>
      <c r="E1" s="2"/>
      <c r="F1" s="2"/>
      <c r="G1" s="411"/>
      <c r="H1" s="499" t="s">
        <v>0</v>
      </c>
      <c r="I1" s="499"/>
      <c r="J1" s="499"/>
      <c r="K1" s="499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18.75" x14ac:dyDescent="0.3">
      <c r="A2" s="43"/>
      <c r="B2" s="43"/>
      <c r="C2" s="43"/>
      <c r="D2" s="43"/>
      <c r="E2" s="43"/>
      <c r="F2" s="43"/>
      <c r="G2" s="500" t="str">
        <f>'НАЧИНАТЬ С ЭТОГО'!$B$6</f>
        <v>к договору на выполнение СМР №____ от ______ 2026 года</v>
      </c>
      <c r="H2" s="500"/>
      <c r="I2" s="500"/>
      <c r="J2" s="500"/>
      <c r="K2" s="500"/>
      <c r="L2"/>
      <c r="M2"/>
      <c r="N2"/>
      <c r="O2"/>
      <c r="P2" s="58"/>
      <c r="Q2" s="58"/>
      <c r="R2" s="58"/>
      <c r="S2" s="58"/>
      <c r="T2" s="58"/>
      <c r="U2" s="58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 s="59"/>
    </row>
    <row r="3" spans="1:102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/>
      <c r="M3"/>
      <c r="N3" s="5"/>
      <c r="O3"/>
      <c r="P3" s="4"/>
      <c r="Q3" s="4"/>
      <c r="R3" s="4"/>
      <c r="S3" s="4"/>
      <c r="T3" s="4"/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18.75" x14ac:dyDescent="0.3">
      <c r="A4" s="504" t="s">
        <v>1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6"/>
      <c r="M4" s="6"/>
      <c r="N4" s="6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ht="54" customHeight="1" x14ac:dyDescent="0.25">
      <c r="A5" s="505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5" s="505"/>
      <c r="C5" s="505"/>
      <c r="D5" s="505"/>
      <c r="E5" s="505"/>
      <c r="F5" s="505"/>
      <c r="G5" s="505"/>
      <c r="H5" s="505"/>
      <c r="I5" s="505"/>
      <c r="J5" s="505"/>
      <c r="K5" s="505"/>
      <c r="L5" s="6"/>
      <c r="M5" s="6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ht="4.5" hidden="1" customHeight="1" x14ac:dyDescent="0.3">
      <c r="A6" s="3"/>
      <c r="B6" s="3"/>
      <c r="C6" s="7"/>
      <c r="D6" s="7"/>
      <c r="E6" s="7"/>
      <c r="F6" s="7"/>
      <c r="G6" s="3"/>
      <c r="H6" s="3"/>
      <c r="I6" s="7"/>
      <c r="J6" s="7"/>
      <c r="K6" s="3"/>
      <c r="L6"/>
      <c r="M6"/>
      <c r="N6"/>
      <c r="O6"/>
      <c r="P6" s="8"/>
      <c r="Q6" s="8"/>
      <c r="R6" s="8"/>
      <c r="S6" s="8"/>
      <c r="T6" s="8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4" ht="6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4" ht="15.75" customHeight="1" x14ac:dyDescent="0.2">
      <c r="A8" s="506" t="s">
        <v>2</v>
      </c>
      <c r="B8" s="506" t="s">
        <v>3</v>
      </c>
      <c r="C8" s="506" t="s">
        <v>11</v>
      </c>
      <c r="D8" s="506" t="s">
        <v>12</v>
      </c>
      <c r="E8" s="506" t="s">
        <v>136</v>
      </c>
      <c r="F8" s="506" t="s">
        <v>137</v>
      </c>
      <c r="G8" s="506" t="s">
        <v>4</v>
      </c>
      <c r="H8" s="506" t="s">
        <v>5</v>
      </c>
      <c r="I8" s="506" t="s">
        <v>6</v>
      </c>
      <c r="J8" s="506"/>
      <c r="K8" s="506" t="s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4" ht="63" customHeight="1" x14ac:dyDescent="0.2">
      <c r="A9" s="506"/>
      <c r="B9" s="506"/>
      <c r="C9" s="506"/>
      <c r="D9" s="506"/>
      <c r="E9" s="506"/>
      <c r="F9" s="506"/>
      <c r="G9" s="506"/>
      <c r="H9" s="506"/>
      <c r="I9" s="9" t="s">
        <v>8</v>
      </c>
      <c r="J9" s="9" t="s">
        <v>9</v>
      </c>
      <c r="K9" s="506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4" ht="15.75" x14ac:dyDescent="0.2">
      <c r="A10" s="501" t="s">
        <v>242</v>
      </c>
      <c r="B10" s="502"/>
      <c r="C10" s="502"/>
      <c r="D10" s="502"/>
      <c r="E10" s="502"/>
      <c r="F10" s="502"/>
      <c r="G10" s="502"/>
      <c r="H10" s="502"/>
      <c r="I10" s="502"/>
      <c r="J10" s="502"/>
      <c r="K10" s="503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4" s="11" customFormat="1" ht="15.75" x14ac:dyDescent="0.2">
      <c r="A11" s="312"/>
      <c r="B11" s="313" t="s">
        <v>158</v>
      </c>
      <c r="C11" s="314"/>
      <c r="D11" s="315"/>
      <c r="E11" s="316"/>
      <c r="F11" s="316"/>
      <c r="G11" s="62"/>
      <c r="H11" s="64"/>
      <c r="I11" s="64"/>
      <c r="J11" s="64"/>
      <c r="K11" s="70"/>
    </row>
    <row r="12" spans="1:1024" s="11" customFormat="1" ht="15.75" x14ac:dyDescent="0.2">
      <c r="A12" s="317">
        <v>1</v>
      </c>
      <c r="B12" s="318"/>
      <c r="C12" s="325"/>
      <c r="D12" s="335"/>
      <c r="E12" s="325"/>
      <c r="F12" s="325"/>
      <c r="G12" s="10"/>
      <c r="H12" s="63"/>
      <c r="I12" s="63"/>
      <c r="J12" s="63"/>
      <c r="K12" s="334"/>
    </row>
    <row r="13" spans="1:1024" s="11" customFormat="1" ht="15.75" x14ac:dyDescent="0.2">
      <c r="A13" s="317">
        <v>2</v>
      </c>
      <c r="B13" s="318"/>
      <c r="C13" s="325"/>
      <c r="D13" s="335"/>
      <c r="E13" s="325"/>
      <c r="F13" s="325"/>
      <c r="G13" s="10"/>
      <c r="H13" s="63"/>
      <c r="I13" s="63"/>
      <c r="J13" s="63"/>
      <c r="K13" s="334"/>
    </row>
    <row r="14" spans="1:1024" s="11" customFormat="1" ht="15.75" x14ac:dyDescent="0.2">
      <c r="A14" s="317">
        <v>3</v>
      </c>
      <c r="B14" s="318"/>
      <c r="C14" s="325"/>
      <c r="D14" s="335"/>
      <c r="E14" s="325"/>
      <c r="F14" s="325"/>
      <c r="G14" s="10"/>
      <c r="H14" s="63"/>
      <c r="I14" s="63"/>
      <c r="J14" s="63"/>
      <c r="K14" s="334"/>
    </row>
    <row r="15" spans="1:1024" s="11" customFormat="1" ht="15.75" x14ac:dyDescent="0.2">
      <c r="A15" s="317">
        <v>4</v>
      </c>
      <c r="B15" s="318"/>
      <c r="C15" s="325"/>
      <c r="D15" s="335"/>
      <c r="E15" s="325"/>
      <c r="F15" s="325"/>
      <c r="G15" s="10"/>
      <c r="H15" s="63"/>
      <c r="I15" s="63"/>
      <c r="J15" s="63"/>
      <c r="K15" s="334"/>
    </row>
    <row r="16" spans="1:1024" s="11" customFormat="1" ht="15.75" x14ac:dyDescent="0.2">
      <c r="A16" s="317">
        <v>5</v>
      </c>
      <c r="B16" s="318"/>
      <c r="C16" s="325"/>
      <c r="D16" s="335"/>
      <c r="E16" s="325"/>
      <c r="F16" s="325"/>
      <c r="G16" s="10"/>
      <c r="H16" s="63"/>
      <c r="I16" s="63"/>
      <c r="J16" s="63"/>
      <c r="K16" s="334"/>
    </row>
    <row r="17" spans="1:1024" s="11" customFormat="1" ht="15.75" x14ac:dyDescent="0.2">
      <c r="A17" s="317">
        <v>6</v>
      </c>
      <c r="B17" s="318"/>
      <c r="C17" s="325"/>
      <c r="D17" s="335"/>
      <c r="E17" s="325"/>
      <c r="F17" s="325"/>
      <c r="G17" s="10"/>
      <c r="H17" s="63"/>
      <c r="I17" s="63"/>
      <c r="J17" s="63"/>
      <c r="K17" s="334"/>
    </row>
    <row r="18" spans="1:1024" s="11" customFormat="1" ht="15.75" x14ac:dyDescent="0.2">
      <c r="A18" s="317">
        <v>7</v>
      </c>
      <c r="B18" s="318"/>
      <c r="C18" s="325"/>
      <c r="D18" s="335"/>
      <c r="E18" s="325"/>
      <c r="F18" s="325"/>
      <c r="G18" s="10"/>
      <c r="H18" s="63"/>
      <c r="I18" s="63"/>
      <c r="J18" s="63"/>
      <c r="K18" s="334"/>
    </row>
    <row r="19" spans="1:1024" s="11" customFormat="1" ht="15.75" x14ac:dyDescent="0.2">
      <c r="A19" s="317">
        <v>8</v>
      </c>
      <c r="B19" s="318"/>
      <c r="C19" s="325"/>
      <c r="D19" s="335"/>
      <c r="E19" s="325"/>
      <c r="F19" s="325"/>
      <c r="G19" s="10"/>
      <c r="H19" s="63"/>
      <c r="I19" s="63"/>
      <c r="J19" s="63"/>
      <c r="K19" s="334"/>
    </row>
    <row r="20" spans="1:1024" s="11" customFormat="1" ht="15.75" x14ac:dyDescent="0.2">
      <c r="A20" s="317">
        <v>9</v>
      </c>
      <c r="B20" s="318"/>
      <c r="C20" s="325"/>
      <c r="D20" s="335"/>
      <c r="E20" s="325"/>
      <c r="F20" s="325"/>
      <c r="G20" s="10"/>
      <c r="H20" s="63"/>
      <c r="I20" s="63"/>
      <c r="J20" s="63"/>
      <c r="K20" s="334"/>
    </row>
    <row r="21" spans="1:1024" ht="15.75" x14ac:dyDescent="0.25">
      <c r="A21" s="319"/>
      <c r="B21" s="338" t="s">
        <v>203</v>
      </c>
      <c r="C21" s="321"/>
      <c r="D21" s="322"/>
      <c r="E21" s="323"/>
      <c r="F21" s="324">
        <f>SUM(F12:F20)</f>
        <v>0</v>
      </c>
      <c r="G21" s="65"/>
      <c r="H21" s="65"/>
      <c r="I21" s="65"/>
      <c r="J21" s="65"/>
      <c r="K21" s="65"/>
      <c r="L21"/>
      <c r="M21"/>
      <c r="N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19"/>
      <c r="B22" s="320" t="s">
        <v>202</v>
      </c>
      <c r="C22" s="321"/>
      <c r="D22" s="322"/>
      <c r="E22" s="323"/>
      <c r="F22" s="324">
        <f>F21/122*22</f>
        <v>0</v>
      </c>
      <c r="G22" s="65"/>
      <c r="H22" s="65"/>
      <c r="I22" s="65"/>
      <c r="J22" s="65"/>
      <c r="K22" s="65"/>
      <c r="L22"/>
      <c r="M22"/>
      <c r="N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7.25" customHeight="1" x14ac:dyDescent="0.3">
      <c r="A23" s="291"/>
      <c r="B23" s="288"/>
      <c r="C23" s="3"/>
      <c r="D23" s="3"/>
      <c r="E23" s="3"/>
      <c r="F23" s="202"/>
      <c r="G23" s="3"/>
      <c r="H23" s="3"/>
      <c r="I23" s="3"/>
      <c r="J23" s="3"/>
      <c r="K23" s="3"/>
      <c r="L23"/>
      <c r="M23"/>
      <c r="N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95" customHeight="1" x14ac:dyDescent="0.3">
      <c r="A24" s="498" t="str">
        <f>'НАЧИНАТЬ С ЭТОГО'!B22</f>
        <v>ЗАКАЗЧИК:</v>
      </c>
      <c r="B24" s="498"/>
      <c r="C24" s="15"/>
      <c r="D24" s="14"/>
      <c r="E24" s="14"/>
      <c r="F24" s="201"/>
      <c r="G24" s="3"/>
      <c r="H24" s="496" t="str">
        <f>'НАЧИНАТЬ С ЭТОГО'!B24</f>
        <v>ПОДРЯДЧИК:</v>
      </c>
      <c r="I24" s="496"/>
      <c r="J24" s="496"/>
      <c r="K24" s="496"/>
      <c r="L24" s="17"/>
      <c r="M24" s="17"/>
      <c r="N24" s="18"/>
      <c r="P24" s="19"/>
      <c r="Q24" s="19"/>
      <c r="R24" s="19"/>
      <c r="S24" s="19"/>
      <c r="T24" s="19"/>
      <c r="U24" s="19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95" customHeight="1" x14ac:dyDescent="0.3">
      <c r="A25" s="292"/>
      <c r="B25" s="289"/>
      <c r="C25" s="15"/>
      <c r="D25" s="14"/>
      <c r="E25" s="14"/>
      <c r="F25" s="14"/>
      <c r="G25" s="3"/>
      <c r="H25" s="16"/>
      <c r="I25" s="294"/>
      <c r="J25" s="294"/>
      <c r="K25" s="295"/>
      <c r="L25" s="17"/>
      <c r="M25" s="17"/>
      <c r="N25" s="18"/>
      <c r="P25" s="19"/>
      <c r="Q25" s="19"/>
      <c r="R25" s="19"/>
      <c r="S25" s="19"/>
      <c r="T25" s="19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95" customHeight="1" x14ac:dyDescent="0.3">
      <c r="A26" s="498" t="str">
        <f>'НАЧИНАТЬ С ЭТОГО'!B9</f>
        <v>Генеральный директор</v>
      </c>
      <c r="B26" s="498"/>
      <c r="C26" s="15"/>
      <c r="D26" s="14"/>
      <c r="E26" s="14"/>
      <c r="F26" s="14"/>
      <c r="G26" s="3"/>
      <c r="H26" s="496" t="str">
        <f>'НАЧИНАТЬ С ЭТОГО'!B17</f>
        <v>Директор</v>
      </c>
      <c r="I26" s="496"/>
      <c r="J26" s="496"/>
      <c r="K26" s="496"/>
      <c r="L26" s="17"/>
      <c r="M26" s="17"/>
      <c r="N26" s="18"/>
      <c r="P26" s="19"/>
      <c r="Q26" s="19"/>
      <c r="R26" s="19"/>
      <c r="S26" s="19"/>
      <c r="T26" s="19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95" customHeight="1" x14ac:dyDescent="0.3">
      <c r="A27" s="498" t="str">
        <f>'НАЧИНАТЬ С ЭТОГО'!$B$10</f>
        <v>ООО «Югстрой-Электросеть»</v>
      </c>
      <c r="B27" s="498"/>
      <c r="C27" s="15"/>
      <c r="D27" s="14"/>
      <c r="E27" s="14"/>
      <c r="F27" s="14"/>
      <c r="G27" s="3"/>
      <c r="H27" s="498" t="str">
        <f>'НАЧИНАТЬ С ЭТОГО'!B18</f>
        <v>_____________________________</v>
      </c>
      <c r="I27" s="498"/>
      <c r="J27" s="498"/>
      <c r="K27" s="498"/>
      <c r="L27" s="17"/>
      <c r="M27" s="17"/>
      <c r="N27" s="18"/>
      <c r="P27" s="19"/>
      <c r="Q27" s="19"/>
      <c r="R27" s="19"/>
      <c r="S27" s="19"/>
      <c r="T27" s="19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95" customHeight="1" x14ac:dyDescent="0.25">
      <c r="A28" s="292"/>
      <c r="B28" s="290"/>
      <c r="C28" s="15"/>
      <c r="D28" s="14"/>
      <c r="E28" s="14"/>
      <c r="F28" s="14"/>
      <c r="G28" s="16"/>
      <c r="H28" s="497"/>
      <c r="I28" s="497"/>
      <c r="J28" s="497"/>
      <c r="K28" s="497"/>
      <c r="L28" s="17"/>
      <c r="M28" s="17"/>
      <c r="N28" s="18"/>
      <c r="P28" s="19"/>
      <c r="Q28" s="19"/>
      <c r="R28" s="19"/>
      <c r="S28" s="19"/>
      <c r="T28" s="19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.75" x14ac:dyDescent="0.3">
      <c r="A29" s="498" t="str">
        <f>'НАЧИНАТЬ С ЭТОГО'!B12</f>
        <v>__________________ А. О. Козырев</v>
      </c>
      <c r="B29" s="498"/>
      <c r="C29" s="15"/>
      <c r="D29" s="14"/>
      <c r="E29" s="14"/>
      <c r="F29" s="14"/>
      <c r="G29" s="3"/>
      <c r="H29" s="496" t="str">
        <f>'НАЧИНАТЬ С ЭТОГО'!B19</f>
        <v>_____________________</v>
      </c>
      <c r="I29" s="496"/>
      <c r="J29" s="496"/>
      <c r="K29" s="496"/>
      <c r="L29" s="17"/>
      <c r="M29" s="17"/>
      <c r="N29" s="18"/>
      <c r="P29" s="19"/>
      <c r="Q29" s="19"/>
      <c r="R29" s="19"/>
      <c r="S29" s="19"/>
      <c r="T29" s="1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.75" x14ac:dyDescent="0.3">
      <c r="A30" s="292"/>
      <c r="B30" s="293"/>
      <c r="C30" s="15"/>
      <c r="D30" s="14"/>
      <c r="E30" s="14"/>
      <c r="F30" s="14"/>
      <c r="G30" s="20"/>
      <c r="H30" s="295"/>
      <c r="I30" s="295"/>
      <c r="J30" s="296"/>
      <c r="K30" s="295"/>
      <c r="L30" s="17"/>
      <c r="M30" s="17"/>
      <c r="N30" s="18"/>
      <c r="P30" s="19"/>
      <c r="Q30" s="19"/>
      <c r="R30" s="19"/>
      <c r="S30" s="19"/>
      <c r="T30" s="19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8.75" x14ac:dyDescent="0.2">
      <c r="A31" s="496" t="s">
        <v>252</v>
      </c>
      <c r="B31" s="496"/>
      <c r="C31" s="21"/>
      <c r="D31" s="22"/>
      <c r="E31" s="22"/>
      <c r="F31" s="22"/>
      <c r="G31" s="20"/>
      <c r="H31" s="496" t="s">
        <v>252</v>
      </c>
      <c r="I31" s="496"/>
      <c r="J31" s="496"/>
      <c r="K31" s="496"/>
      <c r="L31" s="17"/>
      <c r="M31" s="17"/>
      <c r="N31" s="1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2" ht="18.75" x14ac:dyDescent="0.3">
      <c r="A33" s="3"/>
      <c r="B33" s="13"/>
    </row>
    <row r="34" spans="1:2" ht="18.75" x14ac:dyDescent="0.2">
      <c r="B34" s="13"/>
    </row>
    <row r="35" spans="1:2" ht="18.75" x14ac:dyDescent="0.2">
      <c r="B35" s="13"/>
    </row>
    <row r="36" spans="1:2" ht="18.75" x14ac:dyDescent="0.2">
      <c r="B36" s="13"/>
    </row>
    <row r="37" spans="1:2" ht="18.75" x14ac:dyDescent="0.2">
      <c r="B37" s="13"/>
    </row>
    <row r="38" spans="1:2" ht="18.75" x14ac:dyDescent="0.2">
      <c r="B38" s="13"/>
    </row>
    <row r="39" spans="1:2" ht="18.75" x14ac:dyDescent="0.3">
      <c r="B39" s="3"/>
    </row>
    <row r="40" spans="1:2" ht="18.75" x14ac:dyDescent="0.2">
      <c r="B40" s="12"/>
    </row>
    <row r="41" spans="1:2" ht="18.75" x14ac:dyDescent="0.3">
      <c r="B41" s="3"/>
    </row>
  </sheetData>
  <mergeCells count="26">
    <mergeCell ref="H1:K1"/>
    <mergeCell ref="G2:K2"/>
    <mergeCell ref="A10:K10"/>
    <mergeCell ref="A4:K4"/>
    <mergeCell ref="A5:K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  <mergeCell ref="A24:B24"/>
    <mergeCell ref="A26:B26"/>
    <mergeCell ref="A27:B27"/>
    <mergeCell ref="A29:B29"/>
    <mergeCell ref="A31:B31"/>
    <mergeCell ref="H24:K24"/>
    <mergeCell ref="H26:K26"/>
    <mergeCell ref="H29:K29"/>
    <mergeCell ref="H31:K31"/>
    <mergeCell ref="H28:K28"/>
    <mergeCell ref="H27:K27"/>
  </mergeCells>
  <phoneticPr fontId="53" type="noConversion"/>
  <printOptions horizontalCentered="1"/>
  <pageMargins left="0.27559055118110237" right="0.15748031496062992" top="0.78740157480314965" bottom="0.39370078740157483" header="0.51181102362204722" footer="0.19685039370078741"/>
  <pageSetup paperSize="9" scale="78" firstPageNumber="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workbookViewId="0">
      <selection activeCell="D24" sqref="D24"/>
    </sheetView>
  </sheetViews>
  <sheetFormatPr defaultRowHeight="12.75" x14ac:dyDescent="0.2"/>
  <cols>
    <col min="1" max="1" width="6.5703125" customWidth="1"/>
    <col min="2" max="12" width="15.5703125" customWidth="1"/>
    <col min="13" max="13" width="12.140625" customWidth="1"/>
  </cols>
  <sheetData>
    <row r="1" spans="1:13" ht="15" x14ac:dyDescent="0.25">
      <c r="A1" s="204"/>
      <c r="B1" s="212"/>
      <c r="C1" s="212"/>
      <c r="D1" s="220"/>
      <c r="E1" s="226"/>
      <c r="F1" s="232"/>
      <c r="G1" s="232"/>
      <c r="H1" s="412"/>
      <c r="I1" s="412"/>
      <c r="J1" s="412"/>
      <c r="K1" s="412"/>
      <c r="L1" s="412"/>
      <c r="M1" s="413" t="s">
        <v>138</v>
      </c>
    </row>
    <row r="2" spans="1:13" ht="15.75" customHeight="1" x14ac:dyDescent="0.25">
      <c r="A2" s="204"/>
      <c r="B2" s="212"/>
      <c r="C2" s="212"/>
      <c r="D2" s="220"/>
      <c r="E2" s="226"/>
      <c r="F2" s="233"/>
      <c r="G2" s="237"/>
      <c r="H2" s="507" t="str">
        <f>'НАЧИНАТЬ С ЭТОГО'!B6</f>
        <v>к договору на выполнение СМР №____ от ______ 2026 года</v>
      </c>
      <c r="I2" s="507"/>
      <c r="J2" s="507"/>
      <c r="K2" s="507"/>
      <c r="L2" s="507"/>
      <c r="M2" s="507"/>
    </row>
    <row r="3" spans="1:13" ht="15.75" x14ac:dyDescent="0.2">
      <c r="A3" s="204"/>
      <c r="B3" s="212"/>
      <c r="C3" s="212"/>
      <c r="D3" s="220"/>
      <c r="E3" s="226"/>
      <c r="F3" s="233"/>
      <c r="G3" s="237"/>
      <c r="H3" s="237"/>
      <c r="I3" s="237"/>
      <c r="J3" s="237"/>
      <c r="K3" s="237"/>
      <c r="L3" s="247"/>
      <c r="M3" s="97"/>
    </row>
    <row r="4" spans="1:13" ht="18.75" x14ac:dyDescent="0.3">
      <c r="A4" s="508" t="s">
        <v>139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</row>
    <row r="5" spans="1:13" ht="18.75" customHeight="1" x14ac:dyDescent="0.2">
      <c r="A5" s="523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5" s="523"/>
      <c r="C5" s="523"/>
      <c r="D5" s="523"/>
      <c r="E5" s="523"/>
      <c r="F5" s="523"/>
      <c r="G5" s="523"/>
      <c r="H5" s="523"/>
      <c r="I5" s="523"/>
      <c r="J5" s="523"/>
      <c r="K5" s="523"/>
      <c r="L5" s="523"/>
      <c r="M5" s="523"/>
    </row>
    <row r="6" spans="1:13" ht="17.25" customHeight="1" x14ac:dyDescent="0.2">
      <c r="A6" s="524"/>
      <c r="B6" s="524"/>
      <c r="C6" s="524"/>
      <c r="D6" s="524"/>
      <c r="E6" s="524"/>
      <c r="F6" s="524"/>
      <c r="G6" s="524"/>
      <c r="H6" s="524"/>
      <c r="I6" s="524"/>
      <c r="J6" s="524"/>
      <c r="K6" s="524"/>
      <c r="L6" s="524"/>
      <c r="M6" s="524"/>
    </row>
    <row r="7" spans="1:13" x14ac:dyDescent="0.2">
      <c r="A7" s="509" t="s">
        <v>65</v>
      </c>
      <c r="B7" s="511" t="s">
        <v>3</v>
      </c>
      <c r="C7" s="511" t="s">
        <v>140</v>
      </c>
      <c r="D7" s="511" t="s">
        <v>141</v>
      </c>
      <c r="E7" s="513" t="s">
        <v>54</v>
      </c>
      <c r="F7" s="515" t="s">
        <v>142</v>
      </c>
      <c r="G7" s="517" t="s">
        <v>137</v>
      </c>
      <c r="H7" s="515" t="s">
        <v>143</v>
      </c>
      <c r="I7" s="517" t="s">
        <v>144</v>
      </c>
      <c r="J7" s="517" t="s">
        <v>145</v>
      </c>
      <c r="K7" s="517" t="s">
        <v>146</v>
      </c>
      <c r="L7" s="519" t="s">
        <v>7</v>
      </c>
      <c r="M7" s="521" t="s">
        <v>147</v>
      </c>
    </row>
    <row r="8" spans="1:13" ht="33.75" customHeight="1" x14ac:dyDescent="0.2">
      <c r="A8" s="510"/>
      <c r="B8" s="512"/>
      <c r="C8" s="512"/>
      <c r="D8" s="512"/>
      <c r="E8" s="514"/>
      <c r="F8" s="516"/>
      <c r="G8" s="518"/>
      <c r="H8" s="516"/>
      <c r="I8" s="518"/>
      <c r="J8" s="518"/>
      <c r="K8" s="518"/>
      <c r="L8" s="520"/>
      <c r="M8" s="522"/>
    </row>
    <row r="9" spans="1:13" ht="15.75" x14ac:dyDescent="0.25">
      <c r="A9" s="205" t="s">
        <v>48</v>
      </c>
      <c r="B9" s="213"/>
      <c r="C9" s="218"/>
      <c r="D9" s="221"/>
      <c r="E9" s="227"/>
      <c r="F9" s="234"/>
      <c r="G9" s="238"/>
      <c r="H9" s="238"/>
      <c r="I9" s="238"/>
      <c r="J9" s="238"/>
      <c r="K9" s="238"/>
      <c r="L9" s="248"/>
      <c r="M9" s="254"/>
    </row>
    <row r="10" spans="1:13" ht="15.75" x14ac:dyDescent="0.25">
      <c r="A10" s="138"/>
      <c r="B10" s="214"/>
      <c r="C10" s="215"/>
      <c r="D10" s="222"/>
      <c r="E10" s="228"/>
      <c r="F10" s="235"/>
      <c r="G10" s="239"/>
      <c r="H10" s="239"/>
      <c r="I10" s="239"/>
      <c r="J10" s="239"/>
      <c r="K10" s="239"/>
      <c r="L10" s="249"/>
      <c r="M10" s="255"/>
    </row>
    <row r="11" spans="1:13" ht="15.75" x14ac:dyDescent="0.25">
      <c r="A11" s="138"/>
      <c r="B11" s="215"/>
      <c r="C11" s="215"/>
      <c r="D11" s="222"/>
      <c r="E11" s="228"/>
      <c r="F11" s="236"/>
      <c r="G11" s="240"/>
      <c r="H11" s="240"/>
      <c r="I11" s="240"/>
      <c r="J11" s="240"/>
      <c r="K11" s="240"/>
      <c r="L11" s="249"/>
      <c r="M11" s="255"/>
    </row>
    <row r="12" spans="1:13" x14ac:dyDescent="0.2">
      <c r="A12" s="138"/>
      <c r="B12" s="216"/>
      <c r="C12" s="216"/>
      <c r="D12" s="138"/>
      <c r="E12" s="229"/>
      <c r="F12" s="235"/>
      <c r="G12" s="241"/>
      <c r="H12" s="235"/>
      <c r="I12" s="241"/>
      <c r="J12" s="243"/>
      <c r="K12" s="241"/>
      <c r="L12" s="250"/>
      <c r="M12" s="256"/>
    </row>
    <row r="13" spans="1:13" x14ac:dyDescent="0.2">
      <c r="A13" s="138"/>
      <c r="B13" s="216"/>
      <c r="C13" s="216"/>
      <c r="D13" s="138"/>
      <c r="E13" s="229"/>
      <c r="F13" s="235"/>
      <c r="G13" s="241"/>
      <c r="H13" s="235"/>
      <c r="I13" s="241"/>
      <c r="J13" s="243"/>
      <c r="K13" s="241"/>
      <c r="L13" s="250"/>
      <c r="M13" s="256"/>
    </row>
    <row r="14" spans="1:13" x14ac:dyDescent="0.2">
      <c r="A14" s="138"/>
      <c r="B14" s="216"/>
      <c r="C14" s="216"/>
      <c r="D14" s="138"/>
      <c r="E14" s="229"/>
      <c r="F14" s="235"/>
      <c r="G14" s="241"/>
      <c r="H14" s="235"/>
      <c r="I14" s="241"/>
      <c r="J14" s="243"/>
      <c r="K14" s="241"/>
      <c r="L14" s="250"/>
      <c r="M14" s="256"/>
    </row>
    <row r="15" spans="1:13" ht="15" x14ac:dyDescent="0.2">
      <c r="A15" s="138"/>
      <c r="B15" s="215"/>
      <c r="C15" s="215"/>
      <c r="D15" s="222"/>
      <c r="E15" s="228"/>
      <c r="F15" s="235"/>
      <c r="G15" s="241"/>
      <c r="H15" s="235"/>
      <c r="I15" s="241"/>
      <c r="J15" s="243"/>
      <c r="K15" s="241"/>
      <c r="L15" s="215"/>
      <c r="M15" s="257"/>
    </row>
    <row r="16" spans="1:13" x14ac:dyDescent="0.2">
      <c r="A16" s="206"/>
      <c r="B16" s="216"/>
      <c r="C16" s="216"/>
      <c r="D16" s="223"/>
      <c r="E16" s="229"/>
      <c r="F16" s="235"/>
      <c r="G16" s="241"/>
      <c r="H16" s="235"/>
      <c r="I16" s="241"/>
      <c r="J16" s="243"/>
      <c r="K16" s="241"/>
      <c r="L16" s="251"/>
      <c r="M16" s="256"/>
    </row>
    <row r="17" spans="1:13" x14ac:dyDescent="0.2">
      <c r="A17" s="206"/>
      <c r="B17" s="216"/>
      <c r="C17" s="216"/>
      <c r="D17" s="138"/>
      <c r="E17" s="229"/>
      <c r="F17" s="235"/>
      <c r="G17" s="241"/>
      <c r="H17" s="235"/>
      <c r="I17" s="241"/>
      <c r="J17" s="243"/>
      <c r="K17" s="241"/>
      <c r="L17" s="251"/>
      <c r="M17" s="256"/>
    </row>
    <row r="18" spans="1:13" x14ac:dyDescent="0.2">
      <c r="A18" s="206"/>
      <c r="B18" s="216"/>
      <c r="C18" s="216"/>
      <c r="D18" s="138"/>
      <c r="E18" s="229"/>
      <c r="F18" s="235"/>
      <c r="G18" s="241"/>
      <c r="H18" s="235"/>
      <c r="I18" s="241"/>
      <c r="J18" s="243"/>
      <c r="K18" s="241"/>
      <c r="L18" s="251"/>
      <c r="M18" s="256"/>
    </row>
    <row r="19" spans="1:13" ht="15" x14ac:dyDescent="0.2">
      <c r="A19" s="138"/>
      <c r="B19" s="215"/>
      <c r="C19" s="215"/>
      <c r="D19" s="222"/>
      <c r="E19" s="228"/>
      <c r="F19" s="235"/>
      <c r="G19" s="241"/>
      <c r="H19" s="235"/>
      <c r="I19" s="241"/>
      <c r="J19" s="243"/>
      <c r="K19" s="241"/>
      <c r="L19" s="251"/>
      <c r="M19" s="258"/>
    </row>
    <row r="20" spans="1:13" ht="13.5" x14ac:dyDescent="0.2">
      <c r="A20" s="206"/>
      <c r="B20" s="216"/>
      <c r="C20" s="216"/>
      <c r="D20" s="223"/>
      <c r="E20" s="229"/>
      <c r="F20" s="235"/>
      <c r="G20" s="241"/>
      <c r="H20" s="235"/>
      <c r="I20" s="241"/>
      <c r="J20" s="243"/>
      <c r="K20" s="241"/>
      <c r="L20" s="215"/>
      <c r="M20" s="256"/>
    </row>
    <row r="21" spans="1:13" x14ac:dyDescent="0.2">
      <c r="A21" s="206"/>
      <c r="B21" s="216"/>
      <c r="C21" s="216"/>
      <c r="D21" s="138"/>
      <c r="E21" s="229"/>
      <c r="F21" s="235"/>
      <c r="G21" s="241"/>
      <c r="H21" s="235"/>
      <c r="I21" s="241"/>
      <c r="J21" s="243"/>
      <c r="K21" s="241"/>
      <c r="L21" s="251"/>
      <c r="M21" s="256"/>
    </row>
    <row r="22" spans="1:13" x14ac:dyDescent="0.2">
      <c r="A22" s="206"/>
      <c r="B22" s="216"/>
      <c r="C22" s="216"/>
      <c r="D22" s="138"/>
      <c r="E22" s="229"/>
      <c r="F22" s="235"/>
      <c r="G22" s="241"/>
      <c r="H22" s="235"/>
      <c r="I22" s="241"/>
      <c r="J22" s="243"/>
      <c r="K22" s="241"/>
      <c r="L22" s="251"/>
      <c r="M22" s="256"/>
    </row>
    <row r="23" spans="1:13" x14ac:dyDescent="0.2">
      <c r="A23" s="206"/>
      <c r="B23" s="216"/>
      <c r="C23" s="216"/>
      <c r="D23" s="138"/>
      <c r="E23" s="229"/>
      <c r="F23" s="235"/>
      <c r="G23" s="241"/>
      <c r="H23" s="235"/>
      <c r="I23" s="241"/>
      <c r="J23" s="243"/>
      <c r="K23" s="241"/>
      <c r="L23" s="251"/>
      <c r="M23" s="256"/>
    </row>
    <row r="24" spans="1:13" ht="15" x14ac:dyDescent="0.2">
      <c r="A24" s="138"/>
      <c r="B24" s="215"/>
      <c r="C24" s="215"/>
      <c r="D24" s="222"/>
      <c r="E24" s="228"/>
      <c r="F24" s="235"/>
      <c r="G24" s="241"/>
      <c r="H24" s="235"/>
      <c r="I24" s="241"/>
      <c r="J24" s="243"/>
      <c r="K24" s="241"/>
      <c r="L24" s="215"/>
      <c r="M24" s="257"/>
    </row>
    <row r="25" spans="1:13" x14ac:dyDescent="0.2">
      <c r="A25" s="206"/>
      <c r="B25" s="216"/>
      <c r="C25" s="216"/>
      <c r="D25" s="223"/>
      <c r="E25" s="229"/>
      <c r="F25" s="235"/>
      <c r="G25" s="241"/>
      <c r="H25" s="235"/>
      <c r="I25" s="241"/>
      <c r="J25" s="243"/>
      <c r="K25" s="241"/>
      <c r="L25" s="251"/>
      <c r="M25" s="256"/>
    </row>
    <row r="26" spans="1:13" x14ac:dyDescent="0.2">
      <c r="A26" s="206"/>
      <c r="B26" s="216"/>
      <c r="C26" s="216"/>
      <c r="D26" s="138"/>
      <c r="E26" s="229"/>
      <c r="F26" s="235"/>
      <c r="G26" s="241"/>
      <c r="H26" s="235"/>
      <c r="I26" s="241"/>
      <c r="J26" s="243"/>
      <c r="K26" s="241"/>
      <c r="L26" s="251"/>
      <c r="M26" s="256"/>
    </row>
    <row r="27" spans="1:13" x14ac:dyDescent="0.2">
      <c r="A27" s="206"/>
      <c r="B27" s="216"/>
      <c r="C27" s="216"/>
      <c r="D27" s="138"/>
      <c r="E27" s="229"/>
      <c r="F27" s="235"/>
      <c r="G27" s="241"/>
      <c r="H27" s="235"/>
      <c r="I27" s="241"/>
      <c r="J27" s="243"/>
      <c r="K27" s="241"/>
      <c r="L27" s="251"/>
      <c r="M27" s="256"/>
    </row>
    <row r="28" spans="1:13" x14ac:dyDescent="0.2">
      <c r="A28" s="206"/>
      <c r="B28" s="216"/>
      <c r="C28" s="216"/>
      <c r="D28" s="138"/>
      <c r="E28" s="229"/>
      <c r="F28" s="235"/>
      <c r="G28" s="241"/>
      <c r="H28" s="235"/>
      <c r="I28" s="241"/>
      <c r="J28" s="243"/>
      <c r="K28" s="241"/>
      <c r="L28" s="251"/>
      <c r="M28" s="256"/>
    </row>
    <row r="29" spans="1:13" ht="15" x14ac:dyDescent="0.2">
      <c r="A29" s="138"/>
      <c r="B29" s="215"/>
      <c r="C29" s="215"/>
      <c r="D29" s="222"/>
      <c r="E29" s="228"/>
      <c r="F29" s="235"/>
      <c r="G29" s="241"/>
      <c r="H29" s="235"/>
      <c r="I29" s="241"/>
      <c r="J29" s="243"/>
      <c r="K29" s="241"/>
      <c r="L29" s="215"/>
      <c r="M29" s="259"/>
    </row>
    <row r="30" spans="1:13" x14ac:dyDescent="0.2">
      <c r="A30" s="206"/>
      <c r="B30" s="216"/>
      <c r="C30" s="216"/>
      <c r="D30" s="138"/>
      <c r="E30" s="229"/>
      <c r="F30" s="235"/>
      <c r="G30" s="241"/>
      <c r="H30" s="235"/>
      <c r="I30" s="241"/>
      <c r="J30" s="243"/>
      <c r="K30" s="241"/>
      <c r="L30" s="251"/>
      <c r="M30" s="256"/>
    </row>
    <row r="31" spans="1:13" x14ac:dyDescent="0.2">
      <c r="A31" s="206"/>
      <c r="B31" s="216"/>
      <c r="C31" s="216"/>
      <c r="D31" s="138"/>
      <c r="E31" s="229"/>
      <c r="F31" s="235"/>
      <c r="G31" s="241"/>
      <c r="H31" s="235"/>
      <c r="I31" s="241"/>
      <c r="J31" s="243"/>
      <c r="K31" s="241"/>
      <c r="L31" s="251"/>
      <c r="M31" s="256"/>
    </row>
    <row r="32" spans="1:13" x14ac:dyDescent="0.2">
      <c r="A32" s="138"/>
      <c r="B32" s="216"/>
      <c r="C32" s="216"/>
      <c r="D32" s="138"/>
      <c r="E32" s="229"/>
      <c r="F32" s="235"/>
      <c r="G32" s="241"/>
      <c r="H32" s="235"/>
      <c r="I32" s="241"/>
      <c r="J32" s="243"/>
      <c r="K32" s="241"/>
      <c r="L32" s="251"/>
      <c r="M32" s="256"/>
    </row>
    <row r="33" spans="1:13" ht="15.75" x14ac:dyDescent="0.25">
      <c r="A33" s="207"/>
      <c r="B33" s="217"/>
      <c r="C33" s="217"/>
      <c r="D33" s="224"/>
      <c r="E33" s="230"/>
      <c r="F33" s="230"/>
      <c r="G33" s="230"/>
      <c r="H33" s="230"/>
      <c r="I33" s="230"/>
      <c r="J33" s="230"/>
      <c r="K33" s="230"/>
      <c r="L33" s="217"/>
      <c r="M33" s="260"/>
    </row>
    <row r="34" spans="1:13" ht="18.75" x14ac:dyDescent="0.3">
      <c r="A34" s="208" t="s">
        <v>22</v>
      </c>
      <c r="B34" s="208"/>
      <c r="C34" s="219"/>
      <c r="D34" s="225"/>
      <c r="E34" s="231"/>
      <c r="F34" s="219"/>
      <c r="G34" s="242"/>
      <c r="H34" s="242"/>
      <c r="I34" s="242"/>
      <c r="J34" s="242"/>
      <c r="K34" s="244" t="s">
        <v>23</v>
      </c>
      <c r="L34" s="252"/>
      <c r="M34" s="260"/>
    </row>
    <row r="35" spans="1:13" ht="18.75" x14ac:dyDescent="0.3">
      <c r="A35" s="209" t="str">
        <f>'Прил 1'!A26</f>
        <v>Генеральный директор</v>
      </c>
      <c r="B35" s="208"/>
      <c r="C35" s="219"/>
      <c r="D35" s="225"/>
      <c r="E35" s="231"/>
      <c r="F35" s="219"/>
      <c r="G35" s="242"/>
      <c r="H35" s="242"/>
      <c r="I35" s="242"/>
      <c r="J35" s="242"/>
      <c r="K35" s="245" t="str">
        <f>'НАЧИНАТЬ С ЭТОГО'!B17</f>
        <v>Директор</v>
      </c>
      <c r="L35" s="252"/>
      <c r="M35" s="260"/>
    </row>
    <row r="36" spans="1:13" ht="18.75" x14ac:dyDescent="0.3">
      <c r="A36" s="209" t="str">
        <f>'НАЧИНАТЬ С ЭТОГО'!B10</f>
        <v>ООО «Югстрой-Электросеть»</v>
      </c>
      <c r="B36" s="208"/>
      <c r="C36" s="219"/>
      <c r="D36" s="225"/>
      <c r="E36" s="231"/>
      <c r="F36" s="219"/>
      <c r="G36" s="242"/>
      <c r="H36" s="242"/>
      <c r="I36" s="242"/>
      <c r="J36" s="242"/>
      <c r="K36" s="245" t="str">
        <f>'НАЧИНАТЬ С ЭТОГО'!B18</f>
        <v>_____________________________</v>
      </c>
      <c r="L36" s="252"/>
      <c r="M36" s="261"/>
    </row>
    <row r="37" spans="1:13" ht="8.25" customHeight="1" x14ac:dyDescent="0.3">
      <c r="A37" s="209"/>
      <c r="B37" s="208"/>
      <c r="C37" s="219"/>
      <c r="D37" s="225"/>
      <c r="E37" s="231"/>
      <c r="F37" s="219"/>
      <c r="G37" s="231"/>
      <c r="H37" s="231"/>
      <c r="I37" s="231"/>
      <c r="J37" s="231"/>
      <c r="K37" s="231"/>
      <c r="L37" s="252"/>
      <c r="M37" s="260"/>
    </row>
    <row r="38" spans="1:13" ht="18.75" x14ac:dyDescent="0.3">
      <c r="A38" s="210" t="str">
        <f>'НАЧИНАТЬ С ЭТОГО'!B12</f>
        <v>__________________ А. О. Козырев</v>
      </c>
      <c r="B38" s="210"/>
      <c r="C38" s="262"/>
      <c r="D38" s="225"/>
      <c r="E38" s="231"/>
      <c r="F38" s="219"/>
      <c r="G38" s="242"/>
      <c r="H38" s="242"/>
      <c r="I38" s="242"/>
      <c r="J38" s="242"/>
      <c r="K38" s="246" t="str">
        <f>'НАЧИНАТЬ С ЭТОГО'!B19</f>
        <v>_____________________</v>
      </c>
      <c r="L38" s="252"/>
      <c r="M38" s="260"/>
    </row>
    <row r="39" spans="1:13" ht="18.75" x14ac:dyDescent="0.3">
      <c r="A39" s="211" t="s">
        <v>253</v>
      </c>
      <c r="B39" s="208"/>
      <c r="C39" s="219"/>
      <c r="D39" s="225"/>
      <c r="E39" s="231"/>
      <c r="F39" s="219"/>
      <c r="G39" s="242"/>
      <c r="H39" s="242"/>
      <c r="I39" s="242"/>
      <c r="J39" s="242"/>
      <c r="K39" s="246" t="s">
        <v>253</v>
      </c>
      <c r="L39" s="252"/>
      <c r="M39" s="260"/>
    </row>
    <row r="40" spans="1:13" ht="15" x14ac:dyDescent="0.2">
      <c r="A40" s="204"/>
      <c r="B40" s="212"/>
      <c r="C40" s="212"/>
      <c r="D40" s="220"/>
      <c r="E40" s="226"/>
      <c r="F40" s="233"/>
      <c r="G40" s="237"/>
      <c r="H40" s="237"/>
      <c r="I40" s="237"/>
      <c r="J40" s="237"/>
      <c r="K40" s="237"/>
      <c r="L40" s="204"/>
      <c r="M40" s="253"/>
    </row>
  </sheetData>
  <mergeCells count="16">
    <mergeCell ref="H2:M2"/>
    <mergeCell ref="A4:M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5:M6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ME507"/>
  <sheetViews>
    <sheetView view="pageBreakPreview" topLeftCell="A25" zoomScale="70" zoomScaleNormal="70" zoomScaleSheetLayoutView="70" zoomScalePageLayoutView="70" workbookViewId="0">
      <selection activeCell="B11" sqref="B11"/>
    </sheetView>
  </sheetViews>
  <sheetFormatPr defaultRowHeight="18.75" x14ac:dyDescent="0.25"/>
  <cols>
    <col min="1" max="1" width="5.28515625" style="23"/>
    <col min="2" max="2" width="72.42578125" style="23" customWidth="1"/>
    <col min="3" max="3" width="14.28515625" style="23" customWidth="1"/>
    <col min="4" max="4" width="15.7109375" style="78" customWidth="1"/>
    <col min="5" max="5" width="23.140625" style="57" customWidth="1"/>
    <col min="6" max="6" width="18.5703125" style="23" customWidth="1"/>
    <col min="7" max="7" width="23.42578125" style="23" customWidth="1"/>
    <col min="8" max="8" width="25.140625" style="23" customWidth="1"/>
    <col min="9" max="10" width="22.140625" style="23" customWidth="1"/>
    <col min="11" max="1019" width="9" style="23"/>
  </cols>
  <sheetData>
    <row r="1" spans="1:1019" s="490" customFormat="1" ht="19.5" customHeight="1" x14ac:dyDescent="0.2">
      <c r="A1" s="491"/>
      <c r="B1" s="492"/>
      <c r="C1" s="492"/>
      <c r="D1" s="414"/>
      <c r="E1" s="529" t="s">
        <v>157</v>
      </c>
      <c r="F1" s="529"/>
      <c r="G1" s="529"/>
      <c r="H1" s="529"/>
      <c r="I1" s="529"/>
      <c r="J1" s="529"/>
    </row>
    <row r="2" spans="1:1019" s="493" customFormat="1" ht="19.5" customHeight="1" x14ac:dyDescent="0.3">
      <c r="A2" s="491"/>
      <c r="B2" s="492"/>
      <c r="C2" s="492"/>
      <c r="D2" s="530" t="str">
        <f>'НАЧИНАТЬ С ЭТОГО'!B6</f>
        <v>к договору на выполнение СМР №____ от ______ 2026 года</v>
      </c>
      <c r="E2" s="530"/>
      <c r="F2" s="530"/>
      <c r="G2" s="530"/>
      <c r="H2" s="530"/>
      <c r="I2" s="530"/>
      <c r="J2" s="530"/>
      <c r="AME2" s="494"/>
    </row>
    <row r="3" spans="1:1019" s="495" customFormat="1" ht="34.5" customHeight="1" x14ac:dyDescent="0.2">
      <c r="A3" s="528" t="s">
        <v>240</v>
      </c>
      <c r="B3" s="528"/>
      <c r="C3" s="528"/>
      <c r="D3" s="528"/>
      <c r="E3" s="528"/>
      <c r="F3" s="528"/>
      <c r="G3" s="528"/>
      <c r="H3" s="528"/>
      <c r="I3" s="528"/>
      <c r="J3" s="528"/>
    </row>
    <row r="4" spans="1:1019" ht="49.5" customHeight="1" x14ac:dyDescent="0.2">
      <c r="A4" s="527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4" s="527"/>
      <c r="C4" s="527"/>
      <c r="D4" s="527"/>
      <c r="E4" s="527"/>
      <c r="F4" s="527"/>
      <c r="G4" s="527"/>
      <c r="H4" s="527"/>
      <c r="I4" s="527"/>
      <c r="J4" s="527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</row>
    <row r="5" spans="1:1019" ht="19.5" x14ac:dyDescent="0.2">
      <c r="A5" s="24"/>
      <c r="B5" s="25"/>
      <c r="C5" s="25"/>
      <c r="D5" s="75"/>
      <c r="E5" s="53"/>
      <c r="F5" s="25"/>
      <c r="G5" s="25"/>
      <c r="H5" s="2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</row>
    <row r="6" spans="1:1019" s="26" customFormat="1" ht="19.5" x14ac:dyDescent="0.2">
      <c r="A6" s="534" t="s">
        <v>2</v>
      </c>
      <c r="B6" s="534" t="s">
        <v>10</v>
      </c>
      <c r="C6" s="534" t="s">
        <v>11</v>
      </c>
      <c r="D6" s="534" t="s">
        <v>12</v>
      </c>
      <c r="E6" s="533" t="s">
        <v>13</v>
      </c>
      <c r="F6" s="533" t="s">
        <v>14</v>
      </c>
      <c r="G6" s="525"/>
      <c r="H6" s="525"/>
      <c r="I6" s="525"/>
      <c r="J6" s="526"/>
    </row>
    <row r="7" spans="1:1019" ht="37.5" customHeight="1" x14ac:dyDescent="0.2">
      <c r="A7" s="534"/>
      <c r="B7" s="534"/>
      <c r="C7" s="534"/>
      <c r="D7" s="534"/>
      <c r="E7" s="533"/>
      <c r="F7" s="533"/>
      <c r="G7" s="419" t="s">
        <v>539</v>
      </c>
      <c r="H7" s="419" t="s">
        <v>540</v>
      </c>
      <c r="I7" s="419" t="s">
        <v>541</v>
      </c>
      <c r="J7" s="419" t="s">
        <v>542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</row>
    <row r="8" spans="1:1019" ht="19.5" x14ac:dyDescent="0.2">
      <c r="A8" s="270">
        <v>1</v>
      </c>
      <c r="B8" s="270">
        <v>2</v>
      </c>
      <c r="C8" s="270">
        <v>3</v>
      </c>
      <c r="D8" s="270">
        <v>4</v>
      </c>
      <c r="E8" s="270">
        <v>5</v>
      </c>
      <c r="F8" s="270">
        <v>6</v>
      </c>
      <c r="G8" s="270">
        <v>8</v>
      </c>
      <c r="H8" s="270">
        <v>9</v>
      </c>
      <c r="I8" s="270">
        <v>10</v>
      </c>
      <c r="J8" s="270">
        <v>11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</row>
    <row r="9" spans="1:1019" ht="19.5" x14ac:dyDescent="0.2">
      <c r="A9" s="271"/>
      <c r="B9" s="272" t="s">
        <v>151</v>
      </c>
      <c r="C9" s="271"/>
      <c r="D9" s="271"/>
      <c r="E9" s="271"/>
      <c r="F9" s="271"/>
      <c r="G9" s="271"/>
      <c r="H9" s="271"/>
      <c r="I9" s="271"/>
      <c r="J9" s="271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</row>
    <row r="10" spans="1:1019" s="26" customFormat="1" ht="19.5" x14ac:dyDescent="0.2">
      <c r="A10" s="273">
        <v>1</v>
      </c>
      <c r="B10" s="300"/>
      <c r="C10" s="301"/>
      <c r="D10" s="301"/>
      <c r="E10" s="265"/>
      <c r="F10" s="265"/>
      <c r="G10" s="266"/>
      <c r="H10" s="266"/>
      <c r="I10" s="266"/>
      <c r="J10" s="266"/>
    </row>
    <row r="11" spans="1:1019" s="329" customFormat="1" ht="19.5" x14ac:dyDescent="0.2">
      <c r="A11" s="326">
        <v>2</v>
      </c>
      <c r="B11" s="327"/>
      <c r="C11" s="301"/>
      <c r="D11" s="301"/>
      <c r="E11" s="265"/>
      <c r="F11" s="265"/>
      <c r="G11" s="328"/>
      <c r="H11" s="328"/>
      <c r="I11" s="328"/>
      <c r="J11" s="328"/>
    </row>
    <row r="12" spans="1:1019" s="329" customFormat="1" ht="19.5" x14ac:dyDescent="0.2">
      <c r="A12" s="273">
        <v>3</v>
      </c>
      <c r="B12" s="327"/>
      <c r="C12" s="301"/>
      <c r="D12" s="301"/>
      <c r="E12" s="265"/>
      <c r="F12" s="265"/>
      <c r="G12" s="328"/>
      <c r="H12" s="328"/>
      <c r="I12" s="328"/>
      <c r="J12" s="328"/>
    </row>
    <row r="13" spans="1:1019" s="329" customFormat="1" ht="19.5" x14ac:dyDescent="0.2">
      <c r="A13" s="326">
        <v>4</v>
      </c>
      <c r="B13" s="327"/>
      <c r="C13" s="301"/>
      <c r="D13" s="301"/>
      <c r="E13" s="265"/>
      <c r="F13" s="265"/>
      <c r="G13" s="328"/>
      <c r="H13" s="328"/>
      <c r="I13" s="328"/>
      <c r="J13" s="328"/>
    </row>
    <row r="14" spans="1:1019" s="329" customFormat="1" ht="19.5" x14ac:dyDescent="0.2">
      <c r="A14" s="273">
        <v>5</v>
      </c>
      <c r="B14" s="327"/>
      <c r="C14" s="301"/>
      <c r="D14" s="301"/>
      <c r="E14" s="265"/>
      <c r="F14" s="265"/>
      <c r="G14" s="328"/>
      <c r="H14" s="328"/>
      <c r="I14" s="328"/>
      <c r="J14" s="328"/>
    </row>
    <row r="15" spans="1:1019" s="329" customFormat="1" ht="19.5" x14ac:dyDescent="0.2">
      <c r="A15" s="326">
        <v>6</v>
      </c>
      <c r="B15" s="327"/>
      <c r="C15" s="301"/>
      <c r="D15" s="301"/>
      <c r="E15" s="265"/>
      <c r="F15" s="265"/>
      <c r="G15" s="328"/>
      <c r="H15" s="328"/>
      <c r="I15" s="328"/>
      <c r="J15" s="328"/>
    </row>
    <row r="16" spans="1:1019" s="329" customFormat="1" ht="19.5" x14ac:dyDescent="0.2">
      <c r="A16" s="273">
        <v>7</v>
      </c>
      <c r="B16" s="327"/>
      <c r="C16" s="301"/>
      <c r="D16" s="301"/>
      <c r="E16" s="265"/>
      <c r="F16" s="265"/>
      <c r="G16" s="328"/>
      <c r="H16" s="328"/>
      <c r="I16" s="328"/>
      <c r="J16" s="328"/>
    </row>
    <row r="17" spans="1:1018" s="26" customFormat="1" ht="19.5" x14ac:dyDescent="0.2">
      <c r="A17" s="532" t="s">
        <v>33</v>
      </c>
      <c r="B17" s="532"/>
      <c r="C17" s="73"/>
      <c r="D17" s="73"/>
      <c r="E17" s="74"/>
      <c r="F17" s="264">
        <f t="shared" ref="F17:J17" si="0">SUM(F10:F16)</f>
        <v>0</v>
      </c>
      <c r="G17" s="264">
        <f t="shared" si="0"/>
        <v>0</v>
      </c>
      <c r="H17" s="264">
        <f t="shared" si="0"/>
        <v>0</v>
      </c>
      <c r="I17" s="264">
        <f t="shared" si="0"/>
        <v>0</v>
      </c>
      <c r="J17" s="264">
        <f t="shared" si="0"/>
        <v>0</v>
      </c>
    </row>
    <row r="18" spans="1:1018" s="26" customFormat="1" ht="19.5" x14ac:dyDescent="0.2">
      <c r="A18" s="274"/>
      <c r="B18" s="66" t="s">
        <v>159</v>
      </c>
      <c r="C18" s="67"/>
      <c r="D18" s="68"/>
      <c r="E18" s="69"/>
      <c r="F18" s="69"/>
      <c r="G18" s="69"/>
      <c r="H18" s="69"/>
      <c r="I18" s="69"/>
      <c r="J18" s="69"/>
    </row>
    <row r="19" spans="1:1018" s="26" customFormat="1" ht="19.5" x14ac:dyDescent="0.2">
      <c r="A19" s="273">
        <f>'Прил 1'!A12</f>
        <v>1</v>
      </c>
      <c r="B19" s="286"/>
      <c r="C19" s="203"/>
      <c r="D19" s="203"/>
      <c r="E19" s="287"/>
      <c r="F19" s="265"/>
      <c r="G19" s="266"/>
      <c r="H19" s="266"/>
      <c r="I19" s="266"/>
      <c r="J19" s="266"/>
    </row>
    <row r="20" spans="1:1018" s="26" customFormat="1" ht="19.5" x14ac:dyDescent="0.2">
      <c r="A20" s="273">
        <f>'Прил 1'!A13</f>
        <v>2</v>
      </c>
      <c r="B20" s="286"/>
      <c r="C20" s="203"/>
      <c r="D20" s="203"/>
      <c r="E20" s="287"/>
      <c r="F20" s="265"/>
      <c r="G20" s="266"/>
      <c r="H20" s="266"/>
      <c r="I20" s="266"/>
      <c r="J20" s="266"/>
    </row>
    <row r="21" spans="1:1018" s="26" customFormat="1" ht="19.5" x14ac:dyDescent="0.2">
      <c r="A21" s="273">
        <f>'Прил 1'!A14</f>
        <v>3</v>
      </c>
      <c r="B21" s="286"/>
      <c r="C21" s="203"/>
      <c r="D21" s="203"/>
      <c r="E21" s="287"/>
      <c r="F21" s="265"/>
      <c r="G21" s="266"/>
      <c r="H21" s="266"/>
      <c r="I21" s="266"/>
      <c r="J21" s="266"/>
    </row>
    <row r="22" spans="1:1018" s="26" customFormat="1" ht="19.5" x14ac:dyDescent="0.2">
      <c r="A22" s="273">
        <f>'Прил 1'!A15</f>
        <v>4</v>
      </c>
      <c r="B22" s="286"/>
      <c r="C22" s="203"/>
      <c r="D22" s="203"/>
      <c r="E22" s="287"/>
      <c r="F22" s="265"/>
      <c r="G22" s="266"/>
      <c r="H22" s="266"/>
      <c r="I22" s="266"/>
      <c r="J22" s="266"/>
    </row>
    <row r="23" spans="1:1018" s="345" customFormat="1" ht="19.5" x14ac:dyDescent="0.2">
      <c r="A23" s="273">
        <f>'Прил 1'!A16</f>
        <v>5</v>
      </c>
      <c r="B23" s="340"/>
      <c r="C23" s="341"/>
      <c r="D23" s="341"/>
      <c r="E23" s="342"/>
      <c r="F23" s="343"/>
      <c r="G23" s="344"/>
      <c r="H23" s="344"/>
      <c r="I23" s="344"/>
      <c r="J23" s="344"/>
    </row>
    <row r="24" spans="1:1018" s="26" customFormat="1" ht="19.5" x14ac:dyDescent="0.2">
      <c r="A24" s="273">
        <f>'Прил 1'!A17</f>
        <v>6</v>
      </c>
      <c r="B24" s="286"/>
      <c r="C24" s="203"/>
      <c r="D24" s="203"/>
      <c r="E24" s="287"/>
      <c r="F24" s="265"/>
      <c r="G24" s="266"/>
      <c r="H24" s="266"/>
      <c r="I24" s="266"/>
      <c r="J24" s="266"/>
    </row>
    <row r="25" spans="1:1018" s="26" customFormat="1" ht="19.5" x14ac:dyDescent="0.2">
      <c r="A25" s="273">
        <f>'Прил 1'!A18</f>
        <v>7</v>
      </c>
      <c r="B25" s="286"/>
      <c r="C25" s="203"/>
      <c r="D25" s="203"/>
      <c r="E25" s="287"/>
      <c r="F25" s="265"/>
      <c r="G25" s="266"/>
      <c r="H25" s="266"/>
      <c r="I25" s="266"/>
      <c r="J25" s="266"/>
    </row>
    <row r="26" spans="1:1018" s="26" customFormat="1" ht="19.5" x14ac:dyDescent="0.2">
      <c r="A26" s="273">
        <f>'Прил 1'!A19</f>
        <v>8</v>
      </c>
      <c r="B26" s="286"/>
      <c r="C26" s="203"/>
      <c r="D26" s="203"/>
      <c r="E26" s="287"/>
      <c r="F26" s="265"/>
      <c r="G26" s="266"/>
      <c r="H26" s="266"/>
      <c r="I26" s="266"/>
      <c r="J26" s="266"/>
    </row>
    <row r="27" spans="1:1018" s="26" customFormat="1" ht="19.5" x14ac:dyDescent="0.2">
      <c r="A27" s="273">
        <f>'Прил 1'!A20</f>
        <v>9</v>
      </c>
      <c r="B27" s="286"/>
      <c r="C27" s="203"/>
      <c r="D27" s="203"/>
      <c r="E27" s="287"/>
      <c r="F27" s="265"/>
      <c r="G27" s="266"/>
      <c r="H27" s="266"/>
      <c r="I27" s="266"/>
      <c r="J27" s="266"/>
    </row>
    <row r="28" spans="1:1018" s="26" customFormat="1" ht="20.25" customHeight="1" x14ac:dyDescent="0.2">
      <c r="A28" s="532" t="s">
        <v>34</v>
      </c>
      <c r="B28" s="532"/>
      <c r="C28" s="267"/>
      <c r="D28" s="267"/>
      <c r="E28" s="268"/>
      <c r="F28" s="269">
        <f t="shared" ref="F28:J28" si="1">SUM(F19:F27)</f>
        <v>0</v>
      </c>
      <c r="G28" s="269">
        <f t="shared" si="1"/>
        <v>0</v>
      </c>
      <c r="H28" s="269">
        <f t="shared" si="1"/>
        <v>0</v>
      </c>
      <c r="I28" s="269">
        <f t="shared" si="1"/>
        <v>0</v>
      </c>
      <c r="J28" s="269">
        <f t="shared" si="1"/>
        <v>0</v>
      </c>
      <c r="K28" s="60"/>
    </row>
    <row r="29" spans="1:1018" s="27" customFormat="1" ht="19.5" x14ac:dyDescent="0.2">
      <c r="A29" s="275"/>
      <c r="B29" s="276" t="s">
        <v>150</v>
      </c>
      <c r="C29" s="275"/>
      <c r="D29" s="275"/>
      <c r="E29" s="277"/>
      <c r="F29" s="278">
        <f t="shared" ref="F29:J29" si="2">F17+F28</f>
        <v>0</v>
      </c>
      <c r="G29" s="278">
        <f t="shared" si="2"/>
        <v>0</v>
      </c>
      <c r="H29" s="278">
        <f t="shared" si="2"/>
        <v>0</v>
      </c>
      <c r="I29" s="278">
        <f t="shared" si="2"/>
        <v>0</v>
      </c>
      <c r="J29" s="278">
        <f t="shared" si="2"/>
        <v>0</v>
      </c>
      <c r="K29" s="330"/>
    </row>
    <row r="30" spans="1:1018" s="26" customFormat="1" ht="20.25" customHeight="1" x14ac:dyDescent="0.3">
      <c r="A30" s="532" t="s">
        <v>201</v>
      </c>
      <c r="B30" s="532"/>
      <c r="C30" s="267"/>
      <c r="D30" s="267"/>
      <c r="E30" s="268"/>
      <c r="F30" s="279">
        <f t="shared" ref="F30:J30" si="3">F29-(F29/1.22)</f>
        <v>0</v>
      </c>
      <c r="G30" s="279">
        <f t="shared" si="3"/>
        <v>0</v>
      </c>
      <c r="H30" s="279">
        <f t="shared" si="3"/>
        <v>0</v>
      </c>
      <c r="I30" s="279">
        <f t="shared" si="3"/>
        <v>0</v>
      </c>
      <c r="J30" s="279">
        <f t="shared" si="3"/>
        <v>0</v>
      </c>
      <c r="K30" s="60"/>
    </row>
    <row r="31" spans="1:1018" ht="19.5" x14ac:dyDescent="0.2">
      <c r="A31" s="273"/>
      <c r="B31" s="31"/>
      <c r="C31" s="32"/>
      <c r="D31" s="32"/>
      <c r="E31" s="30"/>
      <c r="F31" s="54"/>
      <c r="G31" s="54"/>
      <c r="H31" s="54"/>
      <c r="I31" s="54"/>
      <c r="J31" s="5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</row>
    <row r="32" spans="1:1018" ht="20.25" x14ac:dyDescent="0.2">
      <c r="A32" s="32"/>
      <c r="B32" s="28" t="s">
        <v>15</v>
      </c>
      <c r="C32" s="29"/>
      <c r="D32" s="30"/>
      <c r="E32" s="54"/>
      <c r="F32" s="30"/>
      <c r="G32" s="30"/>
      <c r="H32" s="30"/>
      <c r="I32" s="30"/>
      <c r="J32" s="30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</row>
    <row r="33" spans="1:1018" ht="19.5" x14ac:dyDescent="0.2">
      <c r="A33" s="32"/>
      <c r="B33" s="31" t="s">
        <v>16</v>
      </c>
      <c r="C33" s="297"/>
      <c r="D33" s="32"/>
      <c r="E33" s="54"/>
      <c r="F33" s="331">
        <v>0</v>
      </c>
      <c r="G33" s="54"/>
      <c r="H33" s="54"/>
      <c r="I33" s="54"/>
      <c r="J33" s="5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</row>
    <row r="34" spans="1:1018" ht="19.5" x14ac:dyDescent="0.2">
      <c r="A34" s="282"/>
      <c r="B34" s="31" t="s">
        <v>148</v>
      </c>
      <c r="C34" s="32"/>
      <c r="D34" s="32"/>
      <c r="E34" s="54"/>
      <c r="F34" s="30">
        <f>F29*F33</f>
        <v>0</v>
      </c>
      <c r="G34" s="30"/>
      <c r="H34" s="30"/>
      <c r="I34" s="30"/>
      <c r="J34" s="30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</row>
    <row r="35" spans="1:1018" ht="19.5" x14ac:dyDescent="0.2">
      <c r="A35" s="282"/>
      <c r="B35" s="31" t="s">
        <v>17</v>
      </c>
      <c r="C35" s="297"/>
      <c r="D35" s="32"/>
      <c r="E35" s="54"/>
      <c r="F35" s="331">
        <f>F33</f>
        <v>0</v>
      </c>
      <c r="G35" s="281"/>
      <c r="H35" s="281"/>
      <c r="I35" s="281"/>
      <c r="J35" s="281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</row>
    <row r="36" spans="1:1018" ht="24.75" customHeight="1" x14ac:dyDescent="0.2">
      <c r="A36" s="282"/>
      <c r="B36" s="31" t="s">
        <v>18</v>
      </c>
      <c r="C36" s="32"/>
      <c r="D36" s="32"/>
      <c r="E36" s="54"/>
      <c r="F36" s="30">
        <f>-F29*F35</f>
        <v>0</v>
      </c>
      <c r="G36" s="30"/>
      <c r="H36" s="30"/>
      <c r="I36" s="30"/>
      <c r="J36" s="30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</row>
    <row r="37" spans="1:1018" ht="48.75" customHeight="1" x14ac:dyDescent="0.2">
      <c r="A37" s="282"/>
      <c r="B37" s="31" t="s">
        <v>149</v>
      </c>
      <c r="C37" s="32"/>
      <c r="D37" s="32"/>
      <c r="E37" s="54"/>
      <c r="F37" s="30">
        <f>SUM(G37:J37)</f>
        <v>0</v>
      </c>
      <c r="G37" s="302">
        <f>-G29*5%</f>
        <v>0</v>
      </c>
      <c r="H37" s="302">
        <f>-H29*5%</f>
        <v>0</v>
      </c>
      <c r="I37" s="302">
        <f>-I29*5%</f>
        <v>0</v>
      </c>
      <c r="J37" s="302">
        <f>-J29*5%</f>
        <v>0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</row>
    <row r="38" spans="1:1018" ht="78" customHeight="1" x14ac:dyDescent="0.2">
      <c r="A38" s="282"/>
      <c r="B38" s="31" t="s">
        <v>19</v>
      </c>
      <c r="C38" s="32"/>
      <c r="D38" s="32"/>
      <c r="E38" s="54"/>
      <c r="F38" s="30">
        <f>-F37</f>
        <v>0</v>
      </c>
      <c r="G38" s="30">
        <f t="shared" ref="G38:H38" si="4">-G37</f>
        <v>0</v>
      </c>
      <c r="H38" s="30">
        <f t="shared" si="4"/>
        <v>0</v>
      </c>
      <c r="I38" s="30">
        <f t="shared" ref="I38:J38" si="5">-I37</f>
        <v>0</v>
      </c>
      <c r="J38" s="30">
        <f t="shared" si="5"/>
        <v>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</row>
    <row r="39" spans="1:1018" ht="39" x14ac:dyDescent="0.2">
      <c r="A39" s="282"/>
      <c r="B39" s="31" t="s">
        <v>20</v>
      </c>
      <c r="C39" s="32"/>
      <c r="D39" s="32"/>
      <c r="E39" s="54"/>
      <c r="F39" s="30">
        <f>F29</f>
        <v>0</v>
      </c>
      <c r="G39" s="280">
        <f>G29+G37+G38</f>
        <v>0</v>
      </c>
      <c r="H39" s="280">
        <f>H29+H37+H38</f>
        <v>0</v>
      </c>
      <c r="I39" s="280">
        <f>I29+I37+I38</f>
        <v>0</v>
      </c>
      <c r="J39" s="280">
        <f>J29+J37+J38</f>
        <v>0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</row>
    <row r="40" spans="1:1018" s="26" customFormat="1" ht="39" x14ac:dyDescent="0.2">
      <c r="A40" s="32"/>
      <c r="B40" s="31" t="s">
        <v>21</v>
      </c>
      <c r="C40" s="32"/>
      <c r="D40" s="32"/>
      <c r="E40" s="54"/>
      <c r="F40" s="54">
        <f>F39</f>
        <v>0</v>
      </c>
      <c r="G40" s="30">
        <f>G39</f>
        <v>0</v>
      </c>
      <c r="H40" s="30">
        <f>G40+H39</f>
        <v>0</v>
      </c>
      <c r="I40" s="30">
        <f>H40+I39</f>
        <v>0</v>
      </c>
      <c r="J40" s="30">
        <f>I40+J39</f>
        <v>0</v>
      </c>
      <c r="K40" s="60"/>
    </row>
    <row r="41" spans="1:1018" ht="19.5" x14ac:dyDescent="0.3">
      <c r="A41" s="33"/>
      <c r="B41" s="34"/>
      <c r="C41" s="35"/>
      <c r="D41" s="36"/>
      <c r="E41" s="55"/>
      <c r="F41" s="37"/>
      <c r="G41" s="38"/>
      <c r="H41" s="38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</row>
    <row r="42" spans="1:1018" ht="19.5" customHeight="1" x14ac:dyDescent="0.2">
      <c r="A42" s="33"/>
      <c r="B42" s="39" t="s">
        <v>22</v>
      </c>
      <c r="C42" s="39"/>
      <c r="D42" s="76"/>
      <c r="E42" s="35"/>
      <c r="F42" s="531" t="s">
        <v>23</v>
      </c>
      <c r="G42" s="531"/>
      <c r="H42" s="39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</row>
    <row r="43" spans="1:1018" ht="19.5" x14ac:dyDescent="0.2">
      <c r="A43" s="35"/>
      <c r="B43" s="39"/>
      <c r="C43" s="39"/>
      <c r="D43" s="76"/>
      <c r="E43" s="56"/>
      <c r="F43" s="40"/>
      <c r="G43" s="40"/>
      <c r="H43" s="40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</row>
    <row r="44" spans="1:1018" ht="19.5" customHeight="1" x14ac:dyDescent="0.2">
      <c r="A44" s="35"/>
      <c r="B44" s="39" t="str">
        <f>'НАЧИНАТЬ С ЭТОГО'!B9</f>
        <v>Генеральный директор</v>
      </c>
      <c r="C44" s="39"/>
      <c r="D44" s="76"/>
      <c r="E44" s="35"/>
      <c r="F44" s="531" t="str">
        <f>'НАЧИНАТЬ С ЭТОГО'!B17</f>
        <v>Директор</v>
      </c>
      <c r="G44" s="531"/>
      <c r="H44" s="39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</row>
    <row r="45" spans="1:1018" ht="19.5" customHeight="1" x14ac:dyDescent="0.2">
      <c r="A45" s="35"/>
      <c r="B45" s="531" t="str">
        <f>'НАЧИНАТЬ С ЭТОГО'!B10</f>
        <v>ООО «Югстрой-Электросеть»</v>
      </c>
      <c r="C45" s="531"/>
      <c r="D45" s="76"/>
      <c r="E45" s="35"/>
      <c r="F45" s="531" t="str">
        <f>'НАЧИНАТЬ С ЭТОГО'!B18</f>
        <v>_____________________________</v>
      </c>
      <c r="G45" s="531"/>
      <c r="H45" s="39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</row>
    <row r="46" spans="1:1018" ht="19.5" x14ac:dyDescent="0.2">
      <c r="A46" s="35"/>
      <c r="B46" s="39"/>
      <c r="C46" s="39"/>
      <c r="D46" s="76"/>
      <c r="E46" s="35"/>
      <c r="F46" s="40"/>
      <c r="G46" s="40"/>
      <c r="H46" s="40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</row>
    <row r="47" spans="1:1018" ht="19.5" customHeight="1" x14ac:dyDescent="0.2">
      <c r="A47" s="35"/>
      <c r="B47" s="531" t="str">
        <f>'НАЧИНАТЬ С ЭТОГО'!B12</f>
        <v>__________________ А. О. Козырев</v>
      </c>
      <c r="C47" s="531"/>
      <c r="D47" s="76"/>
      <c r="E47" s="35"/>
      <c r="F47" s="303" t="str">
        <f>'НАЧИНАТЬ С ЭТОГО'!B19</f>
        <v>_____________________</v>
      </c>
      <c r="G47" s="303"/>
      <c r="H47" s="30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</row>
    <row r="48" spans="1:1018" ht="19.5" x14ac:dyDescent="0.2">
      <c r="A48" s="35"/>
      <c r="B48" s="39"/>
      <c r="C48" s="39"/>
      <c r="D48" s="76"/>
      <c r="E48" s="35"/>
      <c r="F48" s="40"/>
      <c r="G48" s="40"/>
      <c r="H48" s="40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</row>
    <row r="49" spans="1:1018" ht="19.5" customHeight="1" x14ac:dyDescent="0.2">
      <c r="A49" s="35"/>
      <c r="B49" s="39" t="s">
        <v>252</v>
      </c>
      <c r="C49" s="41"/>
      <c r="D49" s="77"/>
      <c r="E49" s="35"/>
      <c r="F49" s="303" t="s">
        <v>252</v>
      </c>
      <c r="G49" s="303"/>
      <c r="H49" s="30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</row>
    <row r="50" spans="1:1018" ht="19.5" x14ac:dyDescent="0.2">
      <c r="A50" s="35"/>
      <c r="E50" s="35"/>
    </row>
    <row r="51" spans="1:1018" ht="19.5" x14ac:dyDescent="0.2">
      <c r="E51" s="35"/>
    </row>
    <row r="52" spans="1:1018" ht="19.5" x14ac:dyDescent="0.2">
      <c r="E52" s="35"/>
    </row>
    <row r="53" spans="1:1018" ht="19.5" x14ac:dyDescent="0.2">
      <c r="E53" s="35"/>
    </row>
    <row r="54" spans="1:1018" ht="19.5" x14ac:dyDescent="0.2">
      <c r="E54" s="35"/>
    </row>
    <row r="55" spans="1:1018" ht="19.5" x14ac:dyDescent="0.2">
      <c r="E55" s="35"/>
    </row>
    <row r="56" spans="1:1018" ht="19.5" x14ac:dyDescent="0.2">
      <c r="E56" s="35"/>
    </row>
    <row r="57" spans="1:1018" ht="19.5" x14ac:dyDescent="0.2">
      <c r="E57" s="35"/>
    </row>
    <row r="58" spans="1:1018" ht="19.5" x14ac:dyDescent="0.2">
      <c r="E58" s="35"/>
    </row>
    <row r="59" spans="1:1018" ht="19.5" x14ac:dyDescent="0.2">
      <c r="E59" s="35"/>
    </row>
    <row r="60" spans="1:1018" ht="19.5" x14ac:dyDescent="0.2">
      <c r="E60" s="35"/>
    </row>
    <row r="61" spans="1:1018" ht="19.5" x14ac:dyDescent="0.2">
      <c r="E61" s="35"/>
    </row>
    <row r="62" spans="1:1018" ht="19.5" x14ac:dyDescent="0.2">
      <c r="E62" s="35"/>
    </row>
    <row r="63" spans="1:1018" ht="19.5" x14ac:dyDescent="0.2">
      <c r="E63" s="35"/>
    </row>
    <row r="64" spans="1:1018" ht="19.5" x14ac:dyDescent="0.2">
      <c r="E64" s="35"/>
    </row>
    <row r="65" spans="5:5" ht="19.5" x14ac:dyDescent="0.2">
      <c r="E65" s="35"/>
    </row>
    <row r="66" spans="5:5" ht="19.5" x14ac:dyDescent="0.2">
      <c r="E66" s="35"/>
    </row>
    <row r="67" spans="5:5" ht="19.5" x14ac:dyDescent="0.2">
      <c r="E67" s="35"/>
    </row>
    <row r="68" spans="5:5" ht="19.5" x14ac:dyDescent="0.2">
      <c r="E68" s="35"/>
    </row>
    <row r="69" spans="5:5" ht="19.5" x14ac:dyDescent="0.2">
      <c r="E69" s="35"/>
    </row>
    <row r="70" spans="5:5" ht="19.5" x14ac:dyDescent="0.2">
      <c r="E70" s="35"/>
    </row>
    <row r="71" spans="5:5" ht="19.5" x14ac:dyDescent="0.2">
      <c r="E71" s="35"/>
    </row>
    <row r="72" spans="5:5" ht="19.5" x14ac:dyDescent="0.2">
      <c r="E72" s="35"/>
    </row>
    <row r="73" spans="5:5" ht="19.5" x14ac:dyDescent="0.2">
      <c r="E73" s="35"/>
    </row>
    <row r="74" spans="5:5" ht="19.5" x14ac:dyDescent="0.2">
      <c r="E74" s="35"/>
    </row>
    <row r="75" spans="5:5" ht="19.5" x14ac:dyDescent="0.2">
      <c r="E75" s="35"/>
    </row>
    <row r="76" spans="5:5" ht="19.5" x14ac:dyDescent="0.2">
      <c r="E76" s="35"/>
    </row>
    <row r="77" spans="5:5" ht="19.5" x14ac:dyDescent="0.2">
      <c r="E77" s="35"/>
    </row>
    <row r="78" spans="5:5" ht="19.5" x14ac:dyDescent="0.2">
      <c r="E78" s="35"/>
    </row>
    <row r="79" spans="5:5" ht="19.5" x14ac:dyDescent="0.2">
      <c r="E79" s="35"/>
    </row>
    <row r="80" spans="5:5" ht="19.5" x14ac:dyDescent="0.2">
      <c r="E80" s="35"/>
    </row>
    <row r="81" spans="5:5" ht="19.5" x14ac:dyDescent="0.2">
      <c r="E81" s="35"/>
    </row>
    <row r="82" spans="5:5" ht="19.5" x14ac:dyDescent="0.2">
      <c r="E82" s="35"/>
    </row>
    <row r="83" spans="5:5" ht="19.5" x14ac:dyDescent="0.2">
      <c r="E83" s="35"/>
    </row>
    <row r="84" spans="5:5" ht="19.5" x14ac:dyDescent="0.2">
      <c r="E84" s="35"/>
    </row>
    <row r="85" spans="5:5" ht="19.5" x14ac:dyDescent="0.2">
      <c r="E85" s="35"/>
    </row>
    <row r="86" spans="5:5" ht="19.5" x14ac:dyDescent="0.2">
      <c r="E86" s="35"/>
    </row>
    <row r="87" spans="5:5" ht="19.5" x14ac:dyDescent="0.2">
      <c r="E87" s="35"/>
    </row>
    <row r="88" spans="5:5" ht="19.5" x14ac:dyDescent="0.2">
      <c r="E88" s="35"/>
    </row>
    <row r="89" spans="5:5" ht="19.5" x14ac:dyDescent="0.2">
      <c r="E89" s="35"/>
    </row>
    <row r="90" spans="5:5" ht="19.5" x14ac:dyDescent="0.2">
      <c r="E90" s="35"/>
    </row>
    <row r="91" spans="5:5" ht="19.5" x14ac:dyDescent="0.2">
      <c r="E91" s="35"/>
    </row>
    <row r="92" spans="5:5" ht="19.5" x14ac:dyDescent="0.2">
      <c r="E92" s="35"/>
    </row>
    <row r="93" spans="5:5" ht="19.5" x14ac:dyDescent="0.2">
      <c r="E93" s="35"/>
    </row>
    <row r="94" spans="5:5" ht="19.5" x14ac:dyDescent="0.2">
      <c r="E94" s="35"/>
    </row>
    <row r="95" spans="5:5" ht="19.5" x14ac:dyDescent="0.2">
      <c r="E95" s="35"/>
    </row>
    <row r="96" spans="5:5" ht="19.5" x14ac:dyDescent="0.2">
      <c r="E96" s="35"/>
    </row>
    <row r="97" spans="5:5" ht="19.5" x14ac:dyDescent="0.2">
      <c r="E97" s="35"/>
    </row>
    <row r="98" spans="5:5" ht="19.5" x14ac:dyDescent="0.2">
      <c r="E98" s="35"/>
    </row>
    <row r="99" spans="5:5" ht="19.5" x14ac:dyDescent="0.2">
      <c r="E99" s="35"/>
    </row>
    <row r="100" spans="5:5" ht="19.5" x14ac:dyDescent="0.2">
      <c r="E100" s="35"/>
    </row>
    <row r="101" spans="5:5" ht="19.5" x14ac:dyDescent="0.2">
      <c r="E101" s="35"/>
    </row>
    <row r="102" spans="5:5" ht="19.5" x14ac:dyDescent="0.2">
      <c r="E102" s="35"/>
    </row>
    <row r="103" spans="5:5" ht="19.5" x14ac:dyDescent="0.2">
      <c r="E103" s="35"/>
    </row>
    <row r="104" spans="5:5" ht="19.5" x14ac:dyDescent="0.2">
      <c r="E104" s="35"/>
    </row>
    <row r="105" spans="5:5" ht="19.5" x14ac:dyDescent="0.2">
      <c r="E105" s="35"/>
    </row>
    <row r="106" spans="5:5" ht="19.5" x14ac:dyDescent="0.2">
      <c r="E106" s="35"/>
    </row>
    <row r="107" spans="5:5" ht="19.5" x14ac:dyDescent="0.2">
      <c r="E107" s="35"/>
    </row>
    <row r="108" spans="5:5" ht="19.5" x14ac:dyDescent="0.2">
      <c r="E108" s="35"/>
    </row>
    <row r="109" spans="5:5" ht="19.5" x14ac:dyDescent="0.2">
      <c r="E109" s="35"/>
    </row>
    <row r="110" spans="5:5" ht="19.5" x14ac:dyDescent="0.2">
      <c r="E110" s="35"/>
    </row>
    <row r="111" spans="5:5" ht="19.5" x14ac:dyDescent="0.2">
      <c r="E111" s="35"/>
    </row>
    <row r="112" spans="5:5" ht="19.5" x14ac:dyDescent="0.2">
      <c r="E112" s="35"/>
    </row>
    <row r="113" spans="5:5" ht="19.5" x14ac:dyDescent="0.2">
      <c r="E113" s="35"/>
    </row>
    <row r="114" spans="5:5" ht="19.5" x14ac:dyDescent="0.2">
      <c r="E114" s="35"/>
    </row>
    <row r="115" spans="5:5" ht="19.5" x14ac:dyDescent="0.2">
      <c r="E115" s="35"/>
    </row>
    <row r="116" spans="5:5" ht="19.5" x14ac:dyDescent="0.2">
      <c r="E116" s="35"/>
    </row>
    <row r="117" spans="5:5" ht="19.5" x14ac:dyDescent="0.2">
      <c r="E117" s="35"/>
    </row>
    <row r="118" spans="5:5" ht="19.5" x14ac:dyDescent="0.2">
      <c r="E118" s="35"/>
    </row>
    <row r="119" spans="5:5" ht="19.5" x14ac:dyDescent="0.2">
      <c r="E119" s="35"/>
    </row>
    <row r="120" spans="5:5" ht="19.5" x14ac:dyDescent="0.2">
      <c r="E120" s="35"/>
    </row>
    <row r="121" spans="5:5" ht="19.5" x14ac:dyDescent="0.2">
      <c r="E121" s="35"/>
    </row>
    <row r="122" spans="5:5" ht="19.5" x14ac:dyDescent="0.2">
      <c r="E122" s="35"/>
    </row>
    <row r="123" spans="5:5" ht="19.5" x14ac:dyDescent="0.2">
      <c r="E123" s="35"/>
    </row>
    <row r="124" spans="5:5" ht="19.5" x14ac:dyDescent="0.2">
      <c r="E124" s="35"/>
    </row>
    <row r="125" spans="5:5" ht="19.5" x14ac:dyDescent="0.2">
      <c r="E125" s="35"/>
    </row>
    <row r="126" spans="5:5" ht="19.5" x14ac:dyDescent="0.2">
      <c r="E126" s="35"/>
    </row>
    <row r="127" spans="5:5" ht="19.5" x14ac:dyDescent="0.2">
      <c r="E127" s="35"/>
    </row>
    <row r="128" spans="5:5" ht="19.5" x14ac:dyDescent="0.2">
      <c r="E128" s="35"/>
    </row>
    <row r="129" spans="5:5" ht="19.5" x14ac:dyDescent="0.2">
      <c r="E129" s="35"/>
    </row>
    <row r="130" spans="5:5" ht="19.5" x14ac:dyDescent="0.2">
      <c r="E130" s="35"/>
    </row>
    <row r="131" spans="5:5" ht="19.5" x14ac:dyDescent="0.2">
      <c r="E131" s="35"/>
    </row>
    <row r="132" spans="5:5" ht="19.5" x14ac:dyDescent="0.2">
      <c r="E132" s="35"/>
    </row>
    <row r="133" spans="5:5" ht="19.5" x14ac:dyDescent="0.2">
      <c r="E133" s="35"/>
    </row>
    <row r="134" spans="5:5" ht="19.5" x14ac:dyDescent="0.2">
      <c r="E134" s="35"/>
    </row>
    <row r="135" spans="5:5" ht="19.5" x14ac:dyDescent="0.2">
      <c r="E135" s="35"/>
    </row>
    <row r="136" spans="5:5" ht="19.5" x14ac:dyDescent="0.2">
      <c r="E136" s="35"/>
    </row>
    <row r="137" spans="5:5" ht="19.5" x14ac:dyDescent="0.2">
      <c r="E137" s="35"/>
    </row>
    <row r="138" spans="5:5" ht="19.5" x14ac:dyDescent="0.2">
      <c r="E138" s="35"/>
    </row>
    <row r="139" spans="5:5" ht="19.5" x14ac:dyDescent="0.2">
      <c r="E139" s="35"/>
    </row>
    <row r="140" spans="5:5" ht="19.5" x14ac:dyDescent="0.2">
      <c r="E140" s="35"/>
    </row>
    <row r="141" spans="5:5" ht="19.5" x14ac:dyDescent="0.2">
      <c r="E141" s="35"/>
    </row>
    <row r="142" spans="5:5" ht="19.5" x14ac:dyDescent="0.2">
      <c r="E142" s="35"/>
    </row>
    <row r="143" spans="5:5" ht="19.5" x14ac:dyDescent="0.2">
      <c r="E143" s="35"/>
    </row>
    <row r="144" spans="5:5" ht="19.5" x14ac:dyDescent="0.2">
      <c r="E144" s="35"/>
    </row>
    <row r="145" spans="5:5" ht="19.5" x14ac:dyDescent="0.2">
      <c r="E145" s="35"/>
    </row>
    <row r="146" spans="5:5" ht="19.5" x14ac:dyDescent="0.2">
      <c r="E146" s="35"/>
    </row>
    <row r="147" spans="5:5" ht="19.5" x14ac:dyDescent="0.2">
      <c r="E147" s="35"/>
    </row>
    <row r="148" spans="5:5" ht="19.5" x14ac:dyDescent="0.2">
      <c r="E148" s="35"/>
    </row>
    <row r="149" spans="5:5" ht="19.5" x14ac:dyDescent="0.2">
      <c r="E149" s="35"/>
    </row>
    <row r="150" spans="5:5" ht="19.5" x14ac:dyDescent="0.2">
      <c r="E150" s="35"/>
    </row>
    <row r="151" spans="5:5" ht="19.5" x14ac:dyDescent="0.2">
      <c r="E151" s="35"/>
    </row>
    <row r="152" spans="5:5" ht="19.5" x14ac:dyDescent="0.2">
      <c r="E152" s="35"/>
    </row>
    <row r="153" spans="5:5" ht="19.5" x14ac:dyDescent="0.2">
      <c r="E153" s="35"/>
    </row>
    <row r="154" spans="5:5" ht="19.5" x14ac:dyDescent="0.2">
      <c r="E154" s="35"/>
    </row>
    <row r="155" spans="5:5" ht="19.5" x14ac:dyDescent="0.2">
      <c r="E155" s="35"/>
    </row>
    <row r="156" spans="5:5" ht="19.5" x14ac:dyDescent="0.2">
      <c r="E156" s="35"/>
    </row>
    <row r="157" spans="5:5" ht="19.5" x14ac:dyDescent="0.2">
      <c r="E157" s="35"/>
    </row>
    <row r="158" spans="5:5" ht="19.5" x14ac:dyDescent="0.2">
      <c r="E158" s="35"/>
    </row>
    <row r="159" spans="5:5" ht="19.5" x14ac:dyDescent="0.2">
      <c r="E159" s="35"/>
    </row>
    <row r="160" spans="5:5" ht="19.5" x14ac:dyDescent="0.2">
      <c r="E160" s="35"/>
    </row>
    <row r="161" spans="5:5" ht="19.5" x14ac:dyDescent="0.2">
      <c r="E161" s="35"/>
    </row>
    <row r="162" spans="5:5" ht="19.5" x14ac:dyDescent="0.2">
      <c r="E162" s="35"/>
    </row>
    <row r="163" spans="5:5" ht="19.5" x14ac:dyDescent="0.2">
      <c r="E163" s="35"/>
    </row>
    <row r="164" spans="5:5" ht="19.5" x14ac:dyDescent="0.2">
      <c r="E164" s="35"/>
    </row>
    <row r="165" spans="5:5" ht="19.5" x14ac:dyDescent="0.2">
      <c r="E165" s="35"/>
    </row>
    <row r="166" spans="5:5" ht="19.5" x14ac:dyDescent="0.2">
      <c r="E166" s="35"/>
    </row>
    <row r="167" spans="5:5" ht="19.5" x14ac:dyDescent="0.2">
      <c r="E167" s="35"/>
    </row>
    <row r="168" spans="5:5" ht="19.5" x14ac:dyDescent="0.2">
      <c r="E168" s="35"/>
    </row>
    <row r="169" spans="5:5" ht="19.5" x14ac:dyDescent="0.2">
      <c r="E169" s="35"/>
    </row>
    <row r="170" spans="5:5" ht="19.5" x14ac:dyDescent="0.2">
      <c r="E170" s="35"/>
    </row>
    <row r="171" spans="5:5" ht="19.5" x14ac:dyDescent="0.2">
      <c r="E171" s="35"/>
    </row>
    <row r="172" spans="5:5" ht="19.5" x14ac:dyDescent="0.2">
      <c r="E172" s="35"/>
    </row>
    <row r="173" spans="5:5" ht="19.5" x14ac:dyDescent="0.2">
      <c r="E173" s="35"/>
    </row>
    <row r="174" spans="5:5" ht="19.5" x14ac:dyDescent="0.2">
      <c r="E174" s="35"/>
    </row>
    <row r="175" spans="5:5" ht="19.5" x14ac:dyDescent="0.2">
      <c r="E175" s="35"/>
    </row>
    <row r="176" spans="5:5" ht="19.5" x14ac:dyDescent="0.2">
      <c r="E176" s="35"/>
    </row>
    <row r="177" spans="5:5" ht="19.5" x14ac:dyDescent="0.2">
      <c r="E177" s="35"/>
    </row>
    <row r="178" spans="5:5" ht="19.5" x14ac:dyDescent="0.2">
      <c r="E178" s="35"/>
    </row>
    <row r="179" spans="5:5" ht="19.5" x14ac:dyDescent="0.2">
      <c r="E179" s="35"/>
    </row>
    <row r="180" spans="5:5" ht="19.5" x14ac:dyDescent="0.2">
      <c r="E180" s="35"/>
    </row>
    <row r="181" spans="5:5" ht="19.5" x14ac:dyDescent="0.2">
      <c r="E181" s="35"/>
    </row>
    <row r="182" spans="5:5" ht="19.5" x14ac:dyDescent="0.2">
      <c r="E182" s="35"/>
    </row>
    <row r="183" spans="5:5" ht="19.5" x14ac:dyDescent="0.2">
      <c r="E183" s="35"/>
    </row>
    <row r="184" spans="5:5" ht="19.5" x14ac:dyDescent="0.2">
      <c r="E184" s="35"/>
    </row>
    <row r="185" spans="5:5" ht="19.5" x14ac:dyDescent="0.2">
      <c r="E185" s="35"/>
    </row>
    <row r="186" spans="5:5" ht="19.5" x14ac:dyDescent="0.2">
      <c r="E186" s="35"/>
    </row>
    <row r="187" spans="5:5" ht="19.5" x14ac:dyDescent="0.2">
      <c r="E187" s="35"/>
    </row>
    <row r="188" spans="5:5" ht="19.5" x14ac:dyDescent="0.2">
      <c r="E188" s="35"/>
    </row>
    <row r="189" spans="5:5" ht="19.5" x14ac:dyDescent="0.2">
      <c r="E189" s="35"/>
    </row>
    <row r="190" spans="5:5" ht="19.5" x14ac:dyDescent="0.2">
      <c r="E190" s="35"/>
    </row>
    <row r="191" spans="5:5" ht="19.5" x14ac:dyDescent="0.2">
      <c r="E191" s="35"/>
    </row>
    <row r="192" spans="5:5" ht="19.5" x14ac:dyDescent="0.2">
      <c r="E192" s="35"/>
    </row>
    <row r="193" spans="5:5" ht="19.5" x14ac:dyDescent="0.2">
      <c r="E193" s="35"/>
    </row>
    <row r="194" spans="5:5" ht="19.5" x14ac:dyDescent="0.2">
      <c r="E194" s="35"/>
    </row>
    <row r="195" spans="5:5" ht="19.5" x14ac:dyDescent="0.2">
      <c r="E195" s="35"/>
    </row>
    <row r="196" spans="5:5" ht="19.5" x14ac:dyDescent="0.2">
      <c r="E196" s="35"/>
    </row>
    <row r="197" spans="5:5" ht="19.5" x14ac:dyDescent="0.2">
      <c r="E197" s="35"/>
    </row>
    <row r="198" spans="5:5" ht="19.5" x14ac:dyDescent="0.2">
      <c r="E198" s="35"/>
    </row>
    <row r="199" spans="5:5" ht="19.5" x14ac:dyDescent="0.2">
      <c r="E199" s="35"/>
    </row>
    <row r="200" spans="5:5" ht="19.5" x14ac:dyDescent="0.2">
      <c r="E200" s="35"/>
    </row>
    <row r="201" spans="5:5" ht="19.5" x14ac:dyDescent="0.2">
      <c r="E201" s="35"/>
    </row>
    <row r="202" spans="5:5" ht="19.5" x14ac:dyDescent="0.2">
      <c r="E202" s="35"/>
    </row>
    <row r="203" spans="5:5" ht="19.5" x14ac:dyDescent="0.2">
      <c r="E203" s="35"/>
    </row>
    <row r="204" spans="5:5" ht="19.5" x14ac:dyDescent="0.2">
      <c r="E204" s="35"/>
    </row>
    <row r="205" spans="5:5" ht="19.5" x14ac:dyDescent="0.2">
      <c r="E205" s="35"/>
    </row>
    <row r="206" spans="5:5" ht="19.5" x14ac:dyDescent="0.2">
      <c r="E206" s="35"/>
    </row>
    <row r="207" spans="5:5" ht="19.5" x14ac:dyDescent="0.2">
      <c r="E207" s="35"/>
    </row>
    <row r="208" spans="5:5" ht="19.5" x14ac:dyDescent="0.2">
      <c r="E208" s="35"/>
    </row>
    <row r="209" spans="5:5" ht="19.5" x14ac:dyDescent="0.2">
      <c r="E209" s="35"/>
    </row>
    <row r="210" spans="5:5" ht="19.5" x14ac:dyDescent="0.2">
      <c r="E210" s="35"/>
    </row>
    <row r="211" spans="5:5" ht="19.5" x14ac:dyDescent="0.2">
      <c r="E211" s="35"/>
    </row>
    <row r="212" spans="5:5" ht="19.5" x14ac:dyDescent="0.2">
      <c r="E212" s="35"/>
    </row>
    <row r="213" spans="5:5" ht="19.5" x14ac:dyDescent="0.2">
      <c r="E213" s="35"/>
    </row>
    <row r="214" spans="5:5" ht="19.5" x14ac:dyDescent="0.2">
      <c r="E214" s="35"/>
    </row>
    <row r="215" spans="5:5" ht="19.5" x14ac:dyDescent="0.2">
      <c r="E215" s="35"/>
    </row>
    <row r="216" spans="5:5" ht="19.5" x14ac:dyDescent="0.2">
      <c r="E216" s="35"/>
    </row>
    <row r="217" spans="5:5" ht="19.5" x14ac:dyDescent="0.2">
      <c r="E217" s="35"/>
    </row>
    <row r="218" spans="5:5" ht="19.5" x14ac:dyDescent="0.2">
      <c r="E218" s="35"/>
    </row>
    <row r="219" spans="5:5" ht="19.5" x14ac:dyDescent="0.2">
      <c r="E219" s="35"/>
    </row>
    <row r="220" spans="5:5" ht="19.5" x14ac:dyDescent="0.2">
      <c r="E220" s="35"/>
    </row>
    <row r="221" spans="5:5" ht="19.5" x14ac:dyDescent="0.2">
      <c r="E221" s="35"/>
    </row>
    <row r="222" spans="5:5" ht="19.5" x14ac:dyDescent="0.2">
      <c r="E222" s="35"/>
    </row>
    <row r="223" spans="5:5" ht="19.5" x14ac:dyDescent="0.2">
      <c r="E223" s="35"/>
    </row>
    <row r="224" spans="5:5" ht="19.5" x14ac:dyDescent="0.2">
      <c r="E224" s="35"/>
    </row>
    <row r="225" spans="5:5" ht="19.5" x14ac:dyDescent="0.2">
      <c r="E225" s="35"/>
    </row>
    <row r="226" spans="5:5" ht="19.5" x14ac:dyDescent="0.2">
      <c r="E226" s="35"/>
    </row>
    <row r="227" spans="5:5" ht="19.5" x14ac:dyDescent="0.2">
      <c r="E227" s="35"/>
    </row>
    <row r="228" spans="5:5" ht="19.5" x14ac:dyDescent="0.2">
      <c r="E228" s="35"/>
    </row>
    <row r="229" spans="5:5" ht="19.5" x14ac:dyDescent="0.2">
      <c r="E229" s="35"/>
    </row>
    <row r="230" spans="5:5" ht="19.5" x14ac:dyDescent="0.2">
      <c r="E230" s="35"/>
    </row>
    <row r="231" spans="5:5" ht="19.5" x14ac:dyDescent="0.2">
      <c r="E231" s="35"/>
    </row>
    <row r="232" spans="5:5" ht="19.5" x14ac:dyDescent="0.2">
      <c r="E232" s="35"/>
    </row>
    <row r="233" spans="5:5" ht="19.5" x14ac:dyDescent="0.2">
      <c r="E233" s="35"/>
    </row>
    <row r="234" spans="5:5" ht="19.5" x14ac:dyDescent="0.2">
      <c r="E234" s="35"/>
    </row>
    <row r="235" spans="5:5" ht="19.5" x14ac:dyDescent="0.2">
      <c r="E235" s="35"/>
    </row>
    <row r="236" spans="5:5" ht="19.5" x14ac:dyDescent="0.2">
      <c r="E236" s="35"/>
    </row>
    <row r="237" spans="5:5" ht="19.5" x14ac:dyDescent="0.2">
      <c r="E237" s="35"/>
    </row>
    <row r="238" spans="5:5" ht="19.5" x14ac:dyDescent="0.2">
      <c r="E238" s="35"/>
    </row>
    <row r="239" spans="5:5" ht="19.5" x14ac:dyDescent="0.2">
      <c r="E239" s="35"/>
    </row>
    <row r="240" spans="5:5" ht="19.5" x14ac:dyDescent="0.2">
      <c r="E240" s="35"/>
    </row>
    <row r="241" spans="5:5" ht="19.5" x14ac:dyDescent="0.2">
      <c r="E241" s="35"/>
    </row>
    <row r="242" spans="5:5" ht="19.5" x14ac:dyDescent="0.2">
      <c r="E242" s="35"/>
    </row>
    <row r="243" spans="5:5" ht="19.5" x14ac:dyDescent="0.2">
      <c r="E243" s="35"/>
    </row>
    <row r="244" spans="5:5" ht="19.5" x14ac:dyDescent="0.2">
      <c r="E244" s="35"/>
    </row>
    <row r="245" spans="5:5" ht="19.5" x14ac:dyDescent="0.2">
      <c r="E245" s="35"/>
    </row>
    <row r="246" spans="5:5" ht="19.5" x14ac:dyDescent="0.2">
      <c r="E246" s="35"/>
    </row>
    <row r="247" spans="5:5" ht="19.5" x14ac:dyDescent="0.2">
      <c r="E247" s="35"/>
    </row>
    <row r="248" spans="5:5" ht="19.5" x14ac:dyDescent="0.2">
      <c r="E248" s="35"/>
    </row>
    <row r="249" spans="5:5" ht="19.5" x14ac:dyDescent="0.2">
      <c r="E249" s="35"/>
    </row>
    <row r="250" spans="5:5" ht="19.5" x14ac:dyDescent="0.2">
      <c r="E250" s="35"/>
    </row>
    <row r="251" spans="5:5" ht="19.5" x14ac:dyDescent="0.2">
      <c r="E251" s="35"/>
    </row>
    <row r="252" spans="5:5" ht="19.5" x14ac:dyDescent="0.2">
      <c r="E252" s="35"/>
    </row>
    <row r="253" spans="5:5" ht="19.5" x14ac:dyDescent="0.2">
      <c r="E253" s="35"/>
    </row>
    <row r="254" spans="5:5" ht="19.5" x14ac:dyDescent="0.2">
      <c r="E254" s="35"/>
    </row>
    <row r="255" spans="5:5" ht="19.5" x14ac:dyDescent="0.2">
      <c r="E255" s="35"/>
    </row>
    <row r="256" spans="5:5" ht="19.5" x14ac:dyDescent="0.2">
      <c r="E256" s="35"/>
    </row>
    <row r="257" spans="5:5" ht="19.5" x14ac:dyDescent="0.2">
      <c r="E257" s="35"/>
    </row>
    <row r="258" spans="5:5" ht="19.5" x14ac:dyDescent="0.2">
      <c r="E258" s="35"/>
    </row>
    <row r="259" spans="5:5" ht="19.5" x14ac:dyDescent="0.2">
      <c r="E259" s="35"/>
    </row>
    <row r="260" spans="5:5" ht="19.5" x14ac:dyDescent="0.2">
      <c r="E260" s="35"/>
    </row>
    <row r="261" spans="5:5" ht="19.5" x14ac:dyDescent="0.2">
      <c r="E261" s="35"/>
    </row>
    <row r="262" spans="5:5" ht="19.5" x14ac:dyDescent="0.2">
      <c r="E262" s="35"/>
    </row>
    <row r="263" spans="5:5" ht="19.5" x14ac:dyDescent="0.2">
      <c r="E263" s="35"/>
    </row>
    <row r="264" spans="5:5" ht="19.5" x14ac:dyDescent="0.2">
      <c r="E264" s="35"/>
    </row>
    <row r="265" spans="5:5" ht="19.5" x14ac:dyDescent="0.2">
      <c r="E265" s="35"/>
    </row>
    <row r="266" spans="5:5" ht="19.5" x14ac:dyDescent="0.2">
      <c r="E266" s="35"/>
    </row>
    <row r="267" spans="5:5" ht="19.5" x14ac:dyDescent="0.2">
      <c r="E267" s="35"/>
    </row>
    <row r="268" spans="5:5" ht="19.5" x14ac:dyDescent="0.2">
      <c r="E268" s="35"/>
    </row>
    <row r="269" spans="5:5" ht="19.5" x14ac:dyDescent="0.2">
      <c r="E269" s="35"/>
    </row>
    <row r="270" spans="5:5" ht="19.5" x14ac:dyDescent="0.2">
      <c r="E270" s="35"/>
    </row>
    <row r="271" spans="5:5" ht="19.5" x14ac:dyDescent="0.2">
      <c r="E271" s="35"/>
    </row>
    <row r="272" spans="5:5" ht="19.5" x14ac:dyDescent="0.2">
      <c r="E272" s="35"/>
    </row>
    <row r="273" spans="5:5" ht="19.5" x14ac:dyDescent="0.2">
      <c r="E273" s="35"/>
    </row>
    <row r="274" spans="5:5" ht="19.5" x14ac:dyDescent="0.2">
      <c r="E274" s="35"/>
    </row>
    <row r="275" spans="5:5" ht="19.5" x14ac:dyDescent="0.2">
      <c r="E275" s="35"/>
    </row>
    <row r="276" spans="5:5" ht="19.5" x14ac:dyDescent="0.2">
      <c r="E276" s="35"/>
    </row>
    <row r="277" spans="5:5" ht="19.5" x14ac:dyDescent="0.2">
      <c r="E277" s="35"/>
    </row>
    <row r="278" spans="5:5" ht="19.5" x14ac:dyDescent="0.2">
      <c r="E278" s="35"/>
    </row>
    <row r="279" spans="5:5" ht="19.5" x14ac:dyDescent="0.2">
      <c r="E279" s="35"/>
    </row>
    <row r="280" spans="5:5" ht="19.5" x14ac:dyDescent="0.2">
      <c r="E280" s="35"/>
    </row>
    <row r="281" spans="5:5" ht="19.5" x14ac:dyDescent="0.2">
      <c r="E281" s="35"/>
    </row>
    <row r="282" spans="5:5" ht="19.5" x14ac:dyDescent="0.2">
      <c r="E282" s="35"/>
    </row>
    <row r="283" spans="5:5" ht="19.5" x14ac:dyDescent="0.2">
      <c r="E283" s="35"/>
    </row>
    <row r="284" spans="5:5" ht="19.5" x14ac:dyDescent="0.2">
      <c r="E284" s="35"/>
    </row>
    <row r="285" spans="5:5" ht="19.5" x14ac:dyDescent="0.2">
      <c r="E285" s="35"/>
    </row>
    <row r="286" spans="5:5" ht="19.5" x14ac:dyDescent="0.2">
      <c r="E286" s="35"/>
    </row>
    <row r="287" spans="5:5" ht="19.5" x14ac:dyDescent="0.2">
      <c r="E287" s="35"/>
    </row>
    <row r="288" spans="5:5" ht="19.5" x14ac:dyDescent="0.2">
      <c r="E288" s="35"/>
    </row>
    <row r="289" spans="5:5" ht="19.5" x14ac:dyDescent="0.2">
      <c r="E289" s="35"/>
    </row>
    <row r="290" spans="5:5" ht="19.5" x14ac:dyDescent="0.2">
      <c r="E290" s="35"/>
    </row>
    <row r="291" spans="5:5" ht="19.5" x14ac:dyDescent="0.2">
      <c r="E291" s="35"/>
    </row>
    <row r="292" spans="5:5" ht="19.5" x14ac:dyDescent="0.2">
      <c r="E292" s="35"/>
    </row>
    <row r="293" spans="5:5" ht="19.5" x14ac:dyDescent="0.2">
      <c r="E293" s="35"/>
    </row>
    <row r="294" spans="5:5" ht="19.5" x14ac:dyDescent="0.2">
      <c r="E294" s="35"/>
    </row>
    <row r="295" spans="5:5" ht="19.5" x14ac:dyDescent="0.2">
      <c r="E295" s="35"/>
    </row>
    <row r="296" spans="5:5" ht="19.5" x14ac:dyDescent="0.2">
      <c r="E296" s="35"/>
    </row>
    <row r="297" spans="5:5" ht="19.5" x14ac:dyDescent="0.2">
      <c r="E297" s="35"/>
    </row>
    <row r="298" spans="5:5" ht="19.5" x14ac:dyDescent="0.2">
      <c r="E298" s="35"/>
    </row>
    <row r="299" spans="5:5" ht="19.5" x14ac:dyDescent="0.2">
      <c r="E299" s="35"/>
    </row>
    <row r="300" spans="5:5" ht="19.5" x14ac:dyDescent="0.2">
      <c r="E300" s="35"/>
    </row>
    <row r="301" spans="5:5" ht="19.5" x14ac:dyDescent="0.2">
      <c r="E301" s="35"/>
    </row>
    <row r="302" spans="5:5" ht="19.5" x14ac:dyDescent="0.2">
      <c r="E302" s="35"/>
    </row>
    <row r="303" spans="5:5" ht="19.5" x14ac:dyDescent="0.2">
      <c r="E303" s="35"/>
    </row>
    <row r="304" spans="5:5" ht="19.5" x14ac:dyDescent="0.2">
      <c r="E304" s="35"/>
    </row>
    <row r="305" spans="5:5" ht="19.5" x14ac:dyDescent="0.2">
      <c r="E305" s="35"/>
    </row>
    <row r="306" spans="5:5" ht="19.5" x14ac:dyDescent="0.2">
      <c r="E306" s="35"/>
    </row>
    <row r="307" spans="5:5" ht="19.5" x14ac:dyDescent="0.2">
      <c r="E307" s="35"/>
    </row>
    <row r="308" spans="5:5" ht="19.5" x14ac:dyDescent="0.2">
      <c r="E308" s="35"/>
    </row>
    <row r="309" spans="5:5" ht="19.5" x14ac:dyDescent="0.2">
      <c r="E309" s="35"/>
    </row>
    <row r="310" spans="5:5" ht="19.5" x14ac:dyDescent="0.2">
      <c r="E310" s="35"/>
    </row>
    <row r="311" spans="5:5" ht="19.5" x14ac:dyDescent="0.2">
      <c r="E311" s="35"/>
    </row>
    <row r="312" spans="5:5" ht="19.5" x14ac:dyDescent="0.2">
      <c r="E312" s="35"/>
    </row>
    <row r="313" spans="5:5" ht="19.5" x14ac:dyDescent="0.2">
      <c r="E313" s="35"/>
    </row>
    <row r="314" spans="5:5" ht="19.5" x14ac:dyDescent="0.2">
      <c r="E314" s="35"/>
    </row>
    <row r="315" spans="5:5" ht="19.5" x14ac:dyDescent="0.2">
      <c r="E315" s="35"/>
    </row>
    <row r="316" spans="5:5" ht="19.5" x14ac:dyDescent="0.2">
      <c r="E316" s="35"/>
    </row>
    <row r="317" spans="5:5" ht="19.5" x14ac:dyDescent="0.2">
      <c r="E317" s="35"/>
    </row>
    <row r="318" spans="5:5" ht="19.5" x14ac:dyDescent="0.2">
      <c r="E318" s="35"/>
    </row>
    <row r="319" spans="5:5" ht="19.5" x14ac:dyDescent="0.2">
      <c r="E319" s="35"/>
    </row>
    <row r="320" spans="5:5" ht="19.5" x14ac:dyDescent="0.2">
      <c r="E320" s="35"/>
    </row>
    <row r="321" spans="5:5" ht="19.5" x14ac:dyDescent="0.2">
      <c r="E321" s="35"/>
    </row>
    <row r="322" spans="5:5" ht="19.5" x14ac:dyDescent="0.2">
      <c r="E322" s="35"/>
    </row>
    <row r="323" spans="5:5" ht="19.5" x14ac:dyDescent="0.2">
      <c r="E323" s="35"/>
    </row>
    <row r="324" spans="5:5" ht="19.5" x14ac:dyDescent="0.2">
      <c r="E324" s="35"/>
    </row>
    <row r="325" spans="5:5" ht="19.5" x14ac:dyDescent="0.2">
      <c r="E325" s="35"/>
    </row>
    <row r="326" spans="5:5" ht="19.5" x14ac:dyDescent="0.2">
      <c r="E326" s="35"/>
    </row>
    <row r="327" spans="5:5" ht="19.5" x14ac:dyDescent="0.2">
      <c r="E327" s="35"/>
    </row>
    <row r="328" spans="5:5" ht="19.5" x14ac:dyDescent="0.2">
      <c r="E328" s="35"/>
    </row>
    <row r="329" spans="5:5" ht="19.5" x14ac:dyDescent="0.2">
      <c r="E329" s="35"/>
    </row>
    <row r="330" spans="5:5" ht="19.5" x14ac:dyDescent="0.2">
      <c r="E330" s="35"/>
    </row>
    <row r="331" spans="5:5" ht="19.5" x14ac:dyDescent="0.2">
      <c r="E331" s="35"/>
    </row>
    <row r="332" spans="5:5" ht="19.5" x14ac:dyDescent="0.2">
      <c r="E332" s="35"/>
    </row>
    <row r="333" spans="5:5" ht="19.5" x14ac:dyDescent="0.2">
      <c r="E333" s="35"/>
    </row>
    <row r="334" spans="5:5" ht="19.5" x14ac:dyDescent="0.2">
      <c r="E334" s="35"/>
    </row>
    <row r="335" spans="5:5" ht="19.5" x14ac:dyDescent="0.2">
      <c r="E335" s="35"/>
    </row>
    <row r="336" spans="5:5" ht="19.5" x14ac:dyDescent="0.2">
      <c r="E336" s="35"/>
    </row>
    <row r="337" spans="5:5" ht="19.5" x14ac:dyDescent="0.2">
      <c r="E337" s="35"/>
    </row>
    <row r="338" spans="5:5" ht="19.5" x14ac:dyDescent="0.2">
      <c r="E338" s="35"/>
    </row>
    <row r="339" spans="5:5" ht="19.5" x14ac:dyDescent="0.2">
      <c r="E339" s="35"/>
    </row>
    <row r="340" spans="5:5" ht="19.5" x14ac:dyDescent="0.2">
      <c r="E340" s="35"/>
    </row>
    <row r="341" spans="5:5" ht="19.5" x14ac:dyDescent="0.2">
      <c r="E341" s="35"/>
    </row>
    <row r="342" spans="5:5" ht="19.5" x14ac:dyDescent="0.2">
      <c r="E342" s="35"/>
    </row>
    <row r="343" spans="5:5" ht="19.5" x14ac:dyDescent="0.2">
      <c r="E343" s="35"/>
    </row>
    <row r="344" spans="5:5" ht="19.5" x14ac:dyDescent="0.2">
      <c r="E344" s="35"/>
    </row>
    <row r="345" spans="5:5" ht="19.5" x14ac:dyDescent="0.2">
      <c r="E345" s="35"/>
    </row>
    <row r="346" spans="5:5" ht="19.5" x14ac:dyDescent="0.2">
      <c r="E346" s="35"/>
    </row>
    <row r="347" spans="5:5" ht="19.5" x14ac:dyDescent="0.2">
      <c r="E347" s="35"/>
    </row>
    <row r="348" spans="5:5" ht="19.5" x14ac:dyDescent="0.2">
      <c r="E348" s="35"/>
    </row>
    <row r="349" spans="5:5" ht="19.5" x14ac:dyDescent="0.2">
      <c r="E349" s="35"/>
    </row>
    <row r="350" spans="5:5" ht="19.5" x14ac:dyDescent="0.2">
      <c r="E350" s="35"/>
    </row>
    <row r="351" spans="5:5" ht="19.5" x14ac:dyDescent="0.2">
      <c r="E351" s="35"/>
    </row>
    <row r="352" spans="5:5" ht="19.5" x14ac:dyDescent="0.2">
      <c r="E352" s="35"/>
    </row>
    <row r="353" spans="5:5" ht="19.5" x14ac:dyDescent="0.2">
      <c r="E353" s="35"/>
    </row>
    <row r="354" spans="5:5" ht="19.5" x14ac:dyDescent="0.2">
      <c r="E354" s="35"/>
    </row>
    <row r="355" spans="5:5" ht="19.5" x14ac:dyDescent="0.2">
      <c r="E355" s="35"/>
    </row>
    <row r="356" spans="5:5" ht="19.5" x14ac:dyDescent="0.2">
      <c r="E356" s="35"/>
    </row>
    <row r="357" spans="5:5" ht="19.5" x14ac:dyDescent="0.2">
      <c r="E357" s="35"/>
    </row>
    <row r="358" spans="5:5" ht="19.5" x14ac:dyDescent="0.2">
      <c r="E358" s="35"/>
    </row>
    <row r="359" spans="5:5" ht="19.5" x14ac:dyDescent="0.2">
      <c r="E359" s="35"/>
    </row>
    <row r="360" spans="5:5" ht="19.5" x14ac:dyDescent="0.2">
      <c r="E360" s="35"/>
    </row>
    <row r="361" spans="5:5" ht="19.5" x14ac:dyDescent="0.2">
      <c r="E361" s="35"/>
    </row>
    <row r="362" spans="5:5" ht="19.5" x14ac:dyDescent="0.2">
      <c r="E362" s="35"/>
    </row>
    <row r="363" spans="5:5" ht="19.5" x14ac:dyDescent="0.2">
      <c r="E363" s="35"/>
    </row>
    <row r="364" spans="5:5" ht="19.5" x14ac:dyDescent="0.2">
      <c r="E364" s="35"/>
    </row>
    <row r="365" spans="5:5" ht="19.5" x14ac:dyDescent="0.2">
      <c r="E365" s="35"/>
    </row>
    <row r="366" spans="5:5" ht="19.5" x14ac:dyDescent="0.2">
      <c r="E366" s="35"/>
    </row>
    <row r="367" spans="5:5" ht="19.5" x14ac:dyDescent="0.2">
      <c r="E367" s="35"/>
    </row>
    <row r="368" spans="5:5" ht="19.5" x14ac:dyDescent="0.2">
      <c r="E368" s="35"/>
    </row>
    <row r="369" spans="5:5" ht="19.5" x14ac:dyDescent="0.2">
      <c r="E369" s="35"/>
    </row>
    <row r="370" spans="5:5" ht="19.5" x14ac:dyDescent="0.2">
      <c r="E370" s="35"/>
    </row>
    <row r="371" spans="5:5" ht="19.5" x14ac:dyDescent="0.2">
      <c r="E371" s="35"/>
    </row>
    <row r="372" spans="5:5" ht="19.5" x14ac:dyDescent="0.2">
      <c r="E372" s="35"/>
    </row>
    <row r="373" spans="5:5" ht="19.5" x14ac:dyDescent="0.2">
      <c r="E373" s="35"/>
    </row>
    <row r="374" spans="5:5" ht="19.5" x14ac:dyDescent="0.2">
      <c r="E374" s="35"/>
    </row>
    <row r="375" spans="5:5" ht="19.5" x14ac:dyDescent="0.2">
      <c r="E375" s="35"/>
    </row>
    <row r="376" spans="5:5" ht="19.5" x14ac:dyDescent="0.2">
      <c r="E376" s="35"/>
    </row>
    <row r="377" spans="5:5" ht="19.5" x14ac:dyDescent="0.2">
      <c r="E377" s="35"/>
    </row>
    <row r="378" spans="5:5" ht="19.5" x14ac:dyDescent="0.2">
      <c r="E378" s="35"/>
    </row>
    <row r="379" spans="5:5" ht="19.5" x14ac:dyDescent="0.2">
      <c r="E379" s="35"/>
    </row>
    <row r="380" spans="5:5" ht="19.5" x14ac:dyDescent="0.2">
      <c r="E380" s="35"/>
    </row>
    <row r="381" spans="5:5" ht="19.5" x14ac:dyDescent="0.2">
      <c r="E381" s="35"/>
    </row>
    <row r="382" spans="5:5" ht="19.5" x14ac:dyDescent="0.2">
      <c r="E382" s="35"/>
    </row>
    <row r="383" spans="5:5" ht="19.5" x14ac:dyDescent="0.2">
      <c r="E383" s="35"/>
    </row>
    <row r="384" spans="5:5" ht="19.5" x14ac:dyDescent="0.2">
      <c r="E384" s="35"/>
    </row>
    <row r="385" spans="5:5" ht="19.5" x14ac:dyDescent="0.2">
      <c r="E385" s="35"/>
    </row>
    <row r="386" spans="5:5" ht="19.5" x14ac:dyDescent="0.2">
      <c r="E386" s="35"/>
    </row>
    <row r="387" spans="5:5" ht="19.5" x14ac:dyDescent="0.2">
      <c r="E387" s="35"/>
    </row>
    <row r="388" spans="5:5" ht="19.5" x14ac:dyDescent="0.2">
      <c r="E388" s="35"/>
    </row>
    <row r="389" spans="5:5" ht="19.5" x14ac:dyDescent="0.2">
      <c r="E389" s="35"/>
    </row>
    <row r="390" spans="5:5" ht="19.5" x14ac:dyDescent="0.2">
      <c r="E390" s="35"/>
    </row>
    <row r="391" spans="5:5" ht="19.5" x14ac:dyDescent="0.2">
      <c r="E391" s="35"/>
    </row>
    <row r="392" spans="5:5" ht="19.5" x14ac:dyDescent="0.2">
      <c r="E392" s="35"/>
    </row>
    <row r="393" spans="5:5" ht="19.5" x14ac:dyDescent="0.2">
      <c r="E393" s="35"/>
    </row>
    <row r="394" spans="5:5" ht="19.5" x14ac:dyDescent="0.2">
      <c r="E394" s="35"/>
    </row>
    <row r="395" spans="5:5" ht="19.5" x14ac:dyDescent="0.2">
      <c r="E395" s="35"/>
    </row>
    <row r="396" spans="5:5" ht="19.5" x14ac:dyDescent="0.2">
      <c r="E396" s="35"/>
    </row>
    <row r="397" spans="5:5" ht="19.5" x14ac:dyDescent="0.2">
      <c r="E397" s="35"/>
    </row>
    <row r="398" spans="5:5" ht="19.5" x14ac:dyDescent="0.2">
      <c r="E398" s="35"/>
    </row>
    <row r="399" spans="5:5" ht="19.5" x14ac:dyDescent="0.2">
      <c r="E399" s="35"/>
    </row>
    <row r="400" spans="5:5" ht="19.5" x14ac:dyDescent="0.2">
      <c r="E400" s="35"/>
    </row>
    <row r="401" spans="5:5" ht="19.5" x14ac:dyDescent="0.2">
      <c r="E401" s="35"/>
    </row>
    <row r="402" spans="5:5" ht="19.5" x14ac:dyDescent="0.2">
      <c r="E402" s="35"/>
    </row>
    <row r="403" spans="5:5" ht="19.5" x14ac:dyDescent="0.2">
      <c r="E403" s="35"/>
    </row>
    <row r="404" spans="5:5" ht="19.5" x14ac:dyDescent="0.2">
      <c r="E404" s="35"/>
    </row>
    <row r="405" spans="5:5" ht="19.5" x14ac:dyDescent="0.2">
      <c r="E405" s="35"/>
    </row>
    <row r="406" spans="5:5" ht="19.5" x14ac:dyDescent="0.2">
      <c r="E406" s="35"/>
    </row>
    <row r="407" spans="5:5" ht="19.5" x14ac:dyDescent="0.2">
      <c r="E407" s="35"/>
    </row>
    <row r="408" spans="5:5" ht="19.5" x14ac:dyDescent="0.2">
      <c r="E408" s="35"/>
    </row>
    <row r="409" spans="5:5" ht="19.5" x14ac:dyDescent="0.2">
      <c r="E409" s="35"/>
    </row>
    <row r="410" spans="5:5" ht="19.5" x14ac:dyDescent="0.2">
      <c r="E410" s="35"/>
    </row>
    <row r="411" spans="5:5" ht="19.5" x14ac:dyDescent="0.2">
      <c r="E411" s="35"/>
    </row>
    <row r="412" spans="5:5" ht="19.5" x14ac:dyDescent="0.2">
      <c r="E412" s="35"/>
    </row>
    <row r="413" spans="5:5" ht="19.5" x14ac:dyDescent="0.2">
      <c r="E413" s="35"/>
    </row>
    <row r="414" spans="5:5" ht="19.5" x14ac:dyDescent="0.2">
      <c r="E414" s="35"/>
    </row>
    <row r="415" spans="5:5" ht="19.5" x14ac:dyDescent="0.2">
      <c r="E415" s="35"/>
    </row>
    <row r="416" spans="5:5" ht="19.5" x14ac:dyDescent="0.2">
      <c r="E416" s="35"/>
    </row>
    <row r="417" spans="5:5" ht="19.5" x14ac:dyDescent="0.2">
      <c r="E417" s="35"/>
    </row>
    <row r="418" spans="5:5" ht="19.5" x14ac:dyDescent="0.2">
      <c r="E418" s="35"/>
    </row>
    <row r="419" spans="5:5" ht="19.5" x14ac:dyDescent="0.2">
      <c r="E419" s="35"/>
    </row>
    <row r="420" spans="5:5" ht="19.5" x14ac:dyDescent="0.2">
      <c r="E420" s="35"/>
    </row>
    <row r="421" spans="5:5" ht="19.5" x14ac:dyDescent="0.2">
      <c r="E421" s="35"/>
    </row>
    <row r="422" spans="5:5" ht="19.5" x14ac:dyDescent="0.2">
      <c r="E422" s="35"/>
    </row>
    <row r="423" spans="5:5" ht="19.5" x14ac:dyDescent="0.2">
      <c r="E423" s="35"/>
    </row>
    <row r="424" spans="5:5" ht="19.5" x14ac:dyDescent="0.2">
      <c r="E424" s="35"/>
    </row>
    <row r="425" spans="5:5" ht="19.5" x14ac:dyDescent="0.2">
      <c r="E425" s="35"/>
    </row>
    <row r="426" spans="5:5" ht="19.5" x14ac:dyDescent="0.2">
      <c r="E426" s="35"/>
    </row>
    <row r="427" spans="5:5" ht="19.5" x14ac:dyDescent="0.2">
      <c r="E427" s="35"/>
    </row>
    <row r="428" spans="5:5" ht="19.5" x14ac:dyDescent="0.2">
      <c r="E428" s="35"/>
    </row>
    <row r="429" spans="5:5" ht="19.5" x14ac:dyDescent="0.2">
      <c r="E429" s="35"/>
    </row>
    <row r="430" spans="5:5" ht="19.5" x14ac:dyDescent="0.2">
      <c r="E430" s="35"/>
    </row>
    <row r="431" spans="5:5" ht="19.5" x14ac:dyDescent="0.2">
      <c r="E431" s="35"/>
    </row>
    <row r="432" spans="5:5" ht="19.5" x14ac:dyDescent="0.2">
      <c r="E432" s="35"/>
    </row>
    <row r="433" spans="5:5" ht="19.5" x14ac:dyDescent="0.2">
      <c r="E433" s="35"/>
    </row>
    <row r="434" spans="5:5" ht="19.5" x14ac:dyDescent="0.2">
      <c r="E434" s="35"/>
    </row>
    <row r="435" spans="5:5" ht="19.5" x14ac:dyDescent="0.2">
      <c r="E435" s="35"/>
    </row>
    <row r="436" spans="5:5" ht="19.5" x14ac:dyDescent="0.2">
      <c r="E436" s="35"/>
    </row>
    <row r="437" spans="5:5" ht="19.5" x14ac:dyDescent="0.2">
      <c r="E437" s="35"/>
    </row>
    <row r="438" spans="5:5" ht="19.5" x14ac:dyDescent="0.2">
      <c r="E438" s="35"/>
    </row>
    <row r="439" spans="5:5" ht="19.5" x14ac:dyDescent="0.2">
      <c r="E439" s="35"/>
    </row>
    <row r="440" spans="5:5" ht="19.5" x14ac:dyDescent="0.2">
      <c r="E440" s="35"/>
    </row>
    <row r="441" spans="5:5" ht="19.5" x14ac:dyDescent="0.2">
      <c r="E441" s="35"/>
    </row>
    <row r="442" spans="5:5" ht="19.5" x14ac:dyDescent="0.2">
      <c r="E442" s="35"/>
    </row>
    <row r="443" spans="5:5" ht="19.5" x14ac:dyDescent="0.2">
      <c r="E443" s="35"/>
    </row>
    <row r="444" spans="5:5" ht="19.5" x14ac:dyDescent="0.2">
      <c r="E444" s="35"/>
    </row>
    <row r="445" spans="5:5" ht="19.5" x14ac:dyDescent="0.2">
      <c r="E445" s="35"/>
    </row>
    <row r="446" spans="5:5" ht="19.5" x14ac:dyDescent="0.2">
      <c r="E446" s="35"/>
    </row>
    <row r="447" spans="5:5" ht="19.5" x14ac:dyDescent="0.2">
      <c r="E447" s="35"/>
    </row>
    <row r="448" spans="5:5" ht="19.5" x14ac:dyDescent="0.2">
      <c r="E448" s="35"/>
    </row>
    <row r="449" spans="5:5" ht="19.5" x14ac:dyDescent="0.2">
      <c r="E449" s="35"/>
    </row>
    <row r="450" spans="5:5" ht="19.5" x14ac:dyDescent="0.2">
      <c r="E450" s="35"/>
    </row>
    <row r="451" spans="5:5" ht="19.5" x14ac:dyDescent="0.2">
      <c r="E451" s="35"/>
    </row>
    <row r="452" spans="5:5" ht="19.5" x14ac:dyDescent="0.2">
      <c r="E452" s="35"/>
    </row>
    <row r="453" spans="5:5" ht="19.5" x14ac:dyDescent="0.2">
      <c r="E453" s="35"/>
    </row>
    <row r="454" spans="5:5" ht="19.5" x14ac:dyDescent="0.2">
      <c r="E454" s="35"/>
    </row>
    <row r="455" spans="5:5" ht="19.5" x14ac:dyDescent="0.2">
      <c r="E455" s="35"/>
    </row>
    <row r="456" spans="5:5" ht="19.5" x14ac:dyDescent="0.2">
      <c r="E456" s="35"/>
    </row>
    <row r="457" spans="5:5" ht="19.5" x14ac:dyDescent="0.2">
      <c r="E457" s="35"/>
    </row>
    <row r="458" spans="5:5" ht="19.5" x14ac:dyDescent="0.2">
      <c r="E458" s="35"/>
    </row>
    <row r="459" spans="5:5" ht="19.5" x14ac:dyDescent="0.2">
      <c r="E459" s="35"/>
    </row>
    <row r="460" spans="5:5" ht="19.5" x14ac:dyDescent="0.2">
      <c r="E460" s="35"/>
    </row>
    <row r="461" spans="5:5" ht="19.5" x14ac:dyDescent="0.2">
      <c r="E461" s="35"/>
    </row>
    <row r="462" spans="5:5" ht="19.5" x14ac:dyDescent="0.2">
      <c r="E462" s="35"/>
    </row>
    <row r="463" spans="5:5" ht="19.5" x14ac:dyDescent="0.2">
      <c r="E463" s="35"/>
    </row>
    <row r="464" spans="5:5" ht="19.5" x14ac:dyDescent="0.2">
      <c r="E464" s="35"/>
    </row>
    <row r="465" spans="5:5" ht="19.5" x14ac:dyDescent="0.2">
      <c r="E465" s="35"/>
    </row>
    <row r="466" spans="5:5" ht="19.5" x14ac:dyDescent="0.2">
      <c r="E466" s="35"/>
    </row>
    <row r="467" spans="5:5" ht="19.5" x14ac:dyDescent="0.2">
      <c r="E467" s="35"/>
    </row>
    <row r="468" spans="5:5" ht="19.5" x14ac:dyDescent="0.2">
      <c r="E468" s="35"/>
    </row>
    <row r="469" spans="5:5" ht="19.5" x14ac:dyDescent="0.2">
      <c r="E469" s="35"/>
    </row>
    <row r="470" spans="5:5" ht="19.5" x14ac:dyDescent="0.2">
      <c r="E470" s="35"/>
    </row>
    <row r="471" spans="5:5" ht="19.5" x14ac:dyDescent="0.2">
      <c r="E471" s="35"/>
    </row>
    <row r="472" spans="5:5" ht="19.5" x14ac:dyDescent="0.2">
      <c r="E472" s="35"/>
    </row>
    <row r="473" spans="5:5" ht="19.5" x14ac:dyDescent="0.2">
      <c r="E473" s="35"/>
    </row>
    <row r="474" spans="5:5" ht="19.5" x14ac:dyDescent="0.2">
      <c r="E474" s="35"/>
    </row>
    <row r="475" spans="5:5" ht="19.5" x14ac:dyDescent="0.2">
      <c r="E475" s="35"/>
    </row>
    <row r="476" spans="5:5" ht="19.5" x14ac:dyDescent="0.2">
      <c r="E476" s="35"/>
    </row>
    <row r="477" spans="5:5" ht="19.5" x14ac:dyDescent="0.2">
      <c r="E477" s="35"/>
    </row>
    <row r="478" spans="5:5" ht="19.5" x14ac:dyDescent="0.2">
      <c r="E478" s="35"/>
    </row>
    <row r="479" spans="5:5" ht="19.5" x14ac:dyDescent="0.2">
      <c r="E479" s="35"/>
    </row>
    <row r="480" spans="5:5" ht="19.5" x14ac:dyDescent="0.2">
      <c r="E480" s="35"/>
    </row>
    <row r="481" spans="5:5" ht="19.5" x14ac:dyDescent="0.2">
      <c r="E481" s="35"/>
    </row>
    <row r="482" spans="5:5" ht="19.5" x14ac:dyDescent="0.2">
      <c r="E482" s="35"/>
    </row>
    <row r="483" spans="5:5" ht="19.5" x14ac:dyDescent="0.2">
      <c r="E483" s="35"/>
    </row>
    <row r="484" spans="5:5" ht="19.5" x14ac:dyDescent="0.2">
      <c r="E484" s="35"/>
    </row>
    <row r="485" spans="5:5" ht="19.5" x14ac:dyDescent="0.2">
      <c r="E485" s="35"/>
    </row>
    <row r="486" spans="5:5" ht="19.5" x14ac:dyDescent="0.2">
      <c r="E486" s="35"/>
    </row>
    <row r="487" spans="5:5" ht="19.5" x14ac:dyDescent="0.2">
      <c r="E487" s="35"/>
    </row>
    <row r="488" spans="5:5" ht="19.5" x14ac:dyDescent="0.2">
      <c r="E488" s="35"/>
    </row>
    <row r="489" spans="5:5" ht="19.5" x14ac:dyDescent="0.2">
      <c r="E489" s="35"/>
    </row>
    <row r="490" spans="5:5" ht="19.5" x14ac:dyDescent="0.2">
      <c r="E490" s="35"/>
    </row>
    <row r="491" spans="5:5" ht="19.5" x14ac:dyDescent="0.2">
      <c r="E491" s="35"/>
    </row>
    <row r="492" spans="5:5" ht="19.5" x14ac:dyDescent="0.2">
      <c r="E492" s="35"/>
    </row>
    <row r="493" spans="5:5" ht="19.5" x14ac:dyDescent="0.2">
      <c r="E493" s="35"/>
    </row>
    <row r="494" spans="5:5" ht="19.5" x14ac:dyDescent="0.2">
      <c r="E494" s="35"/>
    </row>
    <row r="495" spans="5:5" ht="19.5" x14ac:dyDescent="0.2">
      <c r="E495" s="35"/>
    </row>
    <row r="496" spans="5:5" ht="19.5" x14ac:dyDescent="0.2">
      <c r="E496" s="35"/>
    </row>
    <row r="497" spans="5:5" ht="19.5" x14ac:dyDescent="0.2">
      <c r="E497" s="35"/>
    </row>
    <row r="498" spans="5:5" ht="19.5" x14ac:dyDescent="0.2">
      <c r="E498" s="35"/>
    </row>
    <row r="499" spans="5:5" ht="19.5" x14ac:dyDescent="0.2">
      <c r="E499" s="35"/>
    </row>
    <row r="500" spans="5:5" ht="19.5" x14ac:dyDescent="0.2">
      <c r="E500" s="35"/>
    </row>
    <row r="501" spans="5:5" ht="19.5" x14ac:dyDescent="0.2">
      <c r="E501" s="35"/>
    </row>
    <row r="502" spans="5:5" ht="19.5" x14ac:dyDescent="0.2">
      <c r="E502" s="35"/>
    </row>
    <row r="503" spans="5:5" ht="19.5" x14ac:dyDescent="0.2">
      <c r="E503" s="35"/>
    </row>
    <row r="504" spans="5:5" ht="19.5" x14ac:dyDescent="0.2">
      <c r="E504" s="35"/>
    </row>
    <row r="505" spans="5:5" ht="19.5" x14ac:dyDescent="0.2">
      <c r="E505" s="35"/>
    </row>
    <row r="506" spans="5:5" ht="19.5" x14ac:dyDescent="0.2">
      <c r="E506" s="35"/>
    </row>
    <row r="507" spans="5:5" ht="19.5" x14ac:dyDescent="0.2">
      <c r="E507" s="35"/>
    </row>
  </sheetData>
  <mergeCells count="19">
    <mergeCell ref="A30:B30"/>
    <mergeCell ref="F6:F7"/>
    <mergeCell ref="A6:A7"/>
    <mergeCell ref="B6:B7"/>
    <mergeCell ref="C6:C7"/>
    <mergeCell ref="D6:D7"/>
    <mergeCell ref="E6:E7"/>
    <mergeCell ref="A17:B17"/>
    <mergeCell ref="A28:B28"/>
    <mergeCell ref="B45:C45"/>
    <mergeCell ref="B47:C47"/>
    <mergeCell ref="F44:G44"/>
    <mergeCell ref="F42:G42"/>
    <mergeCell ref="F45:G45"/>
    <mergeCell ref="G6:J6"/>
    <mergeCell ref="A4:J4"/>
    <mergeCell ref="A3:J3"/>
    <mergeCell ref="E1:J1"/>
    <mergeCell ref="D2:J2"/>
  </mergeCells>
  <phoneticPr fontId="53" type="noConversion"/>
  <printOptions horizontalCentered="1"/>
  <pageMargins left="0.78740157480314965" right="0" top="0.78740157480314965" bottom="0.39370078740157483" header="0.19685039370078741" footer="0.39370078740157483"/>
  <pageSetup paperSize="9" scale="39" firstPageNumber="0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5"/>
  <sheetViews>
    <sheetView view="pageBreakPreview" zoomScale="120" zoomScaleSheetLayoutView="120" zoomScalePageLayoutView="110" workbookViewId="0">
      <selection activeCell="D9" sqref="D9"/>
    </sheetView>
  </sheetViews>
  <sheetFormatPr defaultColWidth="9.140625" defaultRowHeight="12.75" x14ac:dyDescent="0.2"/>
  <cols>
    <col min="1" max="1" width="6.5703125" style="82" customWidth="1"/>
    <col min="2" max="2" width="41.5703125" style="82" customWidth="1"/>
    <col min="3" max="3" width="12.85546875" style="82" customWidth="1"/>
    <col min="4" max="4" width="15.28515625" style="82" customWidth="1"/>
    <col min="5" max="5" width="39.85546875" style="82" customWidth="1"/>
    <col min="6" max="1025" width="9.140625" style="82"/>
    <col min="1026" max="16384" width="9.140625" style="81"/>
  </cols>
  <sheetData>
    <row r="1" spans="1:1024" x14ac:dyDescent="0.2">
      <c r="A1" s="79"/>
      <c r="B1" s="79"/>
      <c r="C1" s="79"/>
      <c r="D1" s="80"/>
      <c r="E1" s="298" t="s">
        <v>35</v>
      </c>
      <c r="F1" s="79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  <c r="IW1" s="81"/>
      <c r="IX1" s="81"/>
      <c r="IY1" s="81"/>
      <c r="IZ1" s="81"/>
      <c r="JA1" s="81"/>
      <c r="JB1" s="81"/>
      <c r="JC1" s="81"/>
      <c r="JD1" s="81"/>
      <c r="JE1" s="81"/>
      <c r="JF1" s="81"/>
      <c r="JG1" s="81"/>
      <c r="JH1" s="81"/>
      <c r="JI1" s="81"/>
      <c r="JJ1" s="81"/>
      <c r="JK1" s="81"/>
      <c r="JL1" s="81"/>
      <c r="JM1" s="81"/>
      <c r="JN1" s="81"/>
      <c r="JO1" s="81"/>
      <c r="JP1" s="81"/>
      <c r="JQ1" s="81"/>
      <c r="JR1" s="81"/>
      <c r="JS1" s="81"/>
      <c r="JT1" s="81"/>
      <c r="JU1" s="81"/>
      <c r="JV1" s="81"/>
      <c r="JW1" s="81"/>
      <c r="JX1" s="81"/>
      <c r="JY1" s="81"/>
      <c r="JZ1" s="81"/>
      <c r="KA1" s="81"/>
      <c r="KB1" s="81"/>
      <c r="KC1" s="81"/>
      <c r="KD1" s="81"/>
      <c r="KE1" s="81"/>
      <c r="KF1" s="81"/>
      <c r="KG1" s="81"/>
      <c r="KH1" s="81"/>
      <c r="KI1" s="81"/>
      <c r="KJ1" s="81"/>
      <c r="KK1" s="81"/>
      <c r="KL1" s="81"/>
      <c r="KM1" s="81"/>
      <c r="KN1" s="81"/>
      <c r="KO1" s="81"/>
      <c r="KP1" s="81"/>
      <c r="KQ1" s="81"/>
      <c r="KR1" s="81"/>
      <c r="KS1" s="81"/>
      <c r="KT1" s="81"/>
      <c r="KU1" s="81"/>
      <c r="KV1" s="81"/>
      <c r="KW1" s="81"/>
      <c r="KX1" s="81"/>
      <c r="KY1" s="81"/>
      <c r="KZ1" s="81"/>
      <c r="LA1" s="81"/>
      <c r="LB1" s="81"/>
      <c r="LC1" s="81"/>
      <c r="LD1" s="81"/>
      <c r="LE1" s="81"/>
      <c r="LF1" s="81"/>
      <c r="LG1" s="81"/>
      <c r="LH1" s="81"/>
      <c r="LI1" s="81"/>
      <c r="LJ1" s="81"/>
      <c r="LK1" s="81"/>
      <c r="LL1" s="81"/>
      <c r="LM1" s="81"/>
      <c r="LN1" s="81"/>
      <c r="LO1" s="81"/>
      <c r="LP1" s="81"/>
      <c r="LQ1" s="81"/>
      <c r="LR1" s="81"/>
      <c r="LS1" s="81"/>
      <c r="LT1" s="81"/>
      <c r="LU1" s="81"/>
      <c r="LV1" s="81"/>
      <c r="LW1" s="81"/>
      <c r="LX1" s="81"/>
      <c r="LY1" s="81"/>
      <c r="LZ1" s="81"/>
      <c r="MA1" s="81"/>
      <c r="MB1" s="81"/>
      <c r="MC1" s="81"/>
      <c r="MD1" s="81"/>
      <c r="ME1" s="81"/>
      <c r="MF1" s="81"/>
      <c r="MG1" s="81"/>
      <c r="MH1" s="81"/>
      <c r="MI1" s="81"/>
      <c r="MJ1" s="81"/>
      <c r="MK1" s="81"/>
      <c r="ML1" s="81"/>
      <c r="MM1" s="81"/>
      <c r="MN1" s="81"/>
      <c r="MO1" s="81"/>
      <c r="MP1" s="81"/>
      <c r="MQ1" s="81"/>
      <c r="MR1" s="81"/>
      <c r="MS1" s="81"/>
      <c r="MT1" s="81"/>
      <c r="MU1" s="81"/>
      <c r="MV1" s="81"/>
      <c r="MW1" s="81"/>
      <c r="MX1" s="81"/>
      <c r="MY1" s="81"/>
      <c r="MZ1" s="81"/>
      <c r="NA1" s="81"/>
      <c r="NB1" s="81"/>
      <c r="NC1" s="81"/>
      <c r="ND1" s="81"/>
      <c r="NE1" s="81"/>
      <c r="NF1" s="81"/>
      <c r="NG1" s="81"/>
      <c r="NH1" s="81"/>
      <c r="NI1" s="81"/>
      <c r="NJ1" s="81"/>
      <c r="NK1" s="81"/>
      <c r="NL1" s="81"/>
      <c r="NM1" s="81"/>
      <c r="NN1" s="81"/>
      <c r="NO1" s="81"/>
      <c r="NP1" s="81"/>
      <c r="NQ1" s="81"/>
      <c r="NR1" s="81"/>
      <c r="NS1" s="81"/>
      <c r="NT1" s="81"/>
      <c r="NU1" s="81"/>
      <c r="NV1" s="81"/>
      <c r="NW1" s="81"/>
      <c r="NX1" s="81"/>
      <c r="NY1" s="81"/>
      <c r="NZ1" s="81"/>
      <c r="OA1" s="81"/>
      <c r="OB1" s="81"/>
      <c r="OC1" s="81"/>
      <c r="OD1" s="81"/>
      <c r="OE1" s="81"/>
      <c r="OF1" s="81"/>
      <c r="OG1" s="81"/>
      <c r="OH1" s="81"/>
      <c r="OI1" s="81"/>
      <c r="OJ1" s="81"/>
      <c r="OK1" s="81"/>
      <c r="OL1" s="81"/>
      <c r="OM1" s="81"/>
      <c r="ON1" s="81"/>
      <c r="OO1" s="81"/>
      <c r="OP1" s="81"/>
      <c r="OQ1" s="81"/>
      <c r="OR1" s="81"/>
      <c r="OS1" s="81"/>
      <c r="OT1" s="81"/>
      <c r="OU1" s="81"/>
      <c r="OV1" s="81"/>
      <c r="OW1" s="81"/>
      <c r="OX1" s="81"/>
      <c r="OY1" s="81"/>
      <c r="OZ1" s="81"/>
      <c r="PA1" s="81"/>
      <c r="PB1" s="81"/>
      <c r="PC1" s="81"/>
      <c r="PD1" s="81"/>
      <c r="PE1" s="81"/>
      <c r="PF1" s="81"/>
      <c r="PG1" s="81"/>
      <c r="PH1" s="81"/>
      <c r="PI1" s="81"/>
      <c r="PJ1" s="81"/>
      <c r="PK1" s="81"/>
      <c r="PL1" s="81"/>
      <c r="PM1" s="81"/>
      <c r="PN1" s="81"/>
      <c r="PO1" s="81"/>
      <c r="PP1" s="81"/>
      <c r="PQ1" s="81"/>
      <c r="PR1" s="81"/>
      <c r="PS1" s="81"/>
      <c r="PT1" s="81"/>
      <c r="PU1" s="81"/>
      <c r="PV1" s="81"/>
      <c r="PW1" s="81"/>
      <c r="PX1" s="81"/>
      <c r="PY1" s="81"/>
      <c r="PZ1" s="81"/>
      <c r="QA1" s="81"/>
      <c r="QB1" s="81"/>
      <c r="QC1" s="81"/>
      <c r="QD1" s="81"/>
      <c r="QE1" s="81"/>
      <c r="QF1" s="81"/>
      <c r="QG1" s="81"/>
      <c r="QH1" s="81"/>
      <c r="QI1" s="81"/>
      <c r="QJ1" s="81"/>
      <c r="QK1" s="81"/>
      <c r="QL1" s="81"/>
      <c r="QM1" s="81"/>
      <c r="QN1" s="81"/>
      <c r="QO1" s="81"/>
      <c r="QP1" s="81"/>
      <c r="QQ1" s="81"/>
      <c r="QR1" s="81"/>
      <c r="QS1" s="81"/>
      <c r="QT1" s="81"/>
      <c r="QU1" s="81"/>
      <c r="QV1" s="81"/>
      <c r="QW1" s="81"/>
      <c r="QX1" s="81"/>
      <c r="QY1" s="81"/>
      <c r="QZ1" s="81"/>
      <c r="RA1" s="81"/>
      <c r="RB1" s="81"/>
      <c r="RC1" s="81"/>
      <c r="RD1" s="81"/>
      <c r="RE1" s="81"/>
      <c r="RF1" s="81"/>
      <c r="RG1" s="81"/>
      <c r="RH1" s="81"/>
      <c r="RI1" s="81"/>
      <c r="RJ1" s="81"/>
      <c r="RK1" s="81"/>
      <c r="RL1" s="81"/>
      <c r="RM1" s="81"/>
      <c r="RN1" s="81"/>
      <c r="RO1" s="81"/>
      <c r="RP1" s="81"/>
      <c r="RQ1" s="81"/>
      <c r="RR1" s="81"/>
      <c r="RS1" s="81"/>
      <c r="RT1" s="81"/>
      <c r="RU1" s="81"/>
      <c r="RV1" s="81"/>
      <c r="RW1" s="81"/>
      <c r="RX1" s="81"/>
      <c r="RY1" s="81"/>
      <c r="RZ1" s="81"/>
      <c r="SA1" s="81"/>
      <c r="SB1" s="81"/>
      <c r="SC1" s="81"/>
      <c r="SD1" s="81"/>
      <c r="SE1" s="81"/>
      <c r="SF1" s="81"/>
      <c r="SG1" s="81"/>
      <c r="SH1" s="81"/>
      <c r="SI1" s="81"/>
      <c r="SJ1" s="81"/>
      <c r="SK1" s="81"/>
      <c r="SL1" s="81"/>
      <c r="SM1" s="81"/>
      <c r="SN1" s="81"/>
      <c r="SO1" s="81"/>
      <c r="SP1" s="81"/>
      <c r="SQ1" s="81"/>
      <c r="SR1" s="81"/>
      <c r="SS1" s="81"/>
      <c r="ST1" s="81"/>
      <c r="SU1" s="81"/>
      <c r="SV1" s="81"/>
      <c r="SW1" s="81"/>
      <c r="SX1" s="81"/>
      <c r="SY1" s="81"/>
      <c r="SZ1" s="81"/>
      <c r="TA1" s="81"/>
      <c r="TB1" s="81"/>
      <c r="TC1" s="81"/>
      <c r="TD1" s="81"/>
      <c r="TE1" s="81"/>
      <c r="TF1" s="81"/>
      <c r="TG1" s="81"/>
      <c r="TH1" s="81"/>
      <c r="TI1" s="81"/>
      <c r="TJ1" s="81"/>
      <c r="TK1" s="81"/>
      <c r="TL1" s="81"/>
      <c r="TM1" s="81"/>
      <c r="TN1" s="81"/>
      <c r="TO1" s="81"/>
      <c r="TP1" s="81"/>
      <c r="TQ1" s="81"/>
      <c r="TR1" s="81"/>
      <c r="TS1" s="81"/>
      <c r="TT1" s="81"/>
      <c r="TU1" s="81"/>
      <c r="TV1" s="81"/>
      <c r="TW1" s="81"/>
      <c r="TX1" s="81"/>
      <c r="TY1" s="81"/>
      <c r="TZ1" s="81"/>
      <c r="UA1" s="81"/>
      <c r="UB1" s="81"/>
      <c r="UC1" s="81"/>
      <c r="UD1" s="81"/>
      <c r="UE1" s="81"/>
      <c r="UF1" s="81"/>
      <c r="UG1" s="81"/>
      <c r="UH1" s="81"/>
      <c r="UI1" s="81"/>
      <c r="UJ1" s="81"/>
      <c r="UK1" s="81"/>
      <c r="UL1" s="81"/>
      <c r="UM1" s="81"/>
      <c r="UN1" s="81"/>
      <c r="UO1" s="81"/>
      <c r="UP1" s="81"/>
      <c r="UQ1" s="81"/>
      <c r="UR1" s="81"/>
      <c r="US1" s="81"/>
      <c r="UT1" s="81"/>
      <c r="UU1" s="81"/>
      <c r="UV1" s="81"/>
      <c r="UW1" s="81"/>
      <c r="UX1" s="81"/>
      <c r="UY1" s="81"/>
      <c r="UZ1" s="81"/>
      <c r="VA1" s="81"/>
      <c r="VB1" s="81"/>
      <c r="VC1" s="81"/>
      <c r="VD1" s="81"/>
      <c r="VE1" s="81"/>
      <c r="VF1" s="81"/>
      <c r="VG1" s="81"/>
      <c r="VH1" s="81"/>
      <c r="VI1" s="81"/>
      <c r="VJ1" s="81"/>
      <c r="VK1" s="81"/>
      <c r="VL1" s="81"/>
      <c r="VM1" s="81"/>
      <c r="VN1" s="81"/>
      <c r="VO1" s="81"/>
      <c r="VP1" s="81"/>
      <c r="VQ1" s="81"/>
      <c r="VR1" s="81"/>
      <c r="VS1" s="81"/>
      <c r="VT1" s="81"/>
      <c r="VU1" s="81"/>
      <c r="VV1" s="81"/>
      <c r="VW1" s="81"/>
      <c r="VX1" s="81"/>
      <c r="VY1" s="81"/>
      <c r="VZ1" s="81"/>
      <c r="WA1" s="81"/>
      <c r="WB1" s="81"/>
      <c r="WC1" s="81"/>
      <c r="WD1" s="81"/>
      <c r="WE1" s="81"/>
      <c r="WF1" s="81"/>
      <c r="WG1" s="81"/>
      <c r="WH1" s="81"/>
      <c r="WI1" s="81"/>
      <c r="WJ1" s="81"/>
      <c r="WK1" s="81"/>
      <c r="WL1" s="81"/>
      <c r="WM1" s="81"/>
      <c r="WN1" s="81"/>
      <c r="WO1" s="81"/>
      <c r="WP1" s="81"/>
      <c r="WQ1" s="81"/>
      <c r="WR1" s="81"/>
      <c r="WS1" s="81"/>
      <c r="WT1" s="81"/>
      <c r="WU1" s="81"/>
      <c r="WV1" s="81"/>
      <c r="WW1" s="81"/>
      <c r="WX1" s="81"/>
      <c r="WY1" s="81"/>
      <c r="WZ1" s="81"/>
      <c r="XA1" s="81"/>
      <c r="XB1" s="81"/>
      <c r="XC1" s="81"/>
      <c r="XD1" s="81"/>
      <c r="XE1" s="81"/>
      <c r="XF1" s="81"/>
      <c r="XG1" s="81"/>
      <c r="XH1" s="81"/>
      <c r="XI1" s="81"/>
      <c r="XJ1" s="81"/>
      <c r="XK1" s="81"/>
      <c r="XL1" s="81"/>
      <c r="XM1" s="81"/>
      <c r="XN1" s="81"/>
      <c r="XO1" s="81"/>
      <c r="XP1" s="81"/>
      <c r="XQ1" s="81"/>
      <c r="XR1" s="81"/>
      <c r="XS1" s="81"/>
      <c r="XT1" s="81"/>
      <c r="XU1" s="81"/>
      <c r="XV1" s="81"/>
      <c r="XW1" s="81"/>
      <c r="XX1" s="81"/>
      <c r="XY1" s="81"/>
      <c r="XZ1" s="81"/>
      <c r="YA1" s="81"/>
      <c r="YB1" s="81"/>
      <c r="YC1" s="81"/>
      <c r="YD1" s="81"/>
      <c r="YE1" s="81"/>
      <c r="YF1" s="81"/>
      <c r="YG1" s="81"/>
      <c r="YH1" s="81"/>
      <c r="YI1" s="81"/>
      <c r="YJ1" s="81"/>
      <c r="YK1" s="81"/>
      <c r="YL1" s="81"/>
      <c r="YM1" s="81"/>
      <c r="YN1" s="81"/>
      <c r="YO1" s="81"/>
      <c r="YP1" s="81"/>
      <c r="YQ1" s="81"/>
      <c r="YR1" s="81"/>
      <c r="YS1" s="81"/>
      <c r="YT1" s="81"/>
      <c r="YU1" s="81"/>
      <c r="YV1" s="81"/>
      <c r="YW1" s="81"/>
      <c r="YX1" s="81"/>
      <c r="YY1" s="81"/>
      <c r="YZ1" s="81"/>
      <c r="ZA1" s="81"/>
      <c r="ZB1" s="81"/>
      <c r="ZC1" s="81"/>
      <c r="ZD1" s="81"/>
      <c r="ZE1" s="81"/>
      <c r="ZF1" s="81"/>
      <c r="ZG1" s="81"/>
      <c r="ZH1" s="81"/>
      <c r="ZI1" s="81"/>
      <c r="ZJ1" s="81"/>
      <c r="ZK1" s="81"/>
      <c r="ZL1" s="81"/>
      <c r="ZM1" s="81"/>
      <c r="ZN1" s="81"/>
      <c r="ZO1" s="81"/>
      <c r="ZP1" s="81"/>
      <c r="ZQ1" s="81"/>
      <c r="ZR1" s="81"/>
      <c r="ZS1" s="81"/>
      <c r="ZT1" s="81"/>
      <c r="ZU1" s="81"/>
      <c r="ZV1" s="81"/>
      <c r="ZW1" s="81"/>
      <c r="ZX1" s="81"/>
      <c r="ZY1" s="81"/>
      <c r="ZZ1" s="81"/>
      <c r="AAA1" s="81"/>
      <c r="AAB1" s="81"/>
      <c r="AAC1" s="81"/>
      <c r="AAD1" s="81"/>
      <c r="AAE1" s="81"/>
      <c r="AAF1" s="81"/>
      <c r="AAG1" s="81"/>
      <c r="AAH1" s="81"/>
      <c r="AAI1" s="81"/>
      <c r="AAJ1" s="81"/>
      <c r="AAK1" s="81"/>
      <c r="AAL1" s="81"/>
      <c r="AAM1" s="81"/>
      <c r="AAN1" s="81"/>
      <c r="AAO1" s="81"/>
      <c r="AAP1" s="81"/>
      <c r="AAQ1" s="81"/>
      <c r="AAR1" s="81"/>
      <c r="AAS1" s="81"/>
      <c r="AAT1" s="81"/>
      <c r="AAU1" s="81"/>
      <c r="AAV1" s="81"/>
      <c r="AAW1" s="81"/>
      <c r="AAX1" s="81"/>
      <c r="AAY1" s="81"/>
      <c r="AAZ1" s="81"/>
      <c r="ABA1" s="81"/>
      <c r="ABB1" s="81"/>
      <c r="ABC1" s="81"/>
      <c r="ABD1" s="81"/>
      <c r="ABE1" s="81"/>
      <c r="ABF1" s="81"/>
      <c r="ABG1" s="81"/>
      <c r="ABH1" s="81"/>
      <c r="ABI1" s="81"/>
      <c r="ABJ1" s="81"/>
      <c r="ABK1" s="81"/>
      <c r="ABL1" s="81"/>
      <c r="ABM1" s="81"/>
      <c r="ABN1" s="81"/>
      <c r="ABO1" s="81"/>
      <c r="ABP1" s="81"/>
      <c r="ABQ1" s="81"/>
      <c r="ABR1" s="81"/>
      <c r="ABS1" s="81"/>
      <c r="ABT1" s="81"/>
      <c r="ABU1" s="81"/>
      <c r="ABV1" s="81"/>
      <c r="ABW1" s="81"/>
      <c r="ABX1" s="81"/>
      <c r="ABY1" s="81"/>
      <c r="ABZ1" s="81"/>
      <c r="ACA1" s="81"/>
      <c r="ACB1" s="81"/>
      <c r="ACC1" s="81"/>
      <c r="ACD1" s="81"/>
      <c r="ACE1" s="81"/>
      <c r="ACF1" s="81"/>
      <c r="ACG1" s="81"/>
      <c r="ACH1" s="81"/>
      <c r="ACI1" s="81"/>
      <c r="ACJ1" s="81"/>
      <c r="ACK1" s="81"/>
      <c r="ACL1" s="81"/>
      <c r="ACM1" s="81"/>
      <c r="ACN1" s="81"/>
      <c r="ACO1" s="81"/>
      <c r="ACP1" s="81"/>
      <c r="ACQ1" s="81"/>
      <c r="ACR1" s="81"/>
      <c r="ACS1" s="81"/>
      <c r="ACT1" s="81"/>
      <c r="ACU1" s="81"/>
      <c r="ACV1" s="81"/>
      <c r="ACW1" s="81"/>
      <c r="ACX1" s="81"/>
      <c r="ACY1" s="81"/>
      <c r="ACZ1" s="81"/>
      <c r="ADA1" s="81"/>
      <c r="ADB1" s="81"/>
      <c r="ADC1" s="81"/>
      <c r="ADD1" s="81"/>
      <c r="ADE1" s="81"/>
      <c r="ADF1" s="81"/>
      <c r="ADG1" s="81"/>
      <c r="ADH1" s="81"/>
      <c r="ADI1" s="81"/>
      <c r="ADJ1" s="81"/>
      <c r="ADK1" s="81"/>
      <c r="ADL1" s="81"/>
      <c r="ADM1" s="81"/>
      <c r="ADN1" s="81"/>
      <c r="ADO1" s="81"/>
      <c r="ADP1" s="81"/>
      <c r="ADQ1" s="81"/>
      <c r="ADR1" s="81"/>
      <c r="ADS1" s="81"/>
      <c r="ADT1" s="81"/>
      <c r="ADU1" s="81"/>
      <c r="ADV1" s="81"/>
      <c r="ADW1" s="81"/>
      <c r="ADX1" s="81"/>
      <c r="ADY1" s="81"/>
      <c r="ADZ1" s="81"/>
      <c r="AEA1" s="81"/>
      <c r="AEB1" s="81"/>
      <c r="AEC1" s="81"/>
      <c r="AED1" s="81"/>
      <c r="AEE1" s="81"/>
      <c r="AEF1" s="81"/>
      <c r="AEG1" s="81"/>
      <c r="AEH1" s="81"/>
      <c r="AEI1" s="81"/>
      <c r="AEJ1" s="81"/>
      <c r="AEK1" s="81"/>
      <c r="AEL1" s="81"/>
      <c r="AEM1" s="81"/>
      <c r="AEN1" s="81"/>
      <c r="AEO1" s="81"/>
      <c r="AEP1" s="81"/>
      <c r="AEQ1" s="81"/>
      <c r="AER1" s="81"/>
      <c r="AES1" s="81"/>
      <c r="AET1" s="81"/>
      <c r="AEU1" s="81"/>
      <c r="AEV1" s="81"/>
      <c r="AEW1" s="81"/>
      <c r="AEX1" s="81"/>
      <c r="AEY1" s="81"/>
      <c r="AEZ1" s="81"/>
      <c r="AFA1" s="81"/>
      <c r="AFB1" s="81"/>
      <c r="AFC1" s="81"/>
      <c r="AFD1" s="81"/>
      <c r="AFE1" s="81"/>
      <c r="AFF1" s="81"/>
      <c r="AFG1" s="81"/>
      <c r="AFH1" s="81"/>
      <c r="AFI1" s="81"/>
      <c r="AFJ1" s="81"/>
      <c r="AFK1" s="81"/>
      <c r="AFL1" s="81"/>
      <c r="AFM1" s="81"/>
      <c r="AFN1" s="81"/>
      <c r="AFO1" s="81"/>
      <c r="AFP1" s="81"/>
      <c r="AFQ1" s="81"/>
      <c r="AFR1" s="81"/>
      <c r="AFS1" s="81"/>
      <c r="AFT1" s="81"/>
      <c r="AFU1" s="81"/>
      <c r="AFV1" s="81"/>
      <c r="AFW1" s="81"/>
      <c r="AFX1" s="81"/>
      <c r="AFY1" s="81"/>
      <c r="AFZ1" s="81"/>
      <c r="AGA1" s="81"/>
      <c r="AGB1" s="81"/>
      <c r="AGC1" s="81"/>
      <c r="AGD1" s="81"/>
      <c r="AGE1" s="81"/>
      <c r="AGF1" s="81"/>
      <c r="AGG1" s="81"/>
      <c r="AGH1" s="81"/>
      <c r="AGI1" s="81"/>
      <c r="AGJ1" s="81"/>
      <c r="AGK1" s="81"/>
      <c r="AGL1" s="81"/>
      <c r="AGM1" s="81"/>
      <c r="AGN1" s="81"/>
      <c r="AGO1" s="81"/>
      <c r="AGP1" s="81"/>
      <c r="AGQ1" s="81"/>
      <c r="AGR1" s="81"/>
      <c r="AGS1" s="81"/>
      <c r="AGT1" s="81"/>
      <c r="AGU1" s="81"/>
      <c r="AGV1" s="81"/>
      <c r="AGW1" s="81"/>
      <c r="AGX1" s="81"/>
      <c r="AGY1" s="81"/>
      <c r="AGZ1" s="81"/>
      <c r="AHA1" s="81"/>
      <c r="AHB1" s="81"/>
      <c r="AHC1" s="81"/>
      <c r="AHD1" s="81"/>
      <c r="AHE1" s="81"/>
      <c r="AHF1" s="81"/>
      <c r="AHG1" s="81"/>
      <c r="AHH1" s="81"/>
      <c r="AHI1" s="81"/>
      <c r="AHJ1" s="81"/>
      <c r="AHK1" s="81"/>
      <c r="AHL1" s="81"/>
      <c r="AHM1" s="81"/>
      <c r="AHN1" s="81"/>
      <c r="AHO1" s="81"/>
      <c r="AHP1" s="81"/>
      <c r="AHQ1" s="81"/>
      <c r="AHR1" s="81"/>
      <c r="AHS1" s="81"/>
      <c r="AHT1" s="81"/>
      <c r="AHU1" s="81"/>
      <c r="AHV1" s="81"/>
      <c r="AHW1" s="81"/>
      <c r="AHX1" s="81"/>
      <c r="AHY1" s="81"/>
      <c r="AHZ1" s="81"/>
      <c r="AIA1" s="81"/>
      <c r="AIB1" s="81"/>
      <c r="AIC1" s="81"/>
      <c r="AID1" s="81"/>
      <c r="AIE1" s="81"/>
      <c r="AIF1" s="81"/>
      <c r="AIG1" s="81"/>
      <c r="AIH1" s="81"/>
      <c r="AII1" s="81"/>
      <c r="AIJ1" s="81"/>
      <c r="AIK1" s="81"/>
      <c r="AIL1" s="81"/>
      <c r="AIM1" s="81"/>
      <c r="AIN1" s="81"/>
      <c r="AIO1" s="81"/>
      <c r="AIP1" s="81"/>
      <c r="AIQ1" s="81"/>
      <c r="AIR1" s="81"/>
      <c r="AIS1" s="81"/>
      <c r="AIT1" s="81"/>
      <c r="AIU1" s="81"/>
      <c r="AIV1" s="81"/>
      <c r="AIW1" s="81"/>
      <c r="AIX1" s="81"/>
      <c r="AIY1" s="81"/>
      <c r="AIZ1" s="81"/>
      <c r="AJA1" s="81"/>
      <c r="AJB1" s="81"/>
      <c r="AJC1" s="81"/>
      <c r="AJD1" s="81"/>
      <c r="AJE1" s="81"/>
      <c r="AJF1" s="81"/>
      <c r="AJG1" s="81"/>
      <c r="AJH1" s="81"/>
      <c r="AJI1" s="81"/>
      <c r="AJJ1" s="81"/>
      <c r="AJK1" s="81"/>
      <c r="AJL1" s="81"/>
      <c r="AJM1" s="81"/>
      <c r="AJN1" s="81"/>
      <c r="AJO1" s="81"/>
      <c r="AJP1" s="81"/>
      <c r="AJQ1" s="81"/>
      <c r="AJR1" s="81"/>
      <c r="AJS1" s="81"/>
      <c r="AJT1" s="81"/>
      <c r="AJU1" s="81"/>
      <c r="AJV1" s="81"/>
      <c r="AJW1" s="81"/>
      <c r="AJX1" s="81"/>
      <c r="AJY1" s="81"/>
      <c r="AJZ1" s="81"/>
      <c r="AKA1" s="81"/>
      <c r="AKB1" s="81"/>
      <c r="AKC1" s="81"/>
      <c r="AKD1" s="81"/>
      <c r="AKE1" s="81"/>
      <c r="AKF1" s="81"/>
      <c r="AKG1" s="81"/>
      <c r="AKH1" s="81"/>
      <c r="AKI1" s="81"/>
      <c r="AKJ1" s="81"/>
      <c r="AKK1" s="81"/>
      <c r="AKL1" s="81"/>
      <c r="AKM1" s="81"/>
      <c r="AKN1" s="81"/>
      <c r="AKO1" s="81"/>
      <c r="AKP1" s="81"/>
      <c r="AKQ1" s="81"/>
      <c r="AKR1" s="81"/>
      <c r="AKS1" s="81"/>
      <c r="AKT1" s="81"/>
      <c r="AKU1" s="81"/>
      <c r="AKV1" s="81"/>
      <c r="AKW1" s="81"/>
      <c r="AKX1" s="81"/>
      <c r="AKY1" s="81"/>
      <c r="AKZ1" s="81"/>
      <c r="ALA1" s="81"/>
      <c r="ALB1" s="81"/>
      <c r="ALC1" s="81"/>
      <c r="ALD1" s="81"/>
      <c r="ALE1" s="81"/>
      <c r="ALF1" s="81"/>
      <c r="ALG1" s="81"/>
      <c r="ALH1" s="81"/>
      <c r="ALI1" s="81"/>
      <c r="ALJ1" s="81"/>
      <c r="ALK1" s="81"/>
      <c r="ALL1" s="81"/>
      <c r="ALM1" s="81"/>
      <c r="ALN1" s="81"/>
      <c r="ALO1" s="81"/>
      <c r="ALP1" s="81"/>
      <c r="ALQ1" s="81"/>
      <c r="ALR1" s="81"/>
      <c r="ALS1" s="81"/>
      <c r="ALT1" s="81"/>
      <c r="ALU1" s="81"/>
      <c r="ALV1" s="81"/>
      <c r="ALW1" s="81"/>
      <c r="ALX1" s="81"/>
      <c r="ALY1" s="81"/>
      <c r="ALZ1" s="81"/>
      <c r="AMA1" s="81"/>
      <c r="AMB1" s="81"/>
      <c r="AMC1" s="81"/>
      <c r="AMD1" s="81"/>
      <c r="AME1" s="81"/>
      <c r="AMF1" s="81"/>
      <c r="AMG1" s="81"/>
      <c r="AMH1" s="81"/>
      <c r="AMI1" s="81"/>
      <c r="AMJ1" s="81"/>
    </row>
    <row r="2" spans="1:1024" ht="12.75" customHeight="1" x14ac:dyDescent="0.25">
      <c r="A2" s="79"/>
      <c r="B2" s="79"/>
      <c r="C2" s="535" t="str">
        <f>'НАЧИНАТЬ С ЭТОГО'!B6</f>
        <v>к договору на выполнение СМР №____ от ______ 2026 года</v>
      </c>
      <c r="D2" s="535"/>
      <c r="E2" s="535"/>
      <c r="F2" s="7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</row>
    <row r="3" spans="1:1024" ht="24" customHeight="1" x14ac:dyDescent="0.2">
      <c r="A3" s="79"/>
      <c r="B3" s="83"/>
      <c r="C3" s="83"/>
      <c r="D3" s="83"/>
      <c r="E3" s="79"/>
      <c r="F3" s="7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  <c r="NY3" s="81"/>
      <c r="NZ3" s="81"/>
      <c r="OA3" s="81"/>
      <c r="OB3" s="81"/>
      <c r="OC3" s="81"/>
      <c r="OD3" s="81"/>
      <c r="OE3" s="81"/>
      <c r="OF3" s="81"/>
      <c r="OG3" s="81"/>
      <c r="OH3" s="81"/>
      <c r="OI3" s="81"/>
      <c r="OJ3" s="81"/>
      <c r="OK3" s="81"/>
      <c r="OL3" s="81"/>
      <c r="OM3" s="81"/>
      <c r="ON3" s="81"/>
      <c r="OO3" s="81"/>
      <c r="OP3" s="81"/>
      <c r="OQ3" s="81"/>
      <c r="OR3" s="81"/>
      <c r="OS3" s="81"/>
      <c r="OT3" s="81"/>
      <c r="OU3" s="81"/>
      <c r="OV3" s="81"/>
      <c r="OW3" s="81"/>
      <c r="OX3" s="81"/>
      <c r="OY3" s="81"/>
      <c r="OZ3" s="81"/>
      <c r="PA3" s="81"/>
      <c r="PB3" s="81"/>
      <c r="PC3" s="81"/>
      <c r="PD3" s="81"/>
      <c r="PE3" s="81"/>
      <c r="PF3" s="81"/>
      <c r="PG3" s="81"/>
      <c r="PH3" s="81"/>
      <c r="PI3" s="81"/>
      <c r="PJ3" s="81"/>
      <c r="PK3" s="81"/>
      <c r="PL3" s="81"/>
      <c r="PM3" s="81"/>
      <c r="PN3" s="81"/>
      <c r="PO3" s="81"/>
      <c r="PP3" s="81"/>
      <c r="PQ3" s="81"/>
      <c r="PR3" s="81"/>
      <c r="PS3" s="81"/>
      <c r="PT3" s="81"/>
      <c r="PU3" s="81"/>
      <c r="PV3" s="81"/>
      <c r="PW3" s="81"/>
      <c r="PX3" s="81"/>
      <c r="PY3" s="81"/>
      <c r="PZ3" s="81"/>
      <c r="QA3" s="81"/>
      <c r="QB3" s="81"/>
      <c r="QC3" s="81"/>
      <c r="QD3" s="81"/>
      <c r="QE3" s="81"/>
      <c r="QF3" s="81"/>
      <c r="QG3" s="81"/>
      <c r="QH3" s="81"/>
      <c r="QI3" s="81"/>
      <c r="QJ3" s="81"/>
      <c r="QK3" s="81"/>
      <c r="QL3" s="81"/>
      <c r="QM3" s="81"/>
      <c r="QN3" s="81"/>
      <c r="QO3" s="81"/>
      <c r="QP3" s="81"/>
      <c r="QQ3" s="81"/>
      <c r="QR3" s="81"/>
      <c r="QS3" s="81"/>
      <c r="QT3" s="81"/>
      <c r="QU3" s="81"/>
      <c r="QV3" s="81"/>
      <c r="QW3" s="81"/>
      <c r="QX3" s="81"/>
      <c r="QY3" s="81"/>
      <c r="QZ3" s="81"/>
      <c r="RA3" s="81"/>
      <c r="RB3" s="81"/>
      <c r="RC3" s="81"/>
      <c r="RD3" s="81"/>
      <c r="RE3" s="81"/>
      <c r="RF3" s="81"/>
      <c r="RG3" s="81"/>
      <c r="RH3" s="81"/>
      <c r="RI3" s="81"/>
      <c r="RJ3" s="81"/>
      <c r="RK3" s="81"/>
      <c r="RL3" s="81"/>
      <c r="RM3" s="81"/>
      <c r="RN3" s="81"/>
      <c r="RO3" s="81"/>
      <c r="RP3" s="81"/>
      <c r="RQ3" s="81"/>
      <c r="RR3" s="81"/>
      <c r="RS3" s="81"/>
      <c r="RT3" s="81"/>
      <c r="RU3" s="81"/>
      <c r="RV3" s="81"/>
      <c r="RW3" s="81"/>
      <c r="RX3" s="81"/>
      <c r="RY3" s="81"/>
      <c r="RZ3" s="81"/>
      <c r="SA3" s="81"/>
      <c r="SB3" s="81"/>
      <c r="SC3" s="81"/>
      <c r="SD3" s="81"/>
      <c r="SE3" s="81"/>
      <c r="SF3" s="81"/>
      <c r="SG3" s="81"/>
      <c r="SH3" s="81"/>
      <c r="SI3" s="81"/>
      <c r="SJ3" s="81"/>
      <c r="SK3" s="81"/>
      <c r="SL3" s="81"/>
      <c r="SM3" s="81"/>
      <c r="SN3" s="81"/>
      <c r="SO3" s="81"/>
      <c r="SP3" s="81"/>
      <c r="SQ3" s="81"/>
      <c r="SR3" s="81"/>
      <c r="SS3" s="81"/>
      <c r="ST3" s="81"/>
      <c r="SU3" s="81"/>
      <c r="SV3" s="81"/>
      <c r="SW3" s="81"/>
      <c r="SX3" s="81"/>
      <c r="SY3" s="81"/>
      <c r="SZ3" s="81"/>
      <c r="TA3" s="81"/>
      <c r="TB3" s="81"/>
      <c r="TC3" s="81"/>
      <c r="TD3" s="81"/>
      <c r="TE3" s="81"/>
      <c r="TF3" s="81"/>
      <c r="TG3" s="81"/>
      <c r="TH3" s="81"/>
      <c r="TI3" s="81"/>
      <c r="TJ3" s="81"/>
      <c r="TK3" s="81"/>
      <c r="TL3" s="81"/>
      <c r="TM3" s="81"/>
      <c r="TN3" s="81"/>
      <c r="TO3" s="81"/>
      <c r="TP3" s="81"/>
      <c r="TQ3" s="81"/>
      <c r="TR3" s="81"/>
      <c r="TS3" s="81"/>
      <c r="TT3" s="81"/>
      <c r="TU3" s="81"/>
      <c r="TV3" s="81"/>
      <c r="TW3" s="81"/>
      <c r="TX3" s="81"/>
      <c r="TY3" s="81"/>
      <c r="TZ3" s="81"/>
      <c r="UA3" s="81"/>
      <c r="UB3" s="81"/>
      <c r="UC3" s="81"/>
      <c r="UD3" s="81"/>
      <c r="UE3" s="81"/>
      <c r="UF3" s="81"/>
      <c r="UG3" s="81"/>
      <c r="UH3" s="81"/>
      <c r="UI3" s="81"/>
      <c r="UJ3" s="81"/>
      <c r="UK3" s="81"/>
      <c r="UL3" s="81"/>
      <c r="UM3" s="81"/>
      <c r="UN3" s="81"/>
      <c r="UO3" s="81"/>
      <c r="UP3" s="81"/>
      <c r="UQ3" s="81"/>
      <c r="UR3" s="81"/>
      <c r="US3" s="81"/>
      <c r="UT3" s="81"/>
      <c r="UU3" s="81"/>
      <c r="UV3" s="81"/>
      <c r="UW3" s="81"/>
      <c r="UX3" s="81"/>
      <c r="UY3" s="81"/>
      <c r="UZ3" s="81"/>
      <c r="VA3" s="81"/>
      <c r="VB3" s="81"/>
      <c r="VC3" s="81"/>
      <c r="VD3" s="81"/>
      <c r="VE3" s="81"/>
      <c r="VF3" s="81"/>
      <c r="VG3" s="81"/>
      <c r="VH3" s="81"/>
      <c r="VI3" s="81"/>
      <c r="VJ3" s="81"/>
      <c r="VK3" s="81"/>
      <c r="VL3" s="81"/>
      <c r="VM3" s="81"/>
      <c r="VN3" s="81"/>
      <c r="VO3" s="81"/>
      <c r="VP3" s="81"/>
      <c r="VQ3" s="81"/>
      <c r="VR3" s="81"/>
      <c r="VS3" s="81"/>
      <c r="VT3" s="81"/>
      <c r="VU3" s="81"/>
      <c r="VV3" s="81"/>
      <c r="VW3" s="81"/>
      <c r="VX3" s="81"/>
      <c r="VY3" s="81"/>
      <c r="VZ3" s="81"/>
      <c r="WA3" s="81"/>
      <c r="WB3" s="81"/>
      <c r="WC3" s="81"/>
      <c r="WD3" s="81"/>
      <c r="WE3" s="81"/>
      <c r="WF3" s="81"/>
      <c r="WG3" s="81"/>
      <c r="WH3" s="81"/>
      <c r="WI3" s="81"/>
      <c r="WJ3" s="81"/>
      <c r="WK3" s="81"/>
      <c r="WL3" s="81"/>
      <c r="WM3" s="81"/>
      <c r="WN3" s="81"/>
      <c r="WO3" s="81"/>
      <c r="WP3" s="81"/>
      <c r="WQ3" s="81"/>
      <c r="WR3" s="81"/>
      <c r="WS3" s="81"/>
      <c r="WT3" s="81"/>
      <c r="WU3" s="81"/>
      <c r="WV3" s="81"/>
      <c r="WW3" s="81"/>
      <c r="WX3" s="81"/>
      <c r="WY3" s="81"/>
      <c r="WZ3" s="81"/>
      <c r="XA3" s="81"/>
      <c r="XB3" s="81"/>
      <c r="XC3" s="81"/>
      <c r="XD3" s="81"/>
      <c r="XE3" s="81"/>
      <c r="XF3" s="81"/>
      <c r="XG3" s="81"/>
      <c r="XH3" s="81"/>
      <c r="XI3" s="81"/>
      <c r="XJ3" s="81"/>
      <c r="XK3" s="81"/>
      <c r="XL3" s="81"/>
      <c r="XM3" s="81"/>
      <c r="XN3" s="81"/>
      <c r="XO3" s="81"/>
      <c r="XP3" s="81"/>
      <c r="XQ3" s="81"/>
      <c r="XR3" s="81"/>
      <c r="XS3" s="81"/>
      <c r="XT3" s="81"/>
      <c r="XU3" s="81"/>
      <c r="XV3" s="81"/>
      <c r="XW3" s="81"/>
      <c r="XX3" s="81"/>
      <c r="XY3" s="81"/>
      <c r="XZ3" s="81"/>
      <c r="YA3" s="81"/>
      <c r="YB3" s="81"/>
      <c r="YC3" s="81"/>
      <c r="YD3" s="81"/>
      <c r="YE3" s="81"/>
      <c r="YF3" s="81"/>
      <c r="YG3" s="81"/>
      <c r="YH3" s="81"/>
      <c r="YI3" s="81"/>
      <c r="YJ3" s="81"/>
      <c r="YK3" s="81"/>
      <c r="YL3" s="81"/>
      <c r="YM3" s="81"/>
      <c r="YN3" s="81"/>
      <c r="YO3" s="81"/>
      <c r="YP3" s="81"/>
      <c r="YQ3" s="81"/>
      <c r="YR3" s="81"/>
      <c r="YS3" s="81"/>
      <c r="YT3" s="81"/>
      <c r="YU3" s="81"/>
      <c r="YV3" s="81"/>
      <c r="YW3" s="81"/>
      <c r="YX3" s="81"/>
      <c r="YY3" s="81"/>
      <c r="YZ3" s="81"/>
      <c r="ZA3" s="81"/>
      <c r="ZB3" s="81"/>
      <c r="ZC3" s="81"/>
      <c r="ZD3" s="81"/>
      <c r="ZE3" s="81"/>
      <c r="ZF3" s="81"/>
      <c r="ZG3" s="81"/>
      <c r="ZH3" s="81"/>
      <c r="ZI3" s="81"/>
      <c r="ZJ3" s="81"/>
      <c r="ZK3" s="81"/>
      <c r="ZL3" s="81"/>
      <c r="ZM3" s="81"/>
      <c r="ZN3" s="81"/>
      <c r="ZO3" s="81"/>
      <c r="ZP3" s="81"/>
      <c r="ZQ3" s="81"/>
      <c r="ZR3" s="81"/>
      <c r="ZS3" s="81"/>
      <c r="ZT3" s="81"/>
      <c r="ZU3" s="81"/>
      <c r="ZV3" s="81"/>
      <c r="ZW3" s="81"/>
      <c r="ZX3" s="81"/>
      <c r="ZY3" s="81"/>
      <c r="ZZ3" s="81"/>
      <c r="AAA3" s="81"/>
      <c r="AAB3" s="81"/>
      <c r="AAC3" s="81"/>
      <c r="AAD3" s="81"/>
      <c r="AAE3" s="81"/>
      <c r="AAF3" s="81"/>
      <c r="AAG3" s="81"/>
      <c r="AAH3" s="81"/>
      <c r="AAI3" s="81"/>
      <c r="AAJ3" s="81"/>
      <c r="AAK3" s="81"/>
      <c r="AAL3" s="81"/>
      <c r="AAM3" s="81"/>
      <c r="AAN3" s="81"/>
      <c r="AAO3" s="81"/>
      <c r="AAP3" s="81"/>
      <c r="AAQ3" s="81"/>
      <c r="AAR3" s="81"/>
      <c r="AAS3" s="81"/>
      <c r="AAT3" s="81"/>
      <c r="AAU3" s="81"/>
      <c r="AAV3" s="81"/>
      <c r="AAW3" s="81"/>
      <c r="AAX3" s="81"/>
      <c r="AAY3" s="81"/>
      <c r="AAZ3" s="81"/>
      <c r="ABA3" s="81"/>
      <c r="ABB3" s="81"/>
      <c r="ABC3" s="81"/>
      <c r="ABD3" s="81"/>
      <c r="ABE3" s="81"/>
      <c r="ABF3" s="81"/>
      <c r="ABG3" s="81"/>
      <c r="ABH3" s="81"/>
      <c r="ABI3" s="81"/>
      <c r="ABJ3" s="81"/>
      <c r="ABK3" s="81"/>
      <c r="ABL3" s="81"/>
      <c r="ABM3" s="81"/>
      <c r="ABN3" s="81"/>
      <c r="ABO3" s="81"/>
      <c r="ABP3" s="81"/>
      <c r="ABQ3" s="81"/>
      <c r="ABR3" s="81"/>
      <c r="ABS3" s="81"/>
      <c r="ABT3" s="81"/>
      <c r="ABU3" s="81"/>
      <c r="ABV3" s="81"/>
      <c r="ABW3" s="81"/>
      <c r="ABX3" s="81"/>
      <c r="ABY3" s="81"/>
      <c r="ABZ3" s="81"/>
      <c r="ACA3" s="81"/>
      <c r="ACB3" s="81"/>
      <c r="ACC3" s="81"/>
      <c r="ACD3" s="81"/>
      <c r="ACE3" s="81"/>
      <c r="ACF3" s="81"/>
      <c r="ACG3" s="81"/>
      <c r="ACH3" s="81"/>
      <c r="ACI3" s="81"/>
      <c r="ACJ3" s="81"/>
      <c r="ACK3" s="81"/>
      <c r="ACL3" s="81"/>
      <c r="ACM3" s="81"/>
      <c r="ACN3" s="81"/>
      <c r="ACO3" s="81"/>
      <c r="ACP3" s="81"/>
      <c r="ACQ3" s="81"/>
      <c r="ACR3" s="81"/>
      <c r="ACS3" s="81"/>
      <c r="ACT3" s="81"/>
      <c r="ACU3" s="81"/>
      <c r="ACV3" s="81"/>
      <c r="ACW3" s="81"/>
      <c r="ACX3" s="81"/>
      <c r="ACY3" s="81"/>
      <c r="ACZ3" s="81"/>
      <c r="ADA3" s="81"/>
      <c r="ADB3" s="81"/>
      <c r="ADC3" s="81"/>
      <c r="ADD3" s="81"/>
      <c r="ADE3" s="81"/>
      <c r="ADF3" s="81"/>
      <c r="ADG3" s="81"/>
      <c r="ADH3" s="81"/>
      <c r="ADI3" s="81"/>
      <c r="ADJ3" s="81"/>
      <c r="ADK3" s="81"/>
      <c r="ADL3" s="81"/>
      <c r="ADM3" s="81"/>
      <c r="ADN3" s="81"/>
      <c r="ADO3" s="81"/>
      <c r="ADP3" s="81"/>
      <c r="ADQ3" s="81"/>
      <c r="ADR3" s="81"/>
      <c r="ADS3" s="81"/>
      <c r="ADT3" s="81"/>
      <c r="ADU3" s="81"/>
      <c r="ADV3" s="81"/>
      <c r="ADW3" s="81"/>
      <c r="ADX3" s="81"/>
      <c r="ADY3" s="81"/>
      <c r="ADZ3" s="81"/>
      <c r="AEA3" s="81"/>
      <c r="AEB3" s="81"/>
      <c r="AEC3" s="81"/>
      <c r="AED3" s="81"/>
      <c r="AEE3" s="81"/>
      <c r="AEF3" s="81"/>
      <c r="AEG3" s="81"/>
      <c r="AEH3" s="81"/>
      <c r="AEI3" s="81"/>
      <c r="AEJ3" s="81"/>
      <c r="AEK3" s="81"/>
      <c r="AEL3" s="81"/>
      <c r="AEM3" s="81"/>
      <c r="AEN3" s="81"/>
      <c r="AEO3" s="81"/>
      <c r="AEP3" s="81"/>
      <c r="AEQ3" s="81"/>
      <c r="AER3" s="81"/>
      <c r="AES3" s="81"/>
      <c r="AET3" s="81"/>
      <c r="AEU3" s="81"/>
      <c r="AEV3" s="81"/>
      <c r="AEW3" s="81"/>
      <c r="AEX3" s="81"/>
      <c r="AEY3" s="81"/>
      <c r="AEZ3" s="81"/>
      <c r="AFA3" s="81"/>
      <c r="AFB3" s="81"/>
      <c r="AFC3" s="81"/>
      <c r="AFD3" s="81"/>
      <c r="AFE3" s="81"/>
      <c r="AFF3" s="81"/>
      <c r="AFG3" s="81"/>
      <c r="AFH3" s="81"/>
      <c r="AFI3" s="81"/>
      <c r="AFJ3" s="81"/>
      <c r="AFK3" s="81"/>
      <c r="AFL3" s="81"/>
      <c r="AFM3" s="81"/>
      <c r="AFN3" s="81"/>
      <c r="AFO3" s="81"/>
      <c r="AFP3" s="81"/>
      <c r="AFQ3" s="81"/>
      <c r="AFR3" s="81"/>
      <c r="AFS3" s="81"/>
      <c r="AFT3" s="81"/>
      <c r="AFU3" s="81"/>
      <c r="AFV3" s="81"/>
      <c r="AFW3" s="81"/>
      <c r="AFX3" s="81"/>
      <c r="AFY3" s="81"/>
      <c r="AFZ3" s="81"/>
      <c r="AGA3" s="81"/>
      <c r="AGB3" s="81"/>
      <c r="AGC3" s="81"/>
      <c r="AGD3" s="81"/>
      <c r="AGE3" s="81"/>
      <c r="AGF3" s="81"/>
      <c r="AGG3" s="81"/>
      <c r="AGH3" s="81"/>
      <c r="AGI3" s="81"/>
      <c r="AGJ3" s="81"/>
      <c r="AGK3" s="81"/>
      <c r="AGL3" s="81"/>
      <c r="AGM3" s="81"/>
      <c r="AGN3" s="81"/>
      <c r="AGO3" s="81"/>
      <c r="AGP3" s="81"/>
      <c r="AGQ3" s="81"/>
      <c r="AGR3" s="81"/>
      <c r="AGS3" s="81"/>
      <c r="AGT3" s="81"/>
      <c r="AGU3" s="81"/>
      <c r="AGV3" s="81"/>
      <c r="AGW3" s="81"/>
      <c r="AGX3" s="81"/>
      <c r="AGY3" s="81"/>
      <c r="AGZ3" s="81"/>
      <c r="AHA3" s="81"/>
      <c r="AHB3" s="81"/>
      <c r="AHC3" s="81"/>
      <c r="AHD3" s="81"/>
      <c r="AHE3" s="81"/>
      <c r="AHF3" s="81"/>
      <c r="AHG3" s="81"/>
      <c r="AHH3" s="81"/>
      <c r="AHI3" s="81"/>
      <c r="AHJ3" s="81"/>
      <c r="AHK3" s="81"/>
      <c r="AHL3" s="81"/>
      <c r="AHM3" s="81"/>
      <c r="AHN3" s="81"/>
      <c r="AHO3" s="81"/>
      <c r="AHP3" s="81"/>
      <c r="AHQ3" s="81"/>
      <c r="AHR3" s="81"/>
      <c r="AHS3" s="81"/>
      <c r="AHT3" s="81"/>
      <c r="AHU3" s="81"/>
      <c r="AHV3" s="81"/>
      <c r="AHW3" s="81"/>
      <c r="AHX3" s="81"/>
      <c r="AHY3" s="81"/>
      <c r="AHZ3" s="81"/>
      <c r="AIA3" s="81"/>
      <c r="AIB3" s="81"/>
      <c r="AIC3" s="81"/>
      <c r="AID3" s="81"/>
      <c r="AIE3" s="81"/>
      <c r="AIF3" s="81"/>
      <c r="AIG3" s="81"/>
      <c r="AIH3" s="81"/>
      <c r="AII3" s="81"/>
      <c r="AIJ3" s="81"/>
      <c r="AIK3" s="81"/>
      <c r="AIL3" s="81"/>
      <c r="AIM3" s="81"/>
      <c r="AIN3" s="81"/>
      <c r="AIO3" s="81"/>
      <c r="AIP3" s="81"/>
      <c r="AIQ3" s="81"/>
      <c r="AIR3" s="81"/>
      <c r="AIS3" s="81"/>
      <c r="AIT3" s="81"/>
      <c r="AIU3" s="81"/>
      <c r="AIV3" s="81"/>
      <c r="AIW3" s="81"/>
      <c r="AIX3" s="81"/>
      <c r="AIY3" s="81"/>
      <c r="AIZ3" s="81"/>
      <c r="AJA3" s="81"/>
      <c r="AJB3" s="81"/>
      <c r="AJC3" s="81"/>
      <c r="AJD3" s="81"/>
      <c r="AJE3" s="81"/>
      <c r="AJF3" s="81"/>
      <c r="AJG3" s="81"/>
      <c r="AJH3" s="81"/>
      <c r="AJI3" s="81"/>
      <c r="AJJ3" s="81"/>
      <c r="AJK3" s="81"/>
      <c r="AJL3" s="81"/>
      <c r="AJM3" s="81"/>
      <c r="AJN3" s="81"/>
      <c r="AJO3" s="81"/>
      <c r="AJP3" s="81"/>
      <c r="AJQ3" s="81"/>
      <c r="AJR3" s="81"/>
      <c r="AJS3" s="81"/>
      <c r="AJT3" s="81"/>
      <c r="AJU3" s="81"/>
      <c r="AJV3" s="81"/>
      <c r="AJW3" s="81"/>
      <c r="AJX3" s="81"/>
      <c r="AJY3" s="81"/>
      <c r="AJZ3" s="81"/>
      <c r="AKA3" s="81"/>
      <c r="AKB3" s="81"/>
      <c r="AKC3" s="81"/>
      <c r="AKD3" s="81"/>
      <c r="AKE3" s="81"/>
      <c r="AKF3" s="81"/>
      <c r="AKG3" s="81"/>
      <c r="AKH3" s="81"/>
      <c r="AKI3" s="81"/>
      <c r="AKJ3" s="81"/>
      <c r="AKK3" s="81"/>
      <c r="AKL3" s="81"/>
      <c r="AKM3" s="81"/>
      <c r="AKN3" s="81"/>
      <c r="AKO3" s="81"/>
      <c r="AKP3" s="81"/>
      <c r="AKQ3" s="81"/>
      <c r="AKR3" s="81"/>
      <c r="AKS3" s="81"/>
      <c r="AKT3" s="81"/>
      <c r="AKU3" s="81"/>
      <c r="AKV3" s="81"/>
      <c r="AKW3" s="81"/>
      <c r="AKX3" s="81"/>
      <c r="AKY3" s="81"/>
      <c r="AKZ3" s="81"/>
      <c r="ALA3" s="81"/>
      <c r="ALB3" s="81"/>
      <c r="ALC3" s="81"/>
      <c r="ALD3" s="81"/>
      <c r="ALE3" s="81"/>
      <c r="ALF3" s="81"/>
      <c r="ALG3" s="81"/>
      <c r="ALH3" s="81"/>
      <c r="ALI3" s="81"/>
      <c r="ALJ3" s="81"/>
      <c r="ALK3" s="81"/>
      <c r="ALL3" s="81"/>
      <c r="ALM3" s="81"/>
      <c r="ALN3" s="81"/>
      <c r="ALO3" s="81"/>
      <c r="ALP3" s="81"/>
      <c r="ALQ3" s="81"/>
      <c r="ALR3" s="81"/>
      <c r="ALS3" s="81"/>
      <c r="ALT3" s="81"/>
      <c r="ALU3" s="81"/>
      <c r="ALV3" s="81"/>
      <c r="ALW3" s="81"/>
      <c r="ALX3" s="81"/>
      <c r="ALY3" s="81"/>
      <c r="ALZ3" s="81"/>
      <c r="AMA3" s="81"/>
      <c r="AMB3" s="81"/>
      <c r="AMC3" s="81"/>
      <c r="AMD3" s="81"/>
      <c r="AME3" s="81"/>
      <c r="AMF3" s="81"/>
      <c r="AMG3" s="81"/>
      <c r="AMH3" s="81"/>
      <c r="AMI3" s="81"/>
      <c r="AMJ3" s="81"/>
    </row>
    <row r="4" spans="1:1024" ht="33" customHeight="1" x14ac:dyDescent="0.2">
      <c r="A4" s="536" t="s">
        <v>36</v>
      </c>
      <c r="B4" s="536"/>
      <c r="C4" s="536"/>
      <c r="D4" s="536"/>
      <c r="E4" s="536"/>
      <c r="F4" s="7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  <c r="NY4" s="81"/>
      <c r="NZ4" s="81"/>
      <c r="OA4" s="81"/>
      <c r="OB4" s="81"/>
      <c r="OC4" s="81"/>
      <c r="OD4" s="81"/>
      <c r="OE4" s="81"/>
      <c r="OF4" s="81"/>
      <c r="OG4" s="81"/>
      <c r="OH4" s="81"/>
      <c r="OI4" s="81"/>
      <c r="OJ4" s="81"/>
      <c r="OK4" s="81"/>
      <c r="OL4" s="81"/>
      <c r="OM4" s="81"/>
      <c r="ON4" s="81"/>
      <c r="OO4" s="81"/>
      <c r="OP4" s="81"/>
      <c r="OQ4" s="81"/>
      <c r="OR4" s="81"/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1"/>
      <c r="RI4" s="81"/>
      <c r="RJ4" s="81"/>
      <c r="RK4" s="81"/>
      <c r="RL4" s="81"/>
      <c r="RM4" s="81"/>
      <c r="RN4" s="81"/>
      <c r="RO4" s="81"/>
      <c r="RP4" s="81"/>
      <c r="RQ4" s="81"/>
      <c r="RR4" s="81"/>
      <c r="RS4" s="81"/>
      <c r="RT4" s="81"/>
      <c r="RU4" s="81"/>
      <c r="RV4" s="81"/>
      <c r="RW4" s="81"/>
      <c r="RX4" s="81"/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1"/>
      <c r="UC4" s="81"/>
      <c r="UD4" s="81"/>
      <c r="UE4" s="81"/>
      <c r="UF4" s="81"/>
      <c r="UG4" s="81"/>
      <c r="UH4" s="81"/>
      <c r="UI4" s="81"/>
      <c r="UJ4" s="81"/>
      <c r="UK4" s="81"/>
      <c r="UL4" s="81"/>
      <c r="UM4" s="81"/>
      <c r="UN4" s="81"/>
      <c r="UO4" s="81"/>
      <c r="UP4" s="81"/>
      <c r="UQ4" s="81"/>
      <c r="UR4" s="81"/>
      <c r="US4" s="81"/>
      <c r="UT4" s="81"/>
      <c r="UU4" s="81"/>
      <c r="UV4" s="81"/>
      <c r="UW4" s="81"/>
      <c r="UX4" s="81"/>
      <c r="UY4" s="81"/>
      <c r="UZ4" s="81"/>
      <c r="VA4" s="81"/>
      <c r="VB4" s="81"/>
      <c r="VC4" s="81"/>
      <c r="VD4" s="81"/>
      <c r="VE4" s="81"/>
      <c r="VF4" s="81"/>
      <c r="VG4" s="81"/>
      <c r="VH4" s="81"/>
      <c r="VI4" s="81"/>
      <c r="VJ4" s="81"/>
      <c r="VK4" s="81"/>
      <c r="VL4" s="81"/>
      <c r="VM4" s="81"/>
      <c r="VN4" s="81"/>
      <c r="VO4" s="81"/>
      <c r="VP4" s="81"/>
      <c r="VQ4" s="81"/>
      <c r="VR4" s="81"/>
      <c r="VS4" s="81"/>
      <c r="VT4" s="81"/>
      <c r="VU4" s="81"/>
      <c r="VV4" s="81"/>
      <c r="VW4" s="81"/>
      <c r="VX4" s="81"/>
      <c r="VY4" s="81"/>
      <c r="VZ4" s="81"/>
      <c r="WA4" s="81"/>
      <c r="WB4" s="81"/>
      <c r="WC4" s="81"/>
      <c r="WD4" s="81"/>
      <c r="WE4" s="81"/>
      <c r="WF4" s="81"/>
      <c r="WG4" s="81"/>
      <c r="WH4" s="81"/>
      <c r="WI4" s="81"/>
      <c r="WJ4" s="81"/>
      <c r="WK4" s="81"/>
      <c r="WL4" s="81"/>
      <c r="WM4" s="81"/>
      <c r="WN4" s="81"/>
      <c r="WO4" s="81"/>
      <c r="WP4" s="81"/>
      <c r="WQ4" s="81"/>
      <c r="WR4" s="81"/>
      <c r="WS4" s="81"/>
      <c r="WT4" s="81"/>
      <c r="WU4" s="81"/>
      <c r="WV4" s="81"/>
      <c r="WW4" s="81"/>
      <c r="WX4" s="81"/>
      <c r="WY4" s="81"/>
      <c r="WZ4" s="81"/>
      <c r="XA4" s="81"/>
      <c r="XB4" s="81"/>
      <c r="XC4" s="81"/>
      <c r="XD4" s="81"/>
      <c r="XE4" s="81"/>
      <c r="XF4" s="81"/>
      <c r="XG4" s="81"/>
      <c r="XH4" s="81"/>
      <c r="XI4" s="81"/>
      <c r="XJ4" s="81"/>
      <c r="XK4" s="81"/>
      <c r="XL4" s="81"/>
      <c r="XM4" s="81"/>
      <c r="XN4" s="81"/>
      <c r="XO4" s="81"/>
      <c r="XP4" s="81"/>
      <c r="XQ4" s="81"/>
      <c r="XR4" s="81"/>
      <c r="XS4" s="81"/>
      <c r="XT4" s="81"/>
      <c r="XU4" s="81"/>
      <c r="XV4" s="81"/>
      <c r="XW4" s="81"/>
      <c r="XX4" s="81"/>
      <c r="XY4" s="81"/>
      <c r="XZ4" s="81"/>
      <c r="YA4" s="81"/>
      <c r="YB4" s="81"/>
      <c r="YC4" s="81"/>
      <c r="YD4" s="81"/>
      <c r="YE4" s="81"/>
      <c r="YF4" s="81"/>
      <c r="YG4" s="81"/>
      <c r="YH4" s="81"/>
      <c r="YI4" s="81"/>
      <c r="YJ4" s="81"/>
      <c r="YK4" s="81"/>
      <c r="YL4" s="81"/>
      <c r="YM4" s="81"/>
      <c r="YN4" s="81"/>
      <c r="YO4" s="81"/>
      <c r="YP4" s="81"/>
      <c r="YQ4" s="81"/>
      <c r="YR4" s="81"/>
      <c r="YS4" s="81"/>
      <c r="YT4" s="81"/>
      <c r="YU4" s="81"/>
      <c r="YV4" s="81"/>
      <c r="YW4" s="81"/>
      <c r="YX4" s="81"/>
      <c r="YY4" s="81"/>
      <c r="YZ4" s="81"/>
      <c r="ZA4" s="81"/>
      <c r="ZB4" s="81"/>
      <c r="ZC4" s="81"/>
      <c r="ZD4" s="81"/>
      <c r="ZE4" s="81"/>
      <c r="ZF4" s="81"/>
      <c r="ZG4" s="81"/>
      <c r="ZH4" s="81"/>
      <c r="ZI4" s="81"/>
      <c r="ZJ4" s="81"/>
      <c r="ZK4" s="81"/>
      <c r="ZL4" s="81"/>
      <c r="ZM4" s="81"/>
      <c r="ZN4" s="81"/>
      <c r="ZO4" s="81"/>
      <c r="ZP4" s="81"/>
      <c r="ZQ4" s="81"/>
      <c r="ZR4" s="81"/>
      <c r="ZS4" s="81"/>
      <c r="ZT4" s="81"/>
      <c r="ZU4" s="81"/>
      <c r="ZV4" s="81"/>
      <c r="ZW4" s="81"/>
      <c r="ZX4" s="81"/>
      <c r="ZY4" s="81"/>
      <c r="ZZ4" s="81"/>
      <c r="AAA4" s="81"/>
      <c r="AAB4" s="81"/>
      <c r="AAC4" s="81"/>
      <c r="AAD4" s="81"/>
      <c r="AAE4" s="81"/>
      <c r="AAF4" s="81"/>
      <c r="AAG4" s="81"/>
      <c r="AAH4" s="81"/>
      <c r="AAI4" s="81"/>
      <c r="AAJ4" s="81"/>
      <c r="AAK4" s="81"/>
      <c r="AAL4" s="81"/>
      <c r="AAM4" s="81"/>
      <c r="AAN4" s="81"/>
      <c r="AAO4" s="81"/>
      <c r="AAP4" s="81"/>
      <c r="AAQ4" s="81"/>
      <c r="AAR4" s="81"/>
      <c r="AAS4" s="81"/>
      <c r="AAT4" s="81"/>
      <c r="AAU4" s="81"/>
      <c r="AAV4" s="81"/>
      <c r="AAW4" s="81"/>
      <c r="AAX4" s="81"/>
      <c r="AAY4" s="81"/>
      <c r="AAZ4" s="81"/>
      <c r="ABA4" s="81"/>
      <c r="ABB4" s="81"/>
      <c r="ABC4" s="81"/>
      <c r="ABD4" s="81"/>
      <c r="ABE4" s="81"/>
      <c r="ABF4" s="81"/>
      <c r="ABG4" s="81"/>
      <c r="ABH4" s="81"/>
      <c r="ABI4" s="81"/>
      <c r="ABJ4" s="81"/>
      <c r="ABK4" s="81"/>
      <c r="ABL4" s="81"/>
      <c r="ABM4" s="81"/>
      <c r="ABN4" s="81"/>
      <c r="ABO4" s="81"/>
      <c r="ABP4" s="81"/>
      <c r="ABQ4" s="81"/>
      <c r="ABR4" s="81"/>
      <c r="ABS4" s="81"/>
      <c r="ABT4" s="81"/>
      <c r="ABU4" s="81"/>
      <c r="ABV4" s="81"/>
      <c r="ABW4" s="81"/>
      <c r="ABX4" s="81"/>
      <c r="ABY4" s="81"/>
      <c r="ABZ4" s="81"/>
      <c r="ACA4" s="81"/>
      <c r="ACB4" s="81"/>
      <c r="ACC4" s="81"/>
      <c r="ACD4" s="81"/>
      <c r="ACE4" s="81"/>
      <c r="ACF4" s="81"/>
      <c r="ACG4" s="81"/>
      <c r="ACH4" s="81"/>
      <c r="ACI4" s="81"/>
      <c r="ACJ4" s="81"/>
      <c r="ACK4" s="81"/>
      <c r="ACL4" s="81"/>
      <c r="ACM4" s="81"/>
      <c r="ACN4" s="81"/>
      <c r="ACO4" s="81"/>
      <c r="ACP4" s="81"/>
      <c r="ACQ4" s="81"/>
      <c r="ACR4" s="81"/>
      <c r="ACS4" s="81"/>
      <c r="ACT4" s="81"/>
      <c r="ACU4" s="81"/>
      <c r="ACV4" s="81"/>
      <c r="ACW4" s="81"/>
      <c r="ACX4" s="81"/>
      <c r="ACY4" s="81"/>
      <c r="ACZ4" s="81"/>
      <c r="ADA4" s="81"/>
      <c r="ADB4" s="81"/>
      <c r="ADC4" s="81"/>
      <c r="ADD4" s="81"/>
      <c r="ADE4" s="81"/>
      <c r="ADF4" s="81"/>
      <c r="ADG4" s="81"/>
      <c r="ADH4" s="81"/>
      <c r="ADI4" s="81"/>
      <c r="ADJ4" s="81"/>
      <c r="ADK4" s="81"/>
      <c r="ADL4" s="81"/>
      <c r="ADM4" s="81"/>
      <c r="ADN4" s="81"/>
      <c r="ADO4" s="81"/>
      <c r="ADP4" s="81"/>
      <c r="ADQ4" s="81"/>
      <c r="ADR4" s="81"/>
      <c r="ADS4" s="81"/>
      <c r="ADT4" s="81"/>
      <c r="ADU4" s="81"/>
      <c r="ADV4" s="81"/>
      <c r="ADW4" s="81"/>
      <c r="ADX4" s="81"/>
      <c r="ADY4" s="81"/>
      <c r="ADZ4" s="81"/>
      <c r="AEA4" s="81"/>
      <c r="AEB4" s="81"/>
      <c r="AEC4" s="81"/>
      <c r="AED4" s="81"/>
      <c r="AEE4" s="81"/>
      <c r="AEF4" s="81"/>
      <c r="AEG4" s="81"/>
      <c r="AEH4" s="81"/>
      <c r="AEI4" s="81"/>
      <c r="AEJ4" s="81"/>
      <c r="AEK4" s="81"/>
      <c r="AEL4" s="81"/>
      <c r="AEM4" s="81"/>
      <c r="AEN4" s="81"/>
      <c r="AEO4" s="81"/>
      <c r="AEP4" s="81"/>
      <c r="AEQ4" s="81"/>
      <c r="AER4" s="81"/>
      <c r="AES4" s="81"/>
      <c r="AET4" s="81"/>
      <c r="AEU4" s="81"/>
      <c r="AEV4" s="81"/>
      <c r="AEW4" s="81"/>
      <c r="AEX4" s="81"/>
      <c r="AEY4" s="81"/>
      <c r="AEZ4" s="81"/>
      <c r="AFA4" s="81"/>
      <c r="AFB4" s="81"/>
      <c r="AFC4" s="81"/>
      <c r="AFD4" s="81"/>
      <c r="AFE4" s="81"/>
      <c r="AFF4" s="81"/>
      <c r="AFG4" s="81"/>
      <c r="AFH4" s="81"/>
      <c r="AFI4" s="81"/>
      <c r="AFJ4" s="81"/>
      <c r="AFK4" s="81"/>
      <c r="AFL4" s="81"/>
      <c r="AFM4" s="81"/>
      <c r="AFN4" s="81"/>
      <c r="AFO4" s="81"/>
      <c r="AFP4" s="81"/>
      <c r="AFQ4" s="81"/>
      <c r="AFR4" s="81"/>
      <c r="AFS4" s="81"/>
      <c r="AFT4" s="81"/>
      <c r="AFU4" s="81"/>
      <c r="AFV4" s="81"/>
      <c r="AFW4" s="81"/>
      <c r="AFX4" s="81"/>
      <c r="AFY4" s="81"/>
      <c r="AFZ4" s="81"/>
      <c r="AGA4" s="81"/>
      <c r="AGB4" s="81"/>
      <c r="AGC4" s="81"/>
      <c r="AGD4" s="81"/>
      <c r="AGE4" s="81"/>
      <c r="AGF4" s="81"/>
      <c r="AGG4" s="81"/>
      <c r="AGH4" s="81"/>
      <c r="AGI4" s="81"/>
      <c r="AGJ4" s="81"/>
      <c r="AGK4" s="81"/>
      <c r="AGL4" s="81"/>
      <c r="AGM4" s="81"/>
      <c r="AGN4" s="81"/>
      <c r="AGO4" s="81"/>
      <c r="AGP4" s="81"/>
      <c r="AGQ4" s="81"/>
      <c r="AGR4" s="81"/>
      <c r="AGS4" s="81"/>
      <c r="AGT4" s="81"/>
      <c r="AGU4" s="81"/>
      <c r="AGV4" s="81"/>
      <c r="AGW4" s="81"/>
      <c r="AGX4" s="81"/>
      <c r="AGY4" s="81"/>
      <c r="AGZ4" s="81"/>
      <c r="AHA4" s="81"/>
      <c r="AHB4" s="81"/>
      <c r="AHC4" s="81"/>
      <c r="AHD4" s="81"/>
      <c r="AHE4" s="81"/>
      <c r="AHF4" s="81"/>
      <c r="AHG4" s="81"/>
      <c r="AHH4" s="81"/>
      <c r="AHI4" s="81"/>
      <c r="AHJ4" s="81"/>
      <c r="AHK4" s="81"/>
      <c r="AHL4" s="81"/>
      <c r="AHM4" s="81"/>
      <c r="AHN4" s="81"/>
      <c r="AHO4" s="81"/>
      <c r="AHP4" s="81"/>
      <c r="AHQ4" s="81"/>
      <c r="AHR4" s="81"/>
      <c r="AHS4" s="81"/>
      <c r="AHT4" s="81"/>
      <c r="AHU4" s="81"/>
      <c r="AHV4" s="81"/>
      <c r="AHW4" s="81"/>
      <c r="AHX4" s="81"/>
      <c r="AHY4" s="81"/>
      <c r="AHZ4" s="81"/>
      <c r="AIA4" s="81"/>
      <c r="AIB4" s="81"/>
      <c r="AIC4" s="81"/>
      <c r="AID4" s="81"/>
      <c r="AIE4" s="81"/>
      <c r="AIF4" s="81"/>
      <c r="AIG4" s="81"/>
      <c r="AIH4" s="81"/>
      <c r="AII4" s="81"/>
      <c r="AIJ4" s="81"/>
      <c r="AIK4" s="81"/>
      <c r="AIL4" s="81"/>
      <c r="AIM4" s="81"/>
      <c r="AIN4" s="81"/>
      <c r="AIO4" s="81"/>
      <c r="AIP4" s="81"/>
      <c r="AIQ4" s="81"/>
      <c r="AIR4" s="81"/>
      <c r="AIS4" s="81"/>
      <c r="AIT4" s="81"/>
      <c r="AIU4" s="81"/>
      <c r="AIV4" s="81"/>
      <c r="AIW4" s="81"/>
      <c r="AIX4" s="81"/>
      <c r="AIY4" s="81"/>
      <c r="AIZ4" s="81"/>
      <c r="AJA4" s="81"/>
      <c r="AJB4" s="81"/>
      <c r="AJC4" s="81"/>
      <c r="AJD4" s="81"/>
      <c r="AJE4" s="81"/>
      <c r="AJF4" s="81"/>
      <c r="AJG4" s="81"/>
      <c r="AJH4" s="81"/>
      <c r="AJI4" s="81"/>
      <c r="AJJ4" s="81"/>
      <c r="AJK4" s="81"/>
      <c r="AJL4" s="81"/>
      <c r="AJM4" s="81"/>
      <c r="AJN4" s="81"/>
      <c r="AJO4" s="81"/>
      <c r="AJP4" s="81"/>
      <c r="AJQ4" s="81"/>
      <c r="AJR4" s="81"/>
      <c r="AJS4" s="81"/>
      <c r="AJT4" s="81"/>
      <c r="AJU4" s="81"/>
      <c r="AJV4" s="81"/>
      <c r="AJW4" s="81"/>
      <c r="AJX4" s="81"/>
      <c r="AJY4" s="81"/>
      <c r="AJZ4" s="81"/>
      <c r="AKA4" s="81"/>
      <c r="AKB4" s="81"/>
      <c r="AKC4" s="81"/>
      <c r="AKD4" s="81"/>
      <c r="AKE4" s="81"/>
      <c r="AKF4" s="81"/>
      <c r="AKG4" s="81"/>
      <c r="AKH4" s="81"/>
      <c r="AKI4" s="81"/>
      <c r="AKJ4" s="81"/>
      <c r="AKK4" s="81"/>
      <c r="AKL4" s="81"/>
      <c r="AKM4" s="81"/>
      <c r="AKN4" s="81"/>
      <c r="AKO4" s="81"/>
      <c r="AKP4" s="81"/>
      <c r="AKQ4" s="81"/>
      <c r="AKR4" s="81"/>
      <c r="AKS4" s="81"/>
      <c r="AKT4" s="81"/>
      <c r="AKU4" s="81"/>
      <c r="AKV4" s="81"/>
      <c r="AKW4" s="81"/>
      <c r="AKX4" s="81"/>
      <c r="AKY4" s="81"/>
      <c r="AKZ4" s="81"/>
      <c r="ALA4" s="81"/>
      <c r="ALB4" s="81"/>
      <c r="ALC4" s="81"/>
      <c r="ALD4" s="81"/>
      <c r="ALE4" s="81"/>
      <c r="ALF4" s="81"/>
      <c r="ALG4" s="81"/>
      <c r="ALH4" s="81"/>
      <c r="ALI4" s="81"/>
      <c r="ALJ4" s="81"/>
      <c r="ALK4" s="81"/>
      <c r="ALL4" s="81"/>
      <c r="ALM4" s="81"/>
      <c r="ALN4" s="81"/>
      <c r="ALO4" s="81"/>
      <c r="ALP4" s="81"/>
      <c r="ALQ4" s="81"/>
      <c r="ALR4" s="81"/>
      <c r="ALS4" s="81"/>
      <c r="ALT4" s="81"/>
      <c r="ALU4" s="81"/>
      <c r="ALV4" s="81"/>
      <c r="ALW4" s="81"/>
      <c r="ALX4" s="81"/>
      <c r="ALY4" s="81"/>
      <c r="ALZ4" s="81"/>
      <c r="AMA4" s="81"/>
      <c r="AMB4" s="81"/>
      <c r="AMC4" s="81"/>
      <c r="AMD4" s="81"/>
      <c r="AME4" s="81"/>
      <c r="AMF4" s="81"/>
      <c r="AMG4" s="81"/>
      <c r="AMH4" s="81"/>
      <c r="AMI4" s="81"/>
      <c r="AMJ4" s="81"/>
    </row>
    <row r="5" spans="1:1024" ht="60" customHeight="1" x14ac:dyDescent="0.2">
      <c r="A5" s="537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5" s="537"/>
      <c r="C5" s="537"/>
      <c r="D5" s="537"/>
      <c r="E5" s="537"/>
      <c r="F5" s="79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81"/>
      <c r="OS5" s="81"/>
      <c r="OT5" s="81"/>
      <c r="OU5" s="81"/>
      <c r="OV5" s="81"/>
      <c r="OW5" s="81"/>
      <c r="OX5" s="81"/>
      <c r="OY5" s="81"/>
      <c r="OZ5" s="81"/>
      <c r="PA5" s="81"/>
      <c r="PB5" s="81"/>
      <c r="PC5" s="81"/>
      <c r="PD5" s="81"/>
      <c r="PE5" s="81"/>
      <c r="PF5" s="81"/>
      <c r="PG5" s="81"/>
      <c r="PH5" s="81"/>
      <c r="PI5" s="81"/>
      <c r="PJ5" s="81"/>
      <c r="PK5" s="81"/>
      <c r="PL5" s="81"/>
      <c r="PM5" s="81"/>
      <c r="PN5" s="81"/>
      <c r="PO5" s="81"/>
      <c r="PP5" s="81"/>
      <c r="PQ5" s="81"/>
      <c r="PR5" s="81"/>
      <c r="PS5" s="81"/>
      <c r="PT5" s="81"/>
      <c r="PU5" s="81"/>
      <c r="PV5" s="81"/>
      <c r="PW5" s="81"/>
      <c r="PX5" s="81"/>
      <c r="PY5" s="81"/>
      <c r="PZ5" s="81"/>
      <c r="QA5" s="81"/>
      <c r="QB5" s="81"/>
      <c r="QC5" s="81"/>
      <c r="QD5" s="81"/>
      <c r="QE5" s="81"/>
      <c r="QF5" s="81"/>
      <c r="QG5" s="81"/>
      <c r="QH5" s="81"/>
      <c r="QI5" s="81"/>
      <c r="QJ5" s="81"/>
      <c r="QK5" s="81"/>
      <c r="QL5" s="81"/>
      <c r="QM5" s="81"/>
      <c r="QN5" s="81"/>
      <c r="QO5" s="81"/>
      <c r="QP5" s="81"/>
      <c r="QQ5" s="81"/>
      <c r="QR5" s="81"/>
      <c r="QS5" s="81"/>
      <c r="QT5" s="81"/>
      <c r="QU5" s="81"/>
      <c r="QV5" s="81"/>
      <c r="QW5" s="81"/>
      <c r="QX5" s="81"/>
      <c r="QY5" s="81"/>
      <c r="QZ5" s="81"/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  <c r="XL5" s="81"/>
      <c r="XM5" s="81"/>
      <c r="XN5" s="81"/>
      <c r="XO5" s="81"/>
      <c r="XP5" s="81"/>
      <c r="XQ5" s="81"/>
      <c r="XR5" s="81"/>
      <c r="XS5" s="81"/>
      <c r="XT5" s="81"/>
      <c r="XU5" s="81"/>
      <c r="XV5" s="81"/>
      <c r="XW5" s="81"/>
      <c r="XX5" s="81"/>
      <c r="XY5" s="81"/>
      <c r="XZ5" s="81"/>
      <c r="YA5" s="81"/>
      <c r="YB5" s="81"/>
      <c r="YC5" s="81"/>
      <c r="YD5" s="81"/>
      <c r="YE5" s="81"/>
      <c r="YF5" s="81"/>
      <c r="YG5" s="81"/>
      <c r="YH5" s="81"/>
      <c r="YI5" s="81"/>
      <c r="YJ5" s="81"/>
      <c r="YK5" s="81"/>
      <c r="YL5" s="81"/>
      <c r="YM5" s="81"/>
      <c r="YN5" s="81"/>
      <c r="YO5" s="81"/>
      <c r="YP5" s="81"/>
      <c r="YQ5" s="81"/>
      <c r="YR5" s="81"/>
      <c r="YS5" s="81"/>
      <c r="YT5" s="81"/>
      <c r="YU5" s="81"/>
      <c r="YV5" s="81"/>
      <c r="YW5" s="81"/>
      <c r="YX5" s="81"/>
      <c r="YY5" s="81"/>
      <c r="YZ5" s="81"/>
      <c r="ZA5" s="81"/>
      <c r="ZB5" s="81"/>
      <c r="ZC5" s="81"/>
      <c r="ZD5" s="81"/>
      <c r="ZE5" s="81"/>
      <c r="ZF5" s="81"/>
      <c r="ZG5" s="81"/>
      <c r="ZH5" s="81"/>
      <c r="ZI5" s="81"/>
      <c r="ZJ5" s="81"/>
      <c r="ZK5" s="81"/>
      <c r="ZL5" s="81"/>
      <c r="ZM5" s="81"/>
      <c r="ZN5" s="81"/>
      <c r="ZO5" s="81"/>
      <c r="ZP5" s="81"/>
      <c r="ZQ5" s="81"/>
      <c r="ZR5" s="81"/>
      <c r="ZS5" s="81"/>
      <c r="ZT5" s="81"/>
      <c r="ZU5" s="81"/>
      <c r="ZV5" s="81"/>
      <c r="ZW5" s="81"/>
      <c r="ZX5" s="81"/>
      <c r="ZY5" s="81"/>
      <c r="ZZ5" s="81"/>
      <c r="AAA5" s="81"/>
      <c r="AAB5" s="81"/>
      <c r="AAC5" s="81"/>
      <c r="AAD5" s="81"/>
      <c r="AAE5" s="81"/>
      <c r="AAF5" s="81"/>
      <c r="AAG5" s="81"/>
      <c r="AAH5" s="81"/>
      <c r="AAI5" s="81"/>
      <c r="AAJ5" s="81"/>
      <c r="AAK5" s="81"/>
      <c r="AAL5" s="81"/>
      <c r="AAM5" s="81"/>
      <c r="AAN5" s="81"/>
      <c r="AAO5" s="81"/>
      <c r="AAP5" s="81"/>
      <c r="AAQ5" s="81"/>
      <c r="AAR5" s="81"/>
      <c r="AAS5" s="81"/>
      <c r="AAT5" s="81"/>
      <c r="AAU5" s="81"/>
      <c r="AAV5" s="81"/>
      <c r="AAW5" s="81"/>
      <c r="AAX5" s="81"/>
      <c r="AAY5" s="81"/>
      <c r="AAZ5" s="81"/>
      <c r="ABA5" s="81"/>
      <c r="ABB5" s="81"/>
      <c r="ABC5" s="81"/>
      <c r="ABD5" s="81"/>
      <c r="ABE5" s="81"/>
      <c r="ABF5" s="81"/>
      <c r="ABG5" s="81"/>
      <c r="ABH5" s="81"/>
      <c r="ABI5" s="81"/>
      <c r="ABJ5" s="81"/>
      <c r="ABK5" s="81"/>
      <c r="ABL5" s="81"/>
      <c r="ABM5" s="81"/>
      <c r="ABN5" s="81"/>
      <c r="ABO5" s="81"/>
      <c r="ABP5" s="81"/>
      <c r="ABQ5" s="81"/>
      <c r="ABR5" s="81"/>
      <c r="ABS5" s="81"/>
      <c r="ABT5" s="81"/>
      <c r="ABU5" s="81"/>
      <c r="ABV5" s="81"/>
      <c r="ABW5" s="81"/>
      <c r="ABX5" s="81"/>
      <c r="ABY5" s="81"/>
      <c r="ABZ5" s="81"/>
      <c r="ACA5" s="81"/>
      <c r="ACB5" s="81"/>
      <c r="ACC5" s="81"/>
      <c r="ACD5" s="81"/>
      <c r="ACE5" s="81"/>
      <c r="ACF5" s="81"/>
      <c r="ACG5" s="81"/>
      <c r="ACH5" s="81"/>
      <c r="ACI5" s="81"/>
      <c r="ACJ5" s="81"/>
      <c r="ACK5" s="81"/>
      <c r="ACL5" s="81"/>
      <c r="ACM5" s="81"/>
      <c r="ACN5" s="81"/>
      <c r="ACO5" s="81"/>
      <c r="ACP5" s="81"/>
      <c r="ACQ5" s="81"/>
      <c r="ACR5" s="81"/>
      <c r="ACS5" s="81"/>
      <c r="ACT5" s="81"/>
      <c r="ACU5" s="81"/>
      <c r="ACV5" s="81"/>
      <c r="ACW5" s="81"/>
      <c r="ACX5" s="81"/>
      <c r="ACY5" s="81"/>
      <c r="ACZ5" s="81"/>
      <c r="ADA5" s="81"/>
      <c r="ADB5" s="81"/>
      <c r="ADC5" s="81"/>
      <c r="ADD5" s="81"/>
      <c r="ADE5" s="81"/>
      <c r="ADF5" s="81"/>
      <c r="ADG5" s="81"/>
      <c r="ADH5" s="81"/>
      <c r="ADI5" s="81"/>
      <c r="ADJ5" s="81"/>
      <c r="ADK5" s="81"/>
      <c r="ADL5" s="81"/>
      <c r="ADM5" s="81"/>
      <c r="ADN5" s="81"/>
      <c r="ADO5" s="81"/>
      <c r="ADP5" s="81"/>
      <c r="ADQ5" s="81"/>
      <c r="ADR5" s="81"/>
      <c r="ADS5" s="81"/>
      <c r="ADT5" s="81"/>
      <c r="ADU5" s="81"/>
      <c r="ADV5" s="81"/>
      <c r="ADW5" s="81"/>
      <c r="ADX5" s="81"/>
      <c r="ADY5" s="81"/>
      <c r="ADZ5" s="81"/>
      <c r="AEA5" s="81"/>
      <c r="AEB5" s="81"/>
      <c r="AEC5" s="81"/>
      <c r="AED5" s="81"/>
      <c r="AEE5" s="81"/>
      <c r="AEF5" s="81"/>
      <c r="AEG5" s="81"/>
      <c r="AEH5" s="81"/>
      <c r="AEI5" s="81"/>
      <c r="AEJ5" s="81"/>
      <c r="AEK5" s="81"/>
      <c r="AEL5" s="81"/>
      <c r="AEM5" s="81"/>
      <c r="AEN5" s="81"/>
      <c r="AEO5" s="81"/>
      <c r="AEP5" s="81"/>
      <c r="AEQ5" s="81"/>
      <c r="AER5" s="81"/>
      <c r="AES5" s="81"/>
      <c r="AET5" s="81"/>
      <c r="AEU5" s="81"/>
      <c r="AEV5" s="81"/>
      <c r="AEW5" s="81"/>
      <c r="AEX5" s="81"/>
      <c r="AEY5" s="81"/>
      <c r="AEZ5" s="81"/>
      <c r="AFA5" s="81"/>
      <c r="AFB5" s="81"/>
      <c r="AFC5" s="81"/>
      <c r="AFD5" s="81"/>
      <c r="AFE5" s="81"/>
      <c r="AFF5" s="81"/>
      <c r="AFG5" s="81"/>
      <c r="AFH5" s="81"/>
      <c r="AFI5" s="81"/>
      <c r="AFJ5" s="81"/>
      <c r="AFK5" s="81"/>
      <c r="AFL5" s="81"/>
      <c r="AFM5" s="81"/>
      <c r="AFN5" s="81"/>
      <c r="AFO5" s="81"/>
      <c r="AFP5" s="81"/>
      <c r="AFQ5" s="81"/>
      <c r="AFR5" s="81"/>
      <c r="AFS5" s="81"/>
      <c r="AFT5" s="81"/>
      <c r="AFU5" s="81"/>
      <c r="AFV5" s="81"/>
      <c r="AFW5" s="81"/>
      <c r="AFX5" s="81"/>
      <c r="AFY5" s="81"/>
      <c r="AFZ5" s="81"/>
      <c r="AGA5" s="81"/>
      <c r="AGB5" s="81"/>
      <c r="AGC5" s="81"/>
      <c r="AGD5" s="81"/>
      <c r="AGE5" s="81"/>
      <c r="AGF5" s="81"/>
      <c r="AGG5" s="81"/>
      <c r="AGH5" s="81"/>
      <c r="AGI5" s="81"/>
      <c r="AGJ5" s="81"/>
      <c r="AGK5" s="81"/>
      <c r="AGL5" s="81"/>
      <c r="AGM5" s="81"/>
      <c r="AGN5" s="81"/>
      <c r="AGO5" s="81"/>
      <c r="AGP5" s="81"/>
      <c r="AGQ5" s="81"/>
      <c r="AGR5" s="81"/>
      <c r="AGS5" s="81"/>
      <c r="AGT5" s="81"/>
      <c r="AGU5" s="81"/>
      <c r="AGV5" s="81"/>
      <c r="AGW5" s="81"/>
      <c r="AGX5" s="81"/>
      <c r="AGY5" s="81"/>
      <c r="AGZ5" s="81"/>
      <c r="AHA5" s="81"/>
      <c r="AHB5" s="81"/>
      <c r="AHC5" s="81"/>
      <c r="AHD5" s="81"/>
      <c r="AHE5" s="81"/>
      <c r="AHF5" s="81"/>
      <c r="AHG5" s="81"/>
      <c r="AHH5" s="81"/>
      <c r="AHI5" s="81"/>
      <c r="AHJ5" s="81"/>
      <c r="AHK5" s="81"/>
      <c r="AHL5" s="81"/>
      <c r="AHM5" s="81"/>
      <c r="AHN5" s="81"/>
      <c r="AHO5" s="81"/>
      <c r="AHP5" s="81"/>
      <c r="AHQ5" s="81"/>
      <c r="AHR5" s="81"/>
      <c r="AHS5" s="81"/>
      <c r="AHT5" s="81"/>
      <c r="AHU5" s="81"/>
      <c r="AHV5" s="81"/>
      <c r="AHW5" s="81"/>
      <c r="AHX5" s="81"/>
      <c r="AHY5" s="81"/>
      <c r="AHZ5" s="81"/>
      <c r="AIA5" s="81"/>
      <c r="AIB5" s="81"/>
      <c r="AIC5" s="81"/>
      <c r="AID5" s="81"/>
      <c r="AIE5" s="81"/>
      <c r="AIF5" s="81"/>
      <c r="AIG5" s="81"/>
      <c r="AIH5" s="81"/>
      <c r="AII5" s="81"/>
      <c r="AIJ5" s="81"/>
      <c r="AIK5" s="81"/>
      <c r="AIL5" s="81"/>
      <c r="AIM5" s="81"/>
      <c r="AIN5" s="81"/>
      <c r="AIO5" s="81"/>
      <c r="AIP5" s="81"/>
      <c r="AIQ5" s="81"/>
      <c r="AIR5" s="81"/>
      <c r="AIS5" s="81"/>
      <c r="AIT5" s="81"/>
      <c r="AIU5" s="81"/>
      <c r="AIV5" s="81"/>
      <c r="AIW5" s="81"/>
      <c r="AIX5" s="81"/>
      <c r="AIY5" s="81"/>
      <c r="AIZ5" s="81"/>
      <c r="AJA5" s="81"/>
      <c r="AJB5" s="81"/>
      <c r="AJC5" s="81"/>
      <c r="AJD5" s="81"/>
      <c r="AJE5" s="81"/>
      <c r="AJF5" s="81"/>
      <c r="AJG5" s="81"/>
      <c r="AJH5" s="81"/>
      <c r="AJI5" s="81"/>
      <c r="AJJ5" s="81"/>
      <c r="AJK5" s="81"/>
      <c r="AJL5" s="81"/>
      <c r="AJM5" s="81"/>
      <c r="AJN5" s="81"/>
      <c r="AJO5" s="81"/>
      <c r="AJP5" s="81"/>
      <c r="AJQ5" s="81"/>
      <c r="AJR5" s="81"/>
      <c r="AJS5" s="81"/>
      <c r="AJT5" s="81"/>
      <c r="AJU5" s="81"/>
      <c r="AJV5" s="81"/>
      <c r="AJW5" s="81"/>
      <c r="AJX5" s="81"/>
      <c r="AJY5" s="81"/>
      <c r="AJZ5" s="81"/>
      <c r="AKA5" s="81"/>
      <c r="AKB5" s="81"/>
      <c r="AKC5" s="81"/>
      <c r="AKD5" s="81"/>
      <c r="AKE5" s="81"/>
      <c r="AKF5" s="81"/>
      <c r="AKG5" s="81"/>
      <c r="AKH5" s="81"/>
      <c r="AKI5" s="81"/>
      <c r="AKJ5" s="81"/>
      <c r="AKK5" s="81"/>
      <c r="AKL5" s="81"/>
      <c r="AKM5" s="81"/>
      <c r="AKN5" s="81"/>
      <c r="AKO5" s="81"/>
      <c r="AKP5" s="81"/>
      <c r="AKQ5" s="81"/>
      <c r="AKR5" s="81"/>
      <c r="AKS5" s="81"/>
      <c r="AKT5" s="81"/>
      <c r="AKU5" s="81"/>
      <c r="AKV5" s="81"/>
      <c r="AKW5" s="81"/>
      <c r="AKX5" s="81"/>
      <c r="AKY5" s="81"/>
      <c r="AKZ5" s="81"/>
      <c r="ALA5" s="81"/>
      <c r="ALB5" s="81"/>
      <c r="ALC5" s="81"/>
      <c r="ALD5" s="81"/>
      <c r="ALE5" s="81"/>
      <c r="ALF5" s="81"/>
      <c r="ALG5" s="81"/>
      <c r="ALH5" s="81"/>
      <c r="ALI5" s="81"/>
      <c r="ALJ5" s="81"/>
      <c r="ALK5" s="81"/>
      <c r="ALL5" s="81"/>
      <c r="ALM5" s="81"/>
      <c r="ALN5" s="81"/>
      <c r="ALO5" s="81"/>
      <c r="ALP5" s="81"/>
      <c r="ALQ5" s="81"/>
      <c r="ALR5" s="81"/>
      <c r="ALS5" s="81"/>
      <c r="ALT5" s="81"/>
      <c r="ALU5" s="81"/>
      <c r="ALV5" s="81"/>
      <c r="ALW5" s="81"/>
      <c r="ALX5" s="81"/>
      <c r="ALY5" s="81"/>
      <c r="ALZ5" s="81"/>
      <c r="AMA5" s="81"/>
      <c r="AMB5" s="81"/>
      <c r="AMC5" s="81"/>
      <c r="AMD5" s="81"/>
      <c r="AME5" s="81"/>
      <c r="AMF5" s="81"/>
      <c r="AMG5" s="81"/>
      <c r="AMH5" s="81"/>
      <c r="AMI5" s="81"/>
      <c r="AMJ5" s="81"/>
    </row>
    <row r="6" spans="1:1024" ht="6.75" customHeight="1" x14ac:dyDescent="0.2">
      <c r="A6" s="79"/>
      <c r="B6" s="79"/>
      <c r="C6" s="79"/>
      <c r="D6" s="79"/>
      <c r="E6" s="79"/>
      <c r="F6" s="79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81"/>
      <c r="IZ6" s="81"/>
      <c r="JA6" s="81"/>
      <c r="JB6" s="81"/>
      <c r="JC6" s="81"/>
      <c r="JD6" s="81"/>
      <c r="JE6" s="81"/>
      <c r="JF6" s="81"/>
      <c r="JG6" s="81"/>
      <c r="JH6" s="81"/>
      <c r="JI6" s="81"/>
      <c r="JJ6" s="81"/>
      <c r="JK6" s="81"/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1"/>
      <c r="KX6" s="81"/>
      <c r="KY6" s="81"/>
      <c r="KZ6" s="81"/>
      <c r="LA6" s="81"/>
      <c r="LB6" s="81"/>
      <c r="LC6" s="81"/>
      <c r="LD6" s="81"/>
      <c r="LE6" s="81"/>
      <c r="LF6" s="81"/>
      <c r="LG6" s="81"/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81"/>
      <c r="LT6" s="81"/>
      <c r="LU6" s="81"/>
      <c r="LV6" s="81"/>
      <c r="LW6" s="81"/>
      <c r="LX6" s="81"/>
      <c r="LY6" s="81"/>
      <c r="LZ6" s="81"/>
      <c r="MA6" s="81"/>
      <c r="MB6" s="81"/>
      <c r="MC6" s="81"/>
      <c r="MD6" s="81"/>
      <c r="ME6" s="81"/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81"/>
      <c r="MR6" s="81"/>
      <c r="MS6" s="81"/>
      <c r="MT6" s="81"/>
      <c r="MU6" s="81"/>
      <c r="MV6" s="81"/>
      <c r="MW6" s="81"/>
      <c r="MX6" s="81"/>
      <c r="MY6" s="81"/>
      <c r="MZ6" s="81"/>
      <c r="NA6" s="81"/>
      <c r="NB6" s="81"/>
      <c r="NC6" s="81"/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81"/>
      <c r="NP6" s="81"/>
      <c r="NQ6" s="81"/>
      <c r="NR6" s="81"/>
      <c r="NS6" s="81"/>
      <c r="NT6" s="81"/>
      <c r="NU6" s="81"/>
      <c r="NV6" s="81"/>
      <c r="NW6" s="81"/>
      <c r="NX6" s="81"/>
      <c r="NY6" s="81"/>
      <c r="NZ6" s="81"/>
      <c r="OA6" s="81"/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81"/>
      <c r="ON6" s="81"/>
      <c r="OO6" s="81"/>
      <c r="OP6" s="81"/>
      <c r="OQ6" s="81"/>
      <c r="OR6" s="81"/>
      <c r="OS6" s="81"/>
      <c r="OT6" s="81"/>
      <c r="OU6" s="81"/>
      <c r="OV6" s="81"/>
      <c r="OW6" s="81"/>
      <c r="OX6" s="81"/>
      <c r="OY6" s="81"/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81"/>
      <c r="PL6" s="81"/>
      <c r="PM6" s="81"/>
      <c r="PN6" s="81"/>
      <c r="PO6" s="81"/>
      <c r="PP6" s="81"/>
      <c r="PQ6" s="81"/>
      <c r="PR6" s="81"/>
      <c r="PS6" s="81"/>
      <c r="PT6" s="81"/>
      <c r="PU6" s="81"/>
      <c r="PV6" s="81"/>
      <c r="PW6" s="81"/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81"/>
      <c r="QJ6" s="81"/>
      <c r="QK6" s="81"/>
      <c r="QL6" s="81"/>
      <c r="QM6" s="81"/>
      <c r="QN6" s="81"/>
      <c r="QO6" s="81"/>
      <c r="QP6" s="81"/>
      <c r="QQ6" s="81"/>
      <c r="QR6" s="81"/>
      <c r="QS6" s="81"/>
      <c r="QT6" s="81"/>
      <c r="QU6" s="81"/>
      <c r="QV6" s="81"/>
      <c r="QW6" s="81"/>
      <c r="QX6" s="81"/>
      <c r="QY6" s="81"/>
      <c r="QZ6" s="81"/>
      <c r="RA6" s="81"/>
      <c r="RB6" s="81"/>
      <c r="RC6" s="81"/>
      <c r="RD6" s="81"/>
      <c r="RE6" s="81"/>
      <c r="RF6" s="81"/>
      <c r="RG6" s="81"/>
      <c r="RH6" s="81"/>
      <c r="RI6" s="81"/>
      <c r="RJ6" s="81"/>
      <c r="RK6" s="81"/>
      <c r="RL6" s="81"/>
      <c r="RM6" s="81"/>
      <c r="RN6" s="81"/>
      <c r="RO6" s="81"/>
      <c r="RP6" s="81"/>
      <c r="RQ6" s="81"/>
      <c r="RR6" s="81"/>
      <c r="RS6" s="81"/>
      <c r="RT6" s="81"/>
      <c r="RU6" s="81"/>
      <c r="RV6" s="81"/>
      <c r="RW6" s="81"/>
      <c r="RX6" s="81"/>
      <c r="RY6" s="81"/>
      <c r="RZ6" s="81"/>
      <c r="SA6" s="81"/>
      <c r="SB6" s="81"/>
      <c r="SC6" s="81"/>
      <c r="SD6" s="81"/>
      <c r="SE6" s="81"/>
      <c r="SF6" s="81"/>
      <c r="SG6" s="81"/>
      <c r="SH6" s="81"/>
      <c r="SI6" s="81"/>
      <c r="SJ6" s="81"/>
      <c r="SK6" s="81"/>
      <c r="SL6" s="81"/>
      <c r="SM6" s="81"/>
      <c r="SN6" s="81"/>
      <c r="SO6" s="81"/>
      <c r="SP6" s="81"/>
      <c r="SQ6" s="81"/>
      <c r="SR6" s="81"/>
      <c r="SS6" s="81"/>
      <c r="ST6" s="81"/>
      <c r="SU6" s="81"/>
      <c r="SV6" s="81"/>
      <c r="SW6" s="81"/>
      <c r="SX6" s="81"/>
      <c r="SY6" s="81"/>
      <c r="SZ6" s="81"/>
      <c r="TA6" s="81"/>
      <c r="TB6" s="81"/>
      <c r="TC6" s="81"/>
      <c r="TD6" s="81"/>
      <c r="TE6" s="81"/>
      <c r="TF6" s="81"/>
      <c r="TG6" s="81"/>
      <c r="TH6" s="81"/>
      <c r="TI6" s="81"/>
      <c r="TJ6" s="81"/>
      <c r="TK6" s="81"/>
      <c r="TL6" s="81"/>
      <c r="TM6" s="81"/>
      <c r="TN6" s="81"/>
      <c r="TO6" s="81"/>
      <c r="TP6" s="81"/>
      <c r="TQ6" s="81"/>
      <c r="TR6" s="81"/>
      <c r="TS6" s="81"/>
      <c r="TT6" s="81"/>
      <c r="TU6" s="81"/>
      <c r="TV6" s="81"/>
      <c r="TW6" s="81"/>
      <c r="TX6" s="81"/>
      <c r="TY6" s="81"/>
      <c r="TZ6" s="81"/>
      <c r="UA6" s="81"/>
      <c r="UB6" s="81"/>
      <c r="UC6" s="81"/>
      <c r="UD6" s="81"/>
      <c r="UE6" s="81"/>
      <c r="UF6" s="81"/>
      <c r="UG6" s="81"/>
      <c r="UH6" s="81"/>
      <c r="UI6" s="81"/>
      <c r="UJ6" s="81"/>
      <c r="UK6" s="81"/>
      <c r="UL6" s="81"/>
      <c r="UM6" s="81"/>
      <c r="UN6" s="81"/>
      <c r="UO6" s="81"/>
      <c r="UP6" s="81"/>
      <c r="UQ6" s="81"/>
      <c r="UR6" s="81"/>
      <c r="US6" s="81"/>
      <c r="UT6" s="81"/>
      <c r="UU6" s="81"/>
      <c r="UV6" s="81"/>
      <c r="UW6" s="81"/>
      <c r="UX6" s="81"/>
      <c r="UY6" s="81"/>
      <c r="UZ6" s="81"/>
      <c r="VA6" s="81"/>
      <c r="VB6" s="81"/>
      <c r="VC6" s="81"/>
      <c r="VD6" s="81"/>
      <c r="VE6" s="81"/>
      <c r="VF6" s="81"/>
      <c r="VG6" s="81"/>
      <c r="VH6" s="81"/>
      <c r="VI6" s="81"/>
      <c r="VJ6" s="81"/>
      <c r="VK6" s="81"/>
      <c r="VL6" s="81"/>
      <c r="VM6" s="81"/>
      <c r="VN6" s="81"/>
      <c r="VO6" s="81"/>
      <c r="VP6" s="81"/>
      <c r="VQ6" s="81"/>
      <c r="VR6" s="81"/>
      <c r="VS6" s="81"/>
      <c r="VT6" s="81"/>
      <c r="VU6" s="81"/>
      <c r="VV6" s="81"/>
      <c r="VW6" s="81"/>
      <c r="VX6" s="81"/>
      <c r="VY6" s="81"/>
      <c r="VZ6" s="81"/>
      <c r="WA6" s="81"/>
      <c r="WB6" s="81"/>
      <c r="WC6" s="81"/>
      <c r="WD6" s="81"/>
      <c r="WE6" s="81"/>
      <c r="WF6" s="81"/>
      <c r="WG6" s="81"/>
      <c r="WH6" s="81"/>
      <c r="WI6" s="81"/>
      <c r="WJ6" s="81"/>
      <c r="WK6" s="81"/>
      <c r="WL6" s="81"/>
      <c r="WM6" s="81"/>
      <c r="WN6" s="81"/>
      <c r="WO6" s="81"/>
      <c r="WP6" s="81"/>
      <c r="WQ6" s="81"/>
      <c r="WR6" s="81"/>
      <c r="WS6" s="81"/>
      <c r="WT6" s="81"/>
      <c r="WU6" s="81"/>
      <c r="WV6" s="81"/>
      <c r="WW6" s="81"/>
      <c r="WX6" s="81"/>
      <c r="WY6" s="81"/>
      <c r="WZ6" s="81"/>
      <c r="XA6" s="81"/>
      <c r="XB6" s="81"/>
      <c r="XC6" s="81"/>
      <c r="XD6" s="81"/>
      <c r="XE6" s="81"/>
      <c r="XF6" s="81"/>
      <c r="XG6" s="81"/>
      <c r="XH6" s="81"/>
      <c r="XI6" s="81"/>
      <c r="XJ6" s="81"/>
      <c r="XK6" s="81"/>
      <c r="XL6" s="81"/>
      <c r="XM6" s="81"/>
      <c r="XN6" s="81"/>
      <c r="XO6" s="81"/>
      <c r="XP6" s="81"/>
      <c r="XQ6" s="81"/>
      <c r="XR6" s="81"/>
      <c r="XS6" s="81"/>
      <c r="XT6" s="81"/>
      <c r="XU6" s="81"/>
      <c r="XV6" s="81"/>
      <c r="XW6" s="81"/>
      <c r="XX6" s="81"/>
      <c r="XY6" s="81"/>
      <c r="XZ6" s="81"/>
      <c r="YA6" s="81"/>
      <c r="YB6" s="81"/>
      <c r="YC6" s="81"/>
      <c r="YD6" s="81"/>
      <c r="YE6" s="81"/>
      <c r="YF6" s="81"/>
      <c r="YG6" s="81"/>
      <c r="YH6" s="81"/>
      <c r="YI6" s="81"/>
      <c r="YJ6" s="81"/>
      <c r="YK6" s="81"/>
      <c r="YL6" s="81"/>
      <c r="YM6" s="81"/>
      <c r="YN6" s="81"/>
      <c r="YO6" s="81"/>
      <c r="YP6" s="81"/>
      <c r="YQ6" s="81"/>
      <c r="YR6" s="81"/>
      <c r="YS6" s="81"/>
      <c r="YT6" s="81"/>
      <c r="YU6" s="81"/>
      <c r="YV6" s="81"/>
      <c r="YW6" s="81"/>
      <c r="YX6" s="81"/>
      <c r="YY6" s="81"/>
      <c r="YZ6" s="81"/>
      <c r="ZA6" s="81"/>
      <c r="ZB6" s="81"/>
      <c r="ZC6" s="81"/>
      <c r="ZD6" s="81"/>
      <c r="ZE6" s="81"/>
      <c r="ZF6" s="81"/>
      <c r="ZG6" s="81"/>
      <c r="ZH6" s="81"/>
      <c r="ZI6" s="81"/>
      <c r="ZJ6" s="81"/>
      <c r="ZK6" s="81"/>
      <c r="ZL6" s="81"/>
      <c r="ZM6" s="81"/>
      <c r="ZN6" s="81"/>
      <c r="ZO6" s="81"/>
      <c r="ZP6" s="81"/>
      <c r="ZQ6" s="81"/>
      <c r="ZR6" s="81"/>
      <c r="ZS6" s="81"/>
      <c r="ZT6" s="81"/>
      <c r="ZU6" s="81"/>
      <c r="ZV6" s="81"/>
      <c r="ZW6" s="81"/>
      <c r="ZX6" s="81"/>
      <c r="ZY6" s="81"/>
      <c r="ZZ6" s="81"/>
      <c r="AAA6" s="81"/>
      <c r="AAB6" s="81"/>
      <c r="AAC6" s="81"/>
      <c r="AAD6" s="81"/>
      <c r="AAE6" s="81"/>
      <c r="AAF6" s="81"/>
      <c r="AAG6" s="81"/>
      <c r="AAH6" s="81"/>
      <c r="AAI6" s="81"/>
      <c r="AAJ6" s="81"/>
      <c r="AAK6" s="81"/>
      <c r="AAL6" s="81"/>
      <c r="AAM6" s="81"/>
      <c r="AAN6" s="81"/>
      <c r="AAO6" s="81"/>
      <c r="AAP6" s="81"/>
      <c r="AAQ6" s="81"/>
      <c r="AAR6" s="81"/>
      <c r="AAS6" s="81"/>
      <c r="AAT6" s="81"/>
      <c r="AAU6" s="81"/>
      <c r="AAV6" s="81"/>
      <c r="AAW6" s="81"/>
      <c r="AAX6" s="81"/>
      <c r="AAY6" s="81"/>
      <c r="AAZ6" s="81"/>
      <c r="ABA6" s="81"/>
      <c r="ABB6" s="81"/>
      <c r="ABC6" s="81"/>
      <c r="ABD6" s="81"/>
      <c r="ABE6" s="81"/>
      <c r="ABF6" s="81"/>
      <c r="ABG6" s="81"/>
      <c r="ABH6" s="81"/>
      <c r="ABI6" s="81"/>
      <c r="ABJ6" s="81"/>
      <c r="ABK6" s="81"/>
      <c r="ABL6" s="81"/>
      <c r="ABM6" s="81"/>
      <c r="ABN6" s="81"/>
      <c r="ABO6" s="81"/>
      <c r="ABP6" s="81"/>
      <c r="ABQ6" s="81"/>
      <c r="ABR6" s="81"/>
      <c r="ABS6" s="81"/>
      <c r="ABT6" s="81"/>
      <c r="ABU6" s="81"/>
      <c r="ABV6" s="81"/>
      <c r="ABW6" s="81"/>
      <c r="ABX6" s="81"/>
      <c r="ABY6" s="81"/>
      <c r="ABZ6" s="81"/>
      <c r="ACA6" s="81"/>
      <c r="ACB6" s="81"/>
      <c r="ACC6" s="81"/>
      <c r="ACD6" s="81"/>
      <c r="ACE6" s="81"/>
      <c r="ACF6" s="81"/>
      <c r="ACG6" s="81"/>
      <c r="ACH6" s="81"/>
      <c r="ACI6" s="81"/>
      <c r="ACJ6" s="81"/>
      <c r="ACK6" s="81"/>
      <c r="ACL6" s="81"/>
      <c r="ACM6" s="81"/>
      <c r="ACN6" s="81"/>
      <c r="ACO6" s="81"/>
      <c r="ACP6" s="81"/>
      <c r="ACQ6" s="81"/>
      <c r="ACR6" s="81"/>
      <c r="ACS6" s="81"/>
      <c r="ACT6" s="81"/>
      <c r="ACU6" s="81"/>
      <c r="ACV6" s="81"/>
      <c r="ACW6" s="81"/>
      <c r="ACX6" s="81"/>
      <c r="ACY6" s="81"/>
      <c r="ACZ6" s="81"/>
      <c r="ADA6" s="81"/>
      <c r="ADB6" s="81"/>
      <c r="ADC6" s="81"/>
      <c r="ADD6" s="81"/>
      <c r="ADE6" s="81"/>
      <c r="ADF6" s="81"/>
      <c r="ADG6" s="81"/>
      <c r="ADH6" s="81"/>
      <c r="ADI6" s="81"/>
      <c r="ADJ6" s="81"/>
      <c r="ADK6" s="81"/>
      <c r="ADL6" s="81"/>
      <c r="ADM6" s="81"/>
      <c r="ADN6" s="81"/>
      <c r="ADO6" s="81"/>
      <c r="ADP6" s="81"/>
      <c r="ADQ6" s="81"/>
      <c r="ADR6" s="81"/>
      <c r="ADS6" s="81"/>
      <c r="ADT6" s="81"/>
      <c r="ADU6" s="81"/>
      <c r="ADV6" s="81"/>
      <c r="ADW6" s="81"/>
      <c r="ADX6" s="81"/>
      <c r="ADY6" s="81"/>
      <c r="ADZ6" s="81"/>
      <c r="AEA6" s="81"/>
      <c r="AEB6" s="81"/>
      <c r="AEC6" s="81"/>
      <c r="AED6" s="81"/>
      <c r="AEE6" s="81"/>
      <c r="AEF6" s="81"/>
      <c r="AEG6" s="81"/>
      <c r="AEH6" s="81"/>
      <c r="AEI6" s="81"/>
      <c r="AEJ6" s="81"/>
      <c r="AEK6" s="81"/>
      <c r="AEL6" s="81"/>
      <c r="AEM6" s="81"/>
      <c r="AEN6" s="81"/>
      <c r="AEO6" s="81"/>
      <c r="AEP6" s="81"/>
      <c r="AEQ6" s="81"/>
      <c r="AER6" s="81"/>
      <c r="AES6" s="81"/>
      <c r="AET6" s="81"/>
      <c r="AEU6" s="81"/>
      <c r="AEV6" s="81"/>
      <c r="AEW6" s="81"/>
      <c r="AEX6" s="81"/>
      <c r="AEY6" s="81"/>
      <c r="AEZ6" s="81"/>
      <c r="AFA6" s="81"/>
      <c r="AFB6" s="81"/>
      <c r="AFC6" s="81"/>
      <c r="AFD6" s="81"/>
      <c r="AFE6" s="81"/>
      <c r="AFF6" s="81"/>
      <c r="AFG6" s="81"/>
      <c r="AFH6" s="81"/>
      <c r="AFI6" s="81"/>
      <c r="AFJ6" s="81"/>
      <c r="AFK6" s="81"/>
      <c r="AFL6" s="81"/>
      <c r="AFM6" s="81"/>
      <c r="AFN6" s="81"/>
      <c r="AFO6" s="81"/>
      <c r="AFP6" s="81"/>
      <c r="AFQ6" s="81"/>
      <c r="AFR6" s="81"/>
      <c r="AFS6" s="81"/>
      <c r="AFT6" s="81"/>
      <c r="AFU6" s="81"/>
      <c r="AFV6" s="81"/>
      <c r="AFW6" s="81"/>
      <c r="AFX6" s="81"/>
      <c r="AFY6" s="81"/>
      <c r="AFZ6" s="81"/>
      <c r="AGA6" s="81"/>
      <c r="AGB6" s="81"/>
      <c r="AGC6" s="81"/>
      <c r="AGD6" s="81"/>
      <c r="AGE6" s="81"/>
      <c r="AGF6" s="81"/>
      <c r="AGG6" s="81"/>
      <c r="AGH6" s="81"/>
      <c r="AGI6" s="81"/>
      <c r="AGJ6" s="81"/>
      <c r="AGK6" s="81"/>
      <c r="AGL6" s="81"/>
      <c r="AGM6" s="81"/>
      <c r="AGN6" s="81"/>
      <c r="AGO6" s="81"/>
      <c r="AGP6" s="81"/>
      <c r="AGQ6" s="81"/>
      <c r="AGR6" s="81"/>
      <c r="AGS6" s="81"/>
      <c r="AGT6" s="81"/>
      <c r="AGU6" s="81"/>
      <c r="AGV6" s="81"/>
      <c r="AGW6" s="81"/>
      <c r="AGX6" s="81"/>
      <c r="AGY6" s="81"/>
      <c r="AGZ6" s="81"/>
      <c r="AHA6" s="81"/>
      <c r="AHB6" s="81"/>
      <c r="AHC6" s="81"/>
      <c r="AHD6" s="81"/>
      <c r="AHE6" s="81"/>
      <c r="AHF6" s="81"/>
      <c r="AHG6" s="81"/>
      <c r="AHH6" s="81"/>
      <c r="AHI6" s="81"/>
      <c r="AHJ6" s="81"/>
      <c r="AHK6" s="81"/>
      <c r="AHL6" s="81"/>
      <c r="AHM6" s="81"/>
      <c r="AHN6" s="81"/>
      <c r="AHO6" s="81"/>
      <c r="AHP6" s="81"/>
      <c r="AHQ6" s="81"/>
      <c r="AHR6" s="81"/>
      <c r="AHS6" s="81"/>
      <c r="AHT6" s="81"/>
      <c r="AHU6" s="81"/>
      <c r="AHV6" s="81"/>
      <c r="AHW6" s="81"/>
      <c r="AHX6" s="81"/>
      <c r="AHY6" s="81"/>
      <c r="AHZ6" s="81"/>
      <c r="AIA6" s="81"/>
      <c r="AIB6" s="81"/>
      <c r="AIC6" s="81"/>
      <c r="AID6" s="81"/>
      <c r="AIE6" s="81"/>
      <c r="AIF6" s="81"/>
      <c r="AIG6" s="81"/>
      <c r="AIH6" s="81"/>
      <c r="AII6" s="81"/>
      <c r="AIJ6" s="81"/>
      <c r="AIK6" s="81"/>
      <c r="AIL6" s="81"/>
      <c r="AIM6" s="81"/>
      <c r="AIN6" s="81"/>
      <c r="AIO6" s="81"/>
      <c r="AIP6" s="81"/>
      <c r="AIQ6" s="81"/>
      <c r="AIR6" s="81"/>
      <c r="AIS6" s="81"/>
      <c r="AIT6" s="81"/>
      <c r="AIU6" s="81"/>
      <c r="AIV6" s="81"/>
      <c r="AIW6" s="81"/>
      <c r="AIX6" s="81"/>
      <c r="AIY6" s="81"/>
      <c r="AIZ6" s="81"/>
      <c r="AJA6" s="81"/>
      <c r="AJB6" s="81"/>
      <c r="AJC6" s="81"/>
      <c r="AJD6" s="81"/>
      <c r="AJE6" s="81"/>
      <c r="AJF6" s="81"/>
      <c r="AJG6" s="81"/>
      <c r="AJH6" s="81"/>
      <c r="AJI6" s="81"/>
      <c r="AJJ6" s="81"/>
      <c r="AJK6" s="81"/>
      <c r="AJL6" s="81"/>
      <c r="AJM6" s="81"/>
      <c r="AJN6" s="81"/>
      <c r="AJO6" s="81"/>
      <c r="AJP6" s="81"/>
      <c r="AJQ6" s="81"/>
      <c r="AJR6" s="81"/>
      <c r="AJS6" s="81"/>
      <c r="AJT6" s="81"/>
      <c r="AJU6" s="81"/>
      <c r="AJV6" s="81"/>
      <c r="AJW6" s="81"/>
      <c r="AJX6" s="81"/>
      <c r="AJY6" s="81"/>
      <c r="AJZ6" s="81"/>
      <c r="AKA6" s="81"/>
      <c r="AKB6" s="81"/>
      <c r="AKC6" s="81"/>
      <c r="AKD6" s="81"/>
      <c r="AKE6" s="81"/>
      <c r="AKF6" s="81"/>
      <c r="AKG6" s="81"/>
      <c r="AKH6" s="81"/>
      <c r="AKI6" s="81"/>
      <c r="AKJ6" s="81"/>
      <c r="AKK6" s="81"/>
      <c r="AKL6" s="81"/>
      <c r="AKM6" s="81"/>
      <c r="AKN6" s="81"/>
      <c r="AKO6" s="81"/>
      <c r="AKP6" s="81"/>
      <c r="AKQ6" s="81"/>
      <c r="AKR6" s="81"/>
      <c r="AKS6" s="81"/>
      <c r="AKT6" s="81"/>
      <c r="AKU6" s="81"/>
      <c r="AKV6" s="81"/>
      <c r="AKW6" s="81"/>
      <c r="AKX6" s="81"/>
      <c r="AKY6" s="81"/>
      <c r="AKZ6" s="81"/>
      <c r="ALA6" s="81"/>
      <c r="ALB6" s="81"/>
      <c r="ALC6" s="81"/>
      <c r="ALD6" s="81"/>
      <c r="ALE6" s="81"/>
      <c r="ALF6" s="81"/>
      <c r="ALG6" s="81"/>
      <c r="ALH6" s="81"/>
      <c r="ALI6" s="81"/>
      <c r="ALJ6" s="81"/>
      <c r="ALK6" s="81"/>
      <c r="ALL6" s="81"/>
      <c r="ALM6" s="81"/>
      <c r="ALN6" s="81"/>
      <c r="ALO6" s="81"/>
      <c r="ALP6" s="81"/>
      <c r="ALQ6" s="81"/>
      <c r="ALR6" s="81"/>
      <c r="ALS6" s="81"/>
      <c r="ALT6" s="81"/>
      <c r="ALU6" s="81"/>
      <c r="ALV6" s="81"/>
      <c r="ALW6" s="81"/>
      <c r="ALX6" s="81"/>
      <c r="ALY6" s="81"/>
      <c r="ALZ6" s="81"/>
      <c r="AMA6" s="81"/>
      <c r="AMB6" s="81"/>
      <c r="AMC6" s="81"/>
      <c r="AMD6" s="81"/>
      <c r="AME6" s="81"/>
      <c r="AMF6" s="81"/>
      <c r="AMG6" s="81"/>
      <c r="AMH6" s="81"/>
      <c r="AMI6" s="81"/>
      <c r="AMJ6" s="81"/>
    </row>
    <row r="7" spans="1:1024" s="86" customFormat="1" ht="38.25" customHeight="1" x14ac:dyDescent="0.2">
      <c r="A7" s="84" t="s">
        <v>2</v>
      </c>
      <c r="B7" s="84" t="s">
        <v>37</v>
      </c>
      <c r="C7" s="538" t="s">
        <v>38</v>
      </c>
      <c r="D7" s="538"/>
      <c r="E7" s="84" t="s">
        <v>39</v>
      </c>
      <c r="F7" s="85"/>
    </row>
    <row r="8" spans="1:1024" ht="90" customHeight="1" x14ac:dyDescent="0.2">
      <c r="A8" s="87" t="s">
        <v>156</v>
      </c>
      <c r="B8" s="400" t="s">
        <v>538</v>
      </c>
      <c r="C8" s="539" t="s">
        <v>543</v>
      </c>
      <c r="D8" s="539"/>
      <c r="E8" s="263" t="s">
        <v>153</v>
      </c>
      <c r="F8" s="79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  <c r="IW8" s="81"/>
      <c r="IX8" s="81"/>
      <c r="IY8" s="81"/>
      <c r="IZ8" s="81"/>
      <c r="JA8" s="81"/>
      <c r="JB8" s="81"/>
      <c r="JC8" s="81"/>
      <c r="JD8" s="81"/>
      <c r="JE8" s="81"/>
      <c r="JF8" s="81"/>
      <c r="JG8" s="81"/>
      <c r="JH8" s="81"/>
      <c r="JI8" s="81"/>
      <c r="JJ8" s="81"/>
      <c r="JK8" s="81"/>
      <c r="JL8" s="81"/>
      <c r="JM8" s="81"/>
      <c r="JN8" s="81"/>
      <c r="JO8" s="81"/>
      <c r="JP8" s="81"/>
      <c r="JQ8" s="81"/>
      <c r="JR8" s="81"/>
      <c r="JS8" s="81"/>
      <c r="JT8" s="81"/>
      <c r="JU8" s="81"/>
      <c r="JV8" s="81"/>
      <c r="JW8" s="81"/>
      <c r="JX8" s="81"/>
      <c r="JY8" s="81"/>
      <c r="JZ8" s="81"/>
      <c r="KA8" s="81"/>
      <c r="KB8" s="81"/>
      <c r="KC8" s="81"/>
      <c r="KD8" s="81"/>
      <c r="KE8" s="81"/>
      <c r="KF8" s="81"/>
      <c r="KG8" s="81"/>
      <c r="KH8" s="81"/>
      <c r="KI8" s="81"/>
      <c r="KJ8" s="81"/>
      <c r="KK8" s="81"/>
      <c r="KL8" s="81"/>
      <c r="KM8" s="81"/>
      <c r="KN8" s="81"/>
      <c r="KO8" s="81"/>
      <c r="KP8" s="81"/>
      <c r="KQ8" s="81"/>
      <c r="KR8" s="81"/>
      <c r="KS8" s="81"/>
      <c r="KT8" s="81"/>
      <c r="KU8" s="81"/>
      <c r="KV8" s="81"/>
      <c r="KW8" s="81"/>
      <c r="KX8" s="81"/>
      <c r="KY8" s="81"/>
      <c r="KZ8" s="81"/>
      <c r="LA8" s="81"/>
      <c r="LB8" s="81"/>
      <c r="LC8" s="81"/>
      <c r="LD8" s="81"/>
      <c r="LE8" s="81"/>
      <c r="LF8" s="81"/>
      <c r="LG8" s="81"/>
      <c r="LH8" s="81"/>
      <c r="LI8" s="81"/>
      <c r="LJ8" s="81"/>
      <c r="LK8" s="81"/>
      <c r="LL8" s="81"/>
      <c r="LM8" s="81"/>
      <c r="LN8" s="81"/>
      <c r="LO8" s="81"/>
      <c r="LP8" s="81"/>
      <c r="LQ8" s="81"/>
      <c r="LR8" s="81"/>
      <c r="LS8" s="81"/>
      <c r="LT8" s="81"/>
      <c r="LU8" s="81"/>
      <c r="LV8" s="81"/>
      <c r="LW8" s="81"/>
      <c r="LX8" s="81"/>
      <c r="LY8" s="81"/>
      <c r="LZ8" s="81"/>
      <c r="MA8" s="81"/>
      <c r="MB8" s="81"/>
      <c r="MC8" s="81"/>
      <c r="MD8" s="81"/>
      <c r="ME8" s="81"/>
      <c r="MF8" s="81"/>
      <c r="MG8" s="81"/>
      <c r="MH8" s="81"/>
      <c r="MI8" s="81"/>
      <c r="MJ8" s="81"/>
      <c r="MK8" s="81"/>
      <c r="ML8" s="81"/>
      <c r="MM8" s="81"/>
      <c r="MN8" s="81"/>
      <c r="MO8" s="81"/>
      <c r="MP8" s="81"/>
      <c r="MQ8" s="81"/>
      <c r="MR8" s="81"/>
      <c r="MS8" s="81"/>
      <c r="MT8" s="81"/>
      <c r="MU8" s="81"/>
      <c r="MV8" s="81"/>
      <c r="MW8" s="81"/>
      <c r="MX8" s="81"/>
      <c r="MY8" s="81"/>
      <c r="MZ8" s="81"/>
      <c r="NA8" s="81"/>
      <c r="NB8" s="81"/>
      <c r="NC8" s="81"/>
      <c r="ND8" s="81"/>
      <c r="NE8" s="81"/>
      <c r="NF8" s="81"/>
      <c r="NG8" s="81"/>
      <c r="NH8" s="81"/>
      <c r="NI8" s="81"/>
      <c r="NJ8" s="81"/>
      <c r="NK8" s="81"/>
      <c r="NL8" s="81"/>
      <c r="NM8" s="81"/>
      <c r="NN8" s="81"/>
      <c r="NO8" s="81"/>
      <c r="NP8" s="81"/>
      <c r="NQ8" s="81"/>
      <c r="NR8" s="81"/>
      <c r="NS8" s="81"/>
      <c r="NT8" s="81"/>
      <c r="NU8" s="81"/>
      <c r="NV8" s="81"/>
      <c r="NW8" s="81"/>
      <c r="NX8" s="81"/>
      <c r="NY8" s="81"/>
      <c r="NZ8" s="81"/>
      <c r="OA8" s="81"/>
      <c r="OB8" s="81"/>
      <c r="OC8" s="81"/>
      <c r="OD8" s="81"/>
      <c r="OE8" s="81"/>
      <c r="OF8" s="81"/>
      <c r="OG8" s="81"/>
      <c r="OH8" s="81"/>
      <c r="OI8" s="81"/>
      <c r="OJ8" s="81"/>
      <c r="OK8" s="81"/>
      <c r="OL8" s="81"/>
      <c r="OM8" s="81"/>
      <c r="ON8" s="81"/>
      <c r="OO8" s="81"/>
      <c r="OP8" s="81"/>
      <c r="OQ8" s="81"/>
      <c r="OR8" s="81"/>
      <c r="OS8" s="81"/>
      <c r="OT8" s="81"/>
      <c r="OU8" s="81"/>
      <c r="OV8" s="81"/>
      <c r="OW8" s="81"/>
      <c r="OX8" s="81"/>
      <c r="OY8" s="81"/>
      <c r="OZ8" s="81"/>
      <c r="PA8" s="81"/>
      <c r="PB8" s="81"/>
      <c r="PC8" s="81"/>
      <c r="PD8" s="81"/>
      <c r="PE8" s="81"/>
      <c r="PF8" s="81"/>
      <c r="PG8" s="81"/>
      <c r="PH8" s="81"/>
      <c r="PI8" s="81"/>
      <c r="PJ8" s="81"/>
      <c r="PK8" s="81"/>
      <c r="PL8" s="81"/>
      <c r="PM8" s="81"/>
      <c r="PN8" s="81"/>
      <c r="PO8" s="81"/>
      <c r="PP8" s="81"/>
      <c r="PQ8" s="81"/>
      <c r="PR8" s="81"/>
      <c r="PS8" s="81"/>
      <c r="PT8" s="81"/>
      <c r="PU8" s="81"/>
      <c r="PV8" s="81"/>
      <c r="PW8" s="81"/>
      <c r="PX8" s="81"/>
      <c r="PY8" s="81"/>
      <c r="PZ8" s="81"/>
      <c r="QA8" s="81"/>
      <c r="QB8" s="81"/>
      <c r="QC8" s="81"/>
      <c r="QD8" s="81"/>
      <c r="QE8" s="81"/>
      <c r="QF8" s="81"/>
      <c r="QG8" s="81"/>
      <c r="QH8" s="81"/>
      <c r="QI8" s="81"/>
      <c r="QJ8" s="81"/>
      <c r="QK8" s="81"/>
      <c r="QL8" s="81"/>
      <c r="QM8" s="81"/>
      <c r="QN8" s="81"/>
      <c r="QO8" s="81"/>
      <c r="QP8" s="81"/>
      <c r="QQ8" s="81"/>
      <c r="QR8" s="81"/>
      <c r="QS8" s="81"/>
      <c r="QT8" s="81"/>
      <c r="QU8" s="81"/>
      <c r="QV8" s="81"/>
      <c r="QW8" s="81"/>
      <c r="QX8" s="81"/>
      <c r="QY8" s="81"/>
      <c r="QZ8" s="81"/>
      <c r="RA8" s="81"/>
      <c r="RB8" s="81"/>
      <c r="RC8" s="81"/>
      <c r="RD8" s="81"/>
      <c r="RE8" s="81"/>
      <c r="RF8" s="81"/>
      <c r="RG8" s="81"/>
      <c r="RH8" s="81"/>
      <c r="RI8" s="81"/>
      <c r="RJ8" s="81"/>
      <c r="RK8" s="81"/>
      <c r="RL8" s="81"/>
      <c r="RM8" s="81"/>
      <c r="RN8" s="81"/>
      <c r="RO8" s="81"/>
      <c r="RP8" s="81"/>
      <c r="RQ8" s="81"/>
      <c r="RR8" s="81"/>
      <c r="RS8" s="81"/>
      <c r="RT8" s="81"/>
      <c r="RU8" s="81"/>
      <c r="RV8" s="81"/>
      <c r="RW8" s="81"/>
      <c r="RX8" s="81"/>
      <c r="RY8" s="81"/>
      <c r="RZ8" s="81"/>
      <c r="SA8" s="81"/>
      <c r="SB8" s="81"/>
      <c r="SC8" s="81"/>
      <c r="SD8" s="81"/>
      <c r="SE8" s="81"/>
      <c r="SF8" s="81"/>
      <c r="SG8" s="81"/>
      <c r="SH8" s="81"/>
      <c r="SI8" s="81"/>
      <c r="SJ8" s="81"/>
      <c r="SK8" s="81"/>
      <c r="SL8" s="81"/>
      <c r="SM8" s="81"/>
      <c r="SN8" s="81"/>
      <c r="SO8" s="81"/>
      <c r="SP8" s="81"/>
      <c r="SQ8" s="81"/>
      <c r="SR8" s="81"/>
      <c r="SS8" s="81"/>
      <c r="ST8" s="81"/>
      <c r="SU8" s="81"/>
      <c r="SV8" s="81"/>
      <c r="SW8" s="81"/>
      <c r="SX8" s="81"/>
      <c r="SY8" s="81"/>
      <c r="SZ8" s="81"/>
      <c r="TA8" s="81"/>
      <c r="TB8" s="81"/>
      <c r="TC8" s="81"/>
      <c r="TD8" s="81"/>
      <c r="TE8" s="81"/>
      <c r="TF8" s="81"/>
      <c r="TG8" s="81"/>
      <c r="TH8" s="81"/>
      <c r="TI8" s="81"/>
      <c r="TJ8" s="81"/>
      <c r="TK8" s="81"/>
      <c r="TL8" s="81"/>
      <c r="TM8" s="81"/>
      <c r="TN8" s="81"/>
      <c r="TO8" s="81"/>
      <c r="TP8" s="81"/>
      <c r="TQ8" s="81"/>
      <c r="TR8" s="81"/>
      <c r="TS8" s="81"/>
      <c r="TT8" s="81"/>
      <c r="TU8" s="81"/>
      <c r="TV8" s="81"/>
      <c r="TW8" s="81"/>
      <c r="TX8" s="81"/>
      <c r="TY8" s="81"/>
      <c r="TZ8" s="81"/>
      <c r="UA8" s="81"/>
      <c r="UB8" s="81"/>
      <c r="UC8" s="81"/>
      <c r="UD8" s="81"/>
      <c r="UE8" s="81"/>
      <c r="UF8" s="81"/>
      <c r="UG8" s="81"/>
      <c r="UH8" s="81"/>
      <c r="UI8" s="81"/>
      <c r="UJ8" s="81"/>
      <c r="UK8" s="81"/>
      <c r="UL8" s="81"/>
      <c r="UM8" s="81"/>
      <c r="UN8" s="81"/>
      <c r="UO8" s="81"/>
      <c r="UP8" s="81"/>
      <c r="UQ8" s="81"/>
      <c r="UR8" s="81"/>
      <c r="US8" s="81"/>
      <c r="UT8" s="81"/>
      <c r="UU8" s="81"/>
      <c r="UV8" s="81"/>
      <c r="UW8" s="81"/>
      <c r="UX8" s="81"/>
      <c r="UY8" s="81"/>
      <c r="UZ8" s="81"/>
      <c r="VA8" s="81"/>
      <c r="VB8" s="81"/>
      <c r="VC8" s="81"/>
      <c r="VD8" s="81"/>
      <c r="VE8" s="81"/>
      <c r="VF8" s="81"/>
      <c r="VG8" s="81"/>
      <c r="VH8" s="81"/>
      <c r="VI8" s="81"/>
      <c r="VJ8" s="81"/>
      <c r="VK8" s="81"/>
      <c r="VL8" s="81"/>
      <c r="VM8" s="81"/>
      <c r="VN8" s="81"/>
      <c r="VO8" s="81"/>
      <c r="VP8" s="81"/>
      <c r="VQ8" s="81"/>
      <c r="VR8" s="81"/>
      <c r="VS8" s="81"/>
      <c r="VT8" s="81"/>
      <c r="VU8" s="81"/>
      <c r="VV8" s="81"/>
      <c r="VW8" s="81"/>
      <c r="VX8" s="81"/>
      <c r="VY8" s="81"/>
      <c r="VZ8" s="81"/>
      <c r="WA8" s="81"/>
      <c r="WB8" s="81"/>
      <c r="WC8" s="81"/>
      <c r="WD8" s="81"/>
      <c r="WE8" s="81"/>
      <c r="WF8" s="81"/>
      <c r="WG8" s="81"/>
      <c r="WH8" s="81"/>
      <c r="WI8" s="81"/>
      <c r="WJ8" s="81"/>
      <c r="WK8" s="81"/>
      <c r="WL8" s="81"/>
      <c r="WM8" s="81"/>
      <c r="WN8" s="81"/>
      <c r="WO8" s="81"/>
      <c r="WP8" s="81"/>
      <c r="WQ8" s="81"/>
      <c r="WR8" s="81"/>
      <c r="WS8" s="81"/>
      <c r="WT8" s="81"/>
      <c r="WU8" s="81"/>
      <c r="WV8" s="81"/>
      <c r="WW8" s="81"/>
      <c r="WX8" s="81"/>
      <c r="WY8" s="81"/>
      <c r="WZ8" s="81"/>
      <c r="XA8" s="81"/>
      <c r="XB8" s="81"/>
      <c r="XC8" s="81"/>
      <c r="XD8" s="81"/>
      <c r="XE8" s="81"/>
      <c r="XF8" s="81"/>
      <c r="XG8" s="81"/>
      <c r="XH8" s="81"/>
      <c r="XI8" s="81"/>
      <c r="XJ8" s="81"/>
      <c r="XK8" s="81"/>
      <c r="XL8" s="81"/>
      <c r="XM8" s="81"/>
      <c r="XN8" s="81"/>
      <c r="XO8" s="81"/>
      <c r="XP8" s="81"/>
      <c r="XQ8" s="81"/>
      <c r="XR8" s="81"/>
      <c r="XS8" s="81"/>
      <c r="XT8" s="81"/>
      <c r="XU8" s="81"/>
      <c r="XV8" s="81"/>
      <c r="XW8" s="81"/>
      <c r="XX8" s="81"/>
      <c r="XY8" s="81"/>
      <c r="XZ8" s="81"/>
      <c r="YA8" s="81"/>
      <c r="YB8" s="81"/>
      <c r="YC8" s="81"/>
      <c r="YD8" s="81"/>
      <c r="YE8" s="81"/>
      <c r="YF8" s="81"/>
      <c r="YG8" s="81"/>
      <c r="YH8" s="81"/>
      <c r="YI8" s="81"/>
      <c r="YJ8" s="81"/>
      <c r="YK8" s="81"/>
      <c r="YL8" s="81"/>
      <c r="YM8" s="81"/>
      <c r="YN8" s="81"/>
      <c r="YO8" s="81"/>
      <c r="YP8" s="81"/>
      <c r="YQ8" s="81"/>
      <c r="YR8" s="81"/>
      <c r="YS8" s="81"/>
      <c r="YT8" s="81"/>
      <c r="YU8" s="81"/>
      <c r="YV8" s="81"/>
      <c r="YW8" s="81"/>
      <c r="YX8" s="81"/>
      <c r="YY8" s="81"/>
      <c r="YZ8" s="81"/>
      <c r="ZA8" s="81"/>
      <c r="ZB8" s="81"/>
      <c r="ZC8" s="81"/>
      <c r="ZD8" s="81"/>
      <c r="ZE8" s="81"/>
      <c r="ZF8" s="81"/>
      <c r="ZG8" s="81"/>
      <c r="ZH8" s="81"/>
      <c r="ZI8" s="81"/>
      <c r="ZJ8" s="81"/>
      <c r="ZK8" s="81"/>
      <c r="ZL8" s="81"/>
      <c r="ZM8" s="81"/>
      <c r="ZN8" s="81"/>
      <c r="ZO8" s="81"/>
      <c r="ZP8" s="81"/>
      <c r="ZQ8" s="81"/>
      <c r="ZR8" s="81"/>
      <c r="ZS8" s="81"/>
      <c r="ZT8" s="81"/>
      <c r="ZU8" s="81"/>
      <c r="ZV8" s="81"/>
      <c r="ZW8" s="81"/>
      <c r="ZX8" s="81"/>
      <c r="ZY8" s="81"/>
      <c r="ZZ8" s="81"/>
      <c r="AAA8" s="81"/>
      <c r="AAB8" s="81"/>
      <c r="AAC8" s="81"/>
      <c r="AAD8" s="81"/>
      <c r="AAE8" s="81"/>
      <c r="AAF8" s="81"/>
      <c r="AAG8" s="81"/>
      <c r="AAH8" s="81"/>
      <c r="AAI8" s="81"/>
      <c r="AAJ8" s="81"/>
      <c r="AAK8" s="81"/>
      <c r="AAL8" s="81"/>
      <c r="AAM8" s="81"/>
      <c r="AAN8" s="81"/>
      <c r="AAO8" s="81"/>
      <c r="AAP8" s="81"/>
      <c r="AAQ8" s="81"/>
      <c r="AAR8" s="81"/>
      <c r="AAS8" s="81"/>
      <c r="AAT8" s="81"/>
      <c r="AAU8" s="81"/>
      <c r="AAV8" s="81"/>
      <c r="AAW8" s="81"/>
      <c r="AAX8" s="81"/>
      <c r="AAY8" s="81"/>
      <c r="AAZ8" s="81"/>
      <c r="ABA8" s="81"/>
      <c r="ABB8" s="81"/>
      <c r="ABC8" s="81"/>
      <c r="ABD8" s="81"/>
      <c r="ABE8" s="81"/>
      <c r="ABF8" s="81"/>
      <c r="ABG8" s="81"/>
      <c r="ABH8" s="81"/>
      <c r="ABI8" s="81"/>
      <c r="ABJ8" s="81"/>
      <c r="ABK8" s="81"/>
      <c r="ABL8" s="81"/>
      <c r="ABM8" s="81"/>
      <c r="ABN8" s="81"/>
      <c r="ABO8" s="81"/>
      <c r="ABP8" s="81"/>
      <c r="ABQ8" s="81"/>
      <c r="ABR8" s="81"/>
      <c r="ABS8" s="81"/>
      <c r="ABT8" s="81"/>
      <c r="ABU8" s="81"/>
      <c r="ABV8" s="81"/>
      <c r="ABW8" s="81"/>
      <c r="ABX8" s="81"/>
      <c r="ABY8" s="81"/>
      <c r="ABZ8" s="81"/>
      <c r="ACA8" s="81"/>
      <c r="ACB8" s="81"/>
      <c r="ACC8" s="81"/>
      <c r="ACD8" s="81"/>
      <c r="ACE8" s="81"/>
      <c r="ACF8" s="81"/>
      <c r="ACG8" s="81"/>
      <c r="ACH8" s="81"/>
      <c r="ACI8" s="81"/>
      <c r="ACJ8" s="81"/>
      <c r="ACK8" s="81"/>
      <c r="ACL8" s="81"/>
      <c r="ACM8" s="81"/>
      <c r="ACN8" s="81"/>
      <c r="ACO8" s="81"/>
      <c r="ACP8" s="81"/>
      <c r="ACQ8" s="81"/>
      <c r="ACR8" s="81"/>
      <c r="ACS8" s="81"/>
      <c r="ACT8" s="81"/>
      <c r="ACU8" s="81"/>
      <c r="ACV8" s="81"/>
      <c r="ACW8" s="81"/>
      <c r="ACX8" s="81"/>
      <c r="ACY8" s="81"/>
      <c r="ACZ8" s="81"/>
      <c r="ADA8" s="81"/>
      <c r="ADB8" s="81"/>
      <c r="ADC8" s="81"/>
      <c r="ADD8" s="81"/>
      <c r="ADE8" s="81"/>
      <c r="ADF8" s="81"/>
      <c r="ADG8" s="81"/>
      <c r="ADH8" s="81"/>
      <c r="ADI8" s="81"/>
      <c r="ADJ8" s="81"/>
      <c r="ADK8" s="81"/>
      <c r="ADL8" s="81"/>
      <c r="ADM8" s="81"/>
      <c r="ADN8" s="81"/>
      <c r="ADO8" s="81"/>
      <c r="ADP8" s="81"/>
      <c r="ADQ8" s="81"/>
      <c r="ADR8" s="81"/>
      <c r="ADS8" s="81"/>
      <c r="ADT8" s="81"/>
      <c r="ADU8" s="81"/>
      <c r="ADV8" s="81"/>
      <c r="ADW8" s="81"/>
      <c r="ADX8" s="81"/>
      <c r="ADY8" s="81"/>
      <c r="ADZ8" s="81"/>
      <c r="AEA8" s="81"/>
      <c r="AEB8" s="81"/>
      <c r="AEC8" s="81"/>
      <c r="AED8" s="81"/>
      <c r="AEE8" s="81"/>
      <c r="AEF8" s="81"/>
      <c r="AEG8" s="81"/>
      <c r="AEH8" s="81"/>
      <c r="AEI8" s="81"/>
      <c r="AEJ8" s="81"/>
      <c r="AEK8" s="81"/>
      <c r="AEL8" s="81"/>
      <c r="AEM8" s="81"/>
      <c r="AEN8" s="81"/>
      <c r="AEO8" s="81"/>
      <c r="AEP8" s="81"/>
      <c r="AEQ8" s="81"/>
      <c r="AER8" s="81"/>
      <c r="AES8" s="81"/>
      <c r="AET8" s="81"/>
      <c r="AEU8" s="81"/>
      <c r="AEV8" s="81"/>
      <c r="AEW8" s="81"/>
      <c r="AEX8" s="81"/>
      <c r="AEY8" s="81"/>
      <c r="AEZ8" s="81"/>
      <c r="AFA8" s="81"/>
      <c r="AFB8" s="81"/>
      <c r="AFC8" s="81"/>
      <c r="AFD8" s="81"/>
      <c r="AFE8" s="81"/>
      <c r="AFF8" s="81"/>
      <c r="AFG8" s="81"/>
      <c r="AFH8" s="81"/>
      <c r="AFI8" s="81"/>
      <c r="AFJ8" s="81"/>
      <c r="AFK8" s="81"/>
      <c r="AFL8" s="81"/>
      <c r="AFM8" s="81"/>
      <c r="AFN8" s="81"/>
      <c r="AFO8" s="81"/>
      <c r="AFP8" s="81"/>
      <c r="AFQ8" s="81"/>
      <c r="AFR8" s="81"/>
      <c r="AFS8" s="81"/>
      <c r="AFT8" s="81"/>
      <c r="AFU8" s="81"/>
      <c r="AFV8" s="81"/>
      <c r="AFW8" s="81"/>
      <c r="AFX8" s="81"/>
      <c r="AFY8" s="81"/>
      <c r="AFZ8" s="81"/>
      <c r="AGA8" s="81"/>
      <c r="AGB8" s="81"/>
      <c r="AGC8" s="81"/>
      <c r="AGD8" s="81"/>
      <c r="AGE8" s="81"/>
      <c r="AGF8" s="81"/>
      <c r="AGG8" s="81"/>
      <c r="AGH8" s="81"/>
      <c r="AGI8" s="81"/>
      <c r="AGJ8" s="81"/>
      <c r="AGK8" s="81"/>
      <c r="AGL8" s="81"/>
      <c r="AGM8" s="81"/>
      <c r="AGN8" s="81"/>
      <c r="AGO8" s="81"/>
      <c r="AGP8" s="81"/>
      <c r="AGQ8" s="81"/>
      <c r="AGR8" s="81"/>
      <c r="AGS8" s="81"/>
      <c r="AGT8" s="81"/>
      <c r="AGU8" s="81"/>
      <c r="AGV8" s="81"/>
      <c r="AGW8" s="81"/>
      <c r="AGX8" s="81"/>
      <c r="AGY8" s="81"/>
      <c r="AGZ8" s="81"/>
      <c r="AHA8" s="81"/>
      <c r="AHB8" s="81"/>
      <c r="AHC8" s="81"/>
      <c r="AHD8" s="81"/>
      <c r="AHE8" s="81"/>
      <c r="AHF8" s="81"/>
      <c r="AHG8" s="81"/>
      <c r="AHH8" s="81"/>
      <c r="AHI8" s="81"/>
      <c r="AHJ8" s="81"/>
      <c r="AHK8" s="81"/>
      <c r="AHL8" s="81"/>
      <c r="AHM8" s="81"/>
      <c r="AHN8" s="81"/>
      <c r="AHO8" s="81"/>
      <c r="AHP8" s="81"/>
      <c r="AHQ8" s="81"/>
      <c r="AHR8" s="81"/>
      <c r="AHS8" s="81"/>
      <c r="AHT8" s="81"/>
      <c r="AHU8" s="81"/>
      <c r="AHV8" s="81"/>
      <c r="AHW8" s="81"/>
      <c r="AHX8" s="81"/>
      <c r="AHY8" s="81"/>
      <c r="AHZ8" s="81"/>
      <c r="AIA8" s="81"/>
      <c r="AIB8" s="81"/>
      <c r="AIC8" s="81"/>
      <c r="AID8" s="81"/>
      <c r="AIE8" s="81"/>
      <c r="AIF8" s="81"/>
      <c r="AIG8" s="81"/>
      <c r="AIH8" s="81"/>
      <c r="AII8" s="81"/>
      <c r="AIJ8" s="81"/>
      <c r="AIK8" s="81"/>
      <c r="AIL8" s="81"/>
      <c r="AIM8" s="81"/>
      <c r="AIN8" s="81"/>
      <c r="AIO8" s="81"/>
      <c r="AIP8" s="81"/>
      <c r="AIQ8" s="81"/>
      <c r="AIR8" s="81"/>
      <c r="AIS8" s="81"/>
      <c r="AIT8" s="81"/>
      <c r="AIU8" s="81"/>
      <c r="AIV8" s="81"/>
      <c r="AIW8" s="81"/>
      <c r="AIX8" s="81"/>
      <c r="AIY8" s="81"/>
      <c r="AIZ8" s="81"/>
      <c r="AJA8" s="81"/>
      <c r="AJB8" s="81"/>
      <c r="AJC8" s="81"/>
      <c r="AJD8" s="81"/>
      <c r="AJE8" s="81"/>
      <c r="AJF8" s="81"/>
      <c r="AJG8" s="81"/>
      <c r="AJH8" s="81"/>
      <c r="AJI8" s="81"/>
      <c r="AJJ8" s="81"/>
      <c r="AJK8" s="81"/>
      <c r="AJL8" s="81"/>
      <c r="AJM8" s="81"/>
      <c r="AJN8" s="81"/>
      <c r="AJO8" s="81"/>
      <c r="AJP8" s="81"/>
      <c r="AJQ8" s="81"/>
      <c r="AJR8" s="81"/>
      <c r="AJS8" s="81"/>
      <c r="AJT8" s="81"/>
      <c r="AJU8" s="81"/>
      <c r="AJV8" s="81"/>
      <c r="AJW8" s="81"/>
      <c r="AJX8" s="81"/>
      <c r="AJY8" s="81"/>
      <c r="AJZ8" s="81"/>
      <c r="AKA8" s="81"/>
      <c r="AKB8" s="81"/>
      <c r="AKC8" s="81"/>
      <c r="AKD8" s="81"/>
      <c r="AKE8" s="81"/>
      <c r="AKF8" s="81"/>
      <c r="AKG8" s="81"/>
      <c r="AKH8" s="81"/>
      <c r="AKI8" s="81"/>
      <c r="AKJ8" s="81"/>
      <c r="AKK8" s="81"/>
      <c r="AKL8" s="81"/>
      <c r="AKM8" s="81"/>
      <c r="AKN8" s="81"/>
      <c r="AKO8" s="81"/>
      <c r="AKP8" s="81"/>
      <c r="AKQ8" s="81"/>
      <c r="AKR8" s="81"/>
      <c r="AKS8" s="81"/>
      <c r="AKT8" s="81"/>
      <c r="AKU8" s="81"/>
      <c r="AKV8" s="81"/>
      <c r="AKW8" s="81"/>
      <c r="AKX8" s="81"/>
      <c r="AKY8" s="81"/>
      <c r="AKZ8" s="81"/>
      <c r="ALA8" s="81"/>
      <c r="ALB8" s="81"/>
      <c r="ALC8" s="81"/>
      <c r="ALD8" s="81"/>
      <c r="ALE8" s="81"/>
      <c r="ALF8" s="81"/>
      <c r="ALG8" s="81"/>
      <c r="ALH8" s="81"/>
      <c r="ALI8" s="81"/>
      <c r="ALJ8" s="81"/>
      <c r="ALK8" s="81"/>
      <c r="ALL8" s="81"/>
      <c r="ALM8" s="81"/>
      <c r="ALN8" s="81"/>
      <c r="ALO8" s="81"/>
      <c r="ALP8" s="81"/>
      <c r="ALQ8" s="81"/>
      <c r="ALR8" s="81"/>
      <c r="ALS8" s="81"/>
      <c r="ALT8" s="81"/>
      <c r="ALU8" s="81"/>
      <c r="ALV8" s="81"/>
      <c r="ALW8" s="81"/>
      <c r="ALX8" s="81"/>
      <c r="ALY8" s="81"/>
      <c r="ALZ8" s="81"/>
      <c r="AMA8" s="81"/>
      <c r="AMB8" s="81"/>
      <c r="AMC8" s="81"/>
      <c r="AMD8" s="81"/>
      <c r="AME8" s="81"/>
      <c r="AMF8" s="81"/>
      <c r="AMG8" s="81"/>
      <c r="AMH8" s="81"/>
      <c r="AMI8" s="81"/>
      <c r="AMJ8" s="81"/>
    </row>
    <row r="9" spans="1:1024" s="92" customFormat="1" ht="15.75" x14ac:dyDescent="0.2">
      <c r="A9" s="88"/>
      <c r="B9" s="88"/>
      <c r="C9" s="88"/>
      <c r="D9" s="88"/>
      <c r="E9" s="89"/>
      <c r="F9" s="90"/>
      <c r="G9" s="91"/>
      <c r="H9" s="91"/>
      <c r="J9" s="91"/>
      <c r="K9" s="91"/>
      <c r="L9" s="91"/>
      <c r="N9" s="93"/>
      <c r="O9" s="93"/>
      <c r="P9" s="94"/>
      <c r="R9" s="95"/>
      <c r="S9" s="95"/>
      <c r="T9" s="95"/>
      <c r="U9" s="95"/>
      <c r="V9" s="95"/>
      <c r="W9" s="95"/>
    </row>
    <row r="10" spans="1:1024" s="92" customFormat="1" ht="15" customHeight="1" x14ac:dyDescent="0.2">
      <c r="A10" s="88" t="s">
        <v>22</v>
      </c>
      <c r="B10" s="88"/>
      <c r="C10" s="88"/>
      <c r="D10" s="88" t="s">
        <v>23</v>
      </c>
      <c r="E10" s="89"/>
      <c r="F10" s="90"/>
      <c r="G10" s="91"/>
      <c r="H10" s="91"/>
      <c r="J10" s="91"/>
      <c r="K10" s="91"/>
      <c r="L10" s="91"/>
      <c r="N10" s="93"/>
      <c r="O10" s="93"/>
      <c r="P10" s="94"/>
      <c r="R10" s="95"/>
      <c r="S10" s="95"/>
      <c r="T10" s="95"/>
      <c r="U10" s="95"/>
      <c r="V10" s="95"/>
      <c r="W10" s="95"/>
    </row>
    <row r="11" spans="1:1024" s="92" customFormat="1" ht="15" customHeight="1" x14ac:dyDescent="0.2">
      <c r="A11" s="88"/>
      <c r="B11" s="88"/>
      <c r="C11" s="88"/>
      <c r="D11" s="88"/>
      <c r="E11" s="89"/>
      <c r="F11" s="90"/>
      <c r="G11" s="91"/>
      <c r="H11" s="91"/>
      <c r="J11" s="91"/>
      <c r="K11" s="91"/>
      <c r="L11" s="91"/>
      <c r="N11" s="93"/>
      <c r="O11" s="93"/>
      <c r="P11" s="94"/>
      <c r="R11" s="95"/>
      <c r="S11" s="95"/>
      <c r="T11" s="95"/>
      <c r="U11" s="95"/>
      <c r="V11" s="95"/>
      <c r="W11" s="95"/>
    </row>
    <row r="12" spans="1:1024" s="92" customFormat="1" ht="15" customHeight="1" x14ac:dyDescent="0.2">
      <c r="A12" s="88" t="str">
        <f>'НАЧИНАТЬ С ЭТОГО'!B9</f>
        <v>Генеральный директор</v>
      </c>
      <c r="B12" s="88"/>
      <c r="C12" s="88"/>
      <c r="D12" s="88" t="str">
        <f>'НАЧИНАТЬ С ЭТОГО'!B17</f>
        <v>Директор</v>
      </c>
      <c r="E12" s="89"/>
      <c r="F12" s="90"/>
      <c r="G12" s="91"/>
      <c r="H12" s="91"/>
      <c r="J12" s="91"/>
      <c r="K12" s="91"/>
      <c r="L12" s="91"/>
      <c r="N12" s="93"/>
      <c r="O12" s="93"/>
      <c r="P12" s="94"/>
      <c r="R12" s="95"/>
      <c r="S12" s="95"/>
      <c r="T12" s="95"/>
      <c r="U12" s="95"/>
      <c r="V12" s="95"/>
      <c r="W12" s="95"/>
    </row>
    <row r="13" spans="1:1024" s="92" customFormat="1" ht="7.5" customHeight="1" x14ac:dyDescent="0.2">
      <c r="A13" s="88"/>
      <c r="B13" s="88"/>
      <c r="C13" s="88"/>
      <c r="D13" s="88"/>
      <c r="E13" s="89"/>
      <c r="F13" s="90"/>
      <c r="G13" s="91"/>
      <c r="H13" s="91"/>
      <c r="J13" s="91"/>
      <c r="K13" s="91"/>
      <c r="L13" s="91"/>
      <c r="N13" s="93"/>
      <c r="O13" s="93"/>
      <c r="P13" s="94"/>
      <c r="R13" s="95"/>
      <c r="S13" s="95"/>
      <c r="T13" s="95"/>
      <c r="U13" s="95"/>
      <c r="V13" s="95"/>
      <c r="W13" s="95"/>
    </row>
    <row r="14" spans="1:1024" s="92" customFormat="1" ht="15" customHeight="1" x14ac:dyDescent="0.2">
      <c r="A14" s="88" t="s">
        <v>40</v>
      </c>
      <c r="B14" s="88"/>
      <c r="C14" s="88"/>
      <c r="D14" s="88" t="str">
        <f>'НАЧИНАТЬ С ЭТОГО'!B18</f>
        <v>_____________________________</v>
      </c>
      <c r="E14" s="89"/>
      <c r="F14" s="90"/>
      <c r="G14" s="91"/>
      <c r="H14" s="91"/>
      <c r="J14" s="91"/>
      <c r="K14" s="91"/>
      <c r="L14" s="91"/>
      <c r="N14" s="93"/>
      <c r="O14" s="93"/>
      <c r="P14" s="94"/>
      <c r="R14" s="95"/>
      <c r="S14" s="95"/>
      <c r="T14" s="95"/>
      <c r="U14" s="95"/>
      <c r="V14" s="95"/>
      <c r="W14" s="95"/>
    </row>
    <row r="15" spans="1:1024" s="92" customFormat="1" ht="15" customHeight="1" x14ac:dyDescent="0.25">
      <c r="A15" s="89"/>
      <c r="B15" s="96"/>
      <c r="C15" s="96"/>
      <c r="D15" s="88"/>
      <c r="E15" s="89"/>
      <c r="F15" s="90"/>
      <c r="G15" s="91"/>
      <c r="H15" s="91"/>
      <c r="J15" s="91"/>
      <c r="K15" s="91"/>
      <c r="L15" s="91"/>
      <c r="N15" s="93"/>
      <c r="O15" s="93"/>
      <c r="P15" s="94"/>
      <c r="R15" s="95"/>
      <c r="S15" s="95"/>
      <c r="T15" s="95"/>
      <c r="U15" s="95"/>
      <c r="V15" s="95"/>
      <c r="W15" s="95"/>
    </row>
    <row r="16" spans="1:1024" ht="15" customHeight="1" x14ac:dyDescent="0.25">
      <c r="A16" s="88" t="str">
        <f>'НАЧИНАТЬ С ЭТОГО'!B12</f>
        <v>__________________ А. О. Козырев</v>
      </c>
      <c r="B16" s="97"/>
      <c r="C16" s="97"/>
      <c r="D16" s="88" t="str">
        <f>'НАЧИНАТЬ С ЭТОГО'!B19</f>
        <v>_____________________</v>
      </c>
      <c r="E16" s="98"/>
      <c r="F16" s="99"/>
      <c r="G16" s="91"/>
      <c r="H16" s="91"/>
      <c r="J16" s="81"/>
      <c r="K16" s="91"/>
      <c r="L16" s="91"/>
      <c r="N16" s="93"/>
      <c r="O16" s="93"/>
      <c r="P16" s="94"/>
      <c r="R16" s="95"/>
      <c r="S16" s="95"/>
      <c r="T16" s="95"/>
      <c r="U16" s="95"/>
      <c r="V16" s="95"/>
      <c r="W16" s="95"/>
    </row>
    <row r="17" spans="1:23" ht="15" customHeight="1" x14ac:dyDescent="0.2">
      <c r="A17" s="88"/>
      <c r="B17" s="88"/>
      <c r="C17" s="88"/>
      <c r="D17" s="88"/>
      <c r="E17" s="100"/>
      <c r="F17" s="90"/>
      <c r="G17" s="91"/>
      <c r="H17" s="91"/>
      <c r="J17" s="91"/>
      <c r="K17" s="91"/>
      <c r="L17" s="91"/>
      <c r="N17" s="93"/>
      <c r="O17" s="93"/>
      <c r="P17" s="94"/>
      <c r="R17" s="95"/>
      <c r="S17" s="95"/>
      <c r="T17" s="95"/>
      <c r="U17" s="95"/>
      <c r="V17" s="95"/>
      <c r="W17" s="95"/>
    </row>
    <row r="18" spans="1:23" ht="15" customHeight="1" x14ac:dyDescent="0.2">
      <c r="A18" s="101" t="s">
        <v>252</v>
      </c>
      <c r="B18" s="88"/>
      <c r="C18" s="88"/>
      <c r="D18" s="101" t="s">
        <v>252</v>
      </c>
      <c r="E18" s="89"/>
      <c r="F18" s="102"/>
      <c r="G18" s="103"/>
      <c r="H18" s="103"/>
      <c r="J18" s="91"/>
      <c r="K18" s="91"/>
      <c r="L18" s="91"/>
      <c r="N18" s="93"/>
      <c r="O18" s="93"/>
      <c r="P18" s="94"/>
      <c r="W18" s="81"/>
    </row>
    <row r="19" spans="1:23" ht="15" customHeight="1" x14ac:dyDescent="0.2">
      <c r="A19" s="88"/>
      <c r="B19" s="88"/>
      <c r="C19" s="88"/>
      <c r="D19" s="88"/>
      <c r="E19" s="89"/>
      <c r="F19" s="104"/>
      <c r="G19" s="105"/>
      <c r="H19" s="105"/>
      <c r="J19" s="94"/>
      <c r="K19" s="94"/>
      <c r="L19" s="94"/>
      <c r="N19" s="105"/>
      <c r="O19" s="105"/>
      <c r="W19" s="106"/>
    </row>
    <row r="20" spans="1:23" ht="15.75" x14ac:dyDescent="0.25">
      <c r="A20" s="98"/>
      <c r="B20" s="98"/>
      <c r="C20" s="98"/>
      <c r="D20" s="98"/>
      <c r="E20" s="98"/>
      <c r="F20" s="107"/>
      <c r="H20" s="81"/>
    </row>
    <row r="21" spans="1:23" ht="15.75" x14ac:dyDescent="0.2">
      <c r="A21" s="88"/>
      <c r="B21" s="108"/>
      <c r="C21" s="108"/>
      <c r="D21" s="108"/>
      <c r="E21" s="108"/>
      <c r="F21" s="79"/>
      <c r="H21" s="109"/>
    </row>
    <row r="22" spans="1:23" ht="18.75" x14ac:dyDescent="0.2">
      <c r="A22" s="110"/>
      <c r="B22" s="111"/>
      <c r="C22" s="111"/>
      <c r="D22" s="111"/>
      <c r="E22" s="111"/>
      <c r="F22" s="79"/>
      <c r="H22" s="81"/>
    </row>
    <row r="23" spans="1:23" ht="18.75" x14ac:dyDescent="0.2">
      <c r="A23" s="110"/>
      <c r="B23" s="112"/>
      <c r="C23" s="112"/>
      <c r="D23" s="112"/>
      <c r="E23" s="111"/>
      <c r="F23" s="79"/>
      <c r="H23" s="81"/>
    </row>
    <row r="24" spans="1:23" ht="18.75" x14ac:dyDescent="0.2">
      <c r="A24" s="111"/>
      <c r="B24" s="111"/>
      <c r="C24" s="111"/>
      <c r="D24" s="111"/>
      <c r="E24" s="111"/>
      <c r="F24" s="79"/>
      <c r="H24" s="81"/>
    </row>
    <row r="25" spans="1:23" ht="18.75" x14ac:dyDescent="0.2">
      <c r="A25" s="111"/>
      <c r="B25" s="111"/>
      <c r="C25" s="111"/>
      <c r="D25" s="111"/>
      <c r="E25" s="111"/>
      <c r="F25" s="79"/>
      <c r="H25" s="81"/>
    </row>
    <row r="26" spans="1:23" x14ac:dyDescent="0.2">
      <c r="A26" s="79"/>
      <c r="B26" s="79"/>
      <c r="C26" s="79"/>
      <c r="D26" s="79"/>
      <c r="E26" s="79"/>
      <c r="F26" s="79"/>
      <c r="H26" s="81"/>
    </row>
    <row r="27" spans="1:23" x14ac:dyDescent="0.2">
      <c r="A27" s="79"/>
      <c r="B27" s="79"/>
      <c r="C27" s="79"/>
      <c r="D27" s="79"/>
      <c r="E27" s="79"/>
      <c r="F27" s="79"/>
      <c r="H27" s="81"/>
    </row>
    <row r="28" spans="1:23" x14ac:dyDescent="0.2">
      <c r="A28" s="79"/>
      <c r="B28" s="79"/>
      <c r="C28" s="79"/>
      <c r="D28" s="79"/>
      <c r="E28" s="79"/>
      <c r="F28" s="79"/>
      <c r="H28" s="81"/>
    </row>
    <row r="29" spans="1:23" x14ac:dyDescent="0.2">
      <c r="A29" s="79"/>
      <c r="B29" s="79"/>
      <c r="C29" s="79"/>
      <c r="D29" s="79"/>
      <c r="E29" s="79"/>
      <c r="F29" s="79"/>
      <c r="H29" s="109"/>
    </row>
    <row r="30" spans="1:23" x14ac:dyDescent="0.2">
      <c r="A30" s="79"/>
      <c r="B30" s="79"/>
      <c r="C30" s="79"/>
      <c r="D30" s="79"/>
      <c r="E30" s="79"/>
      <c r="F30" s="79"/>
      <c r="H30" s="81"/>
    </row>
    <row r="31" spans="1:23" x14ac:dyDescent="0.2">
      <c r="A31" s="79"/>
      <c r="B31" s="79"/>
      <c r="C31" s="79"/>
      <c r="D31" s="79"/>
      <c r="E31" s="79"/>
      <c r="F31" s="79"/>
      <c r="H31" s="81"/>
    </row>
    <row r="32" spans="1:23" x14ac:dyDescent="0.2">
      <c r="A32" s="79"/>
      <c r="B32" s="79"/>
      <c r="C32" s="79"/>
      <c r="D32" s="79"/>
      <c r="E32" s="79"/>
      <c r="F32" s="79"/>
      <c r="H32" s="81"/>
    </row>
    <row r="33" spans="1:8" x14ac:dyDescent="0.2">
      <c r="A33" s="79"/>
      <c r="B33" s="79"/>
      <c r="C33" s="79"/>
      <c r="D33" s="79"/>
      <c r="E33" s="79"/>
      <c r="F33" s="79"/>
      <c r="H33" s="109"/>
    </row>
    <row r="34" spans="1:8" x14ac:dyDescent="0.2">
      <c r="A34" s="79"/>
      <c r="B34" s="79"/>
      <c r="C34" s="79"/>
      <c r="D34" s="79"/>
      <c r="E34" s="79"/>
      <c r="F34" s="79"/>
      <c r="H34" s="109"/>
    </row>
    <row r="35" spans="1:8" x14ac:dyDescent="0.2">
      <c r="A35" s="79"/>
      <c r="B35" s="79"/>
      <c r="C35" s="79"/>
      <c r="D35" s="79"/>
      <c r="E35" s="79"/>
      <c r="F35" s="79"/>
      <c r="H35" s="109"/>
    </row>
  </sheetData>
  <mergeCells count="5">
    <mergeCell ref="C2:E2"/>
    <mergeCell ref="A4:E4"/>
    <mergeCell ref="A5:E5"/>
    <mergeCell ref="C7:D7"/>
    <mergeCell ref="C8:D8"/>
  </mergeCells>
  <printOptions horizontalCentered="1"/>
  <pageMargins left="0.78740157480314965" right="0.19685039370078741" top="0.78740157480314965" bottom="0.39370078740157483" header="0.51181102362204722" footer="0.15748031496062992"/>
  <pageSetup paperSize="9" scale="81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MH25"/>
  <sheetViews>
    <sheetView view="pageBreakPreview" zoomScale="80" zoomScalePageLayoutView="80" workbookViewId="0">
      <selection activeCell="H14" sqref="H14"/>
    </sheetView>
  </sheetViews>
  <sheetFormatPr defaultColWidth="9.140625" defaultRowHeight="18" x14ac:dyDescent="0.25"/>
  <cols>
    <col min="1" max="1" width="9.140625" style="131"/>
    <col min="2" max="2" width="41.42578125" style="131" customWidth="1"/>
    <col min="3" max="3" width="13.140625" style="131" customWidth="1"/>
    <col min="4" max="4" width="14.85546875" style="132" customWidth="1"/>
    <col min="5" max="5" width="15.5703125" style="131" customWidth="1"/>
    <col min="6" max="6" width="18.42578125" style="131" customWidth="1"/>
    <col min="7" max="7" width="19.7109375" style="131" customWidth="1"/>
    <col min="8" max="8" width="22.28515625" style="131" customWidth="1"/>
    <col min="9" max="11" width="23.7109375" style="81" customWidth="1"/>
    <col min="12" max="12" width="2.5703125" style="81" customWidth="1"/>
    <col min="13" max="13" width="9.140625" style="81" hidden="1" customWidth="1"/>
    <col min="14" max="23" width="9.140625" style="81"/>
    <col min="24" max="1022" width="9.140625" style="117"/>
    <col min="1023" max="16384" width="9.140625" style="81"/>
  </cols>
  <sheetData>
    <row r="1" spans="1:1022" s="116" customFormat="1" ht="20.25" x14ac:dyDescent="0.2">
      <c r="A1" s="113"/>
      <c r="B1" s="113"/>
      <c r="C1" s="113"/>
      <c r="D1" s="114"/>
      <c r="E1" s="415"/>
      <c r="F1" s="415"/>
      <c r="G1" s="415"/>
      <c r="H1" s="540" t="s">
        <v>768</v>
      </c>
      <c r="I1" s="540"/>
      <c r="J1" s="540"/>
      <c r="K1" s="540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1022" s="115" customFormat="1" ht="18.75" customHeight="1" x14ac:dyDescent="0.2">
      <c r="A2" s="113"/>
      <c r="B2" s="113"/>
      <c r="C2" s="113"/>
      <c r="D2" s="114"/>
      <c r="E2" s="541" t="str">
        <f>'НАЧИНАТЬ С ЭТОГО'!B6</f>
        <v>к договору на выполнение СМР №____ от ______ 2026 года</v>
      </c>
      <c r="F2" s="541"/>
      <c r="G2" s="541"/>
      <c r="H2" s="541"/>
      <c r="I2" s="541"/>
      <c r="J2" s="541"/>
      <c r="K2" s="541"/>
    </row>
    <row r="3" spans="1:1022" ht="17.25" customHeight="1" x14ac:dyDescent="0.2">
      <c r="A3" s="113"/>
      <c r="B3" s="113"/>
      <c r="C3" s="113"/>
      <c r="D3" s="114"/>
      <c r="E3" s="113"/>
      <c r="F3" s="113"/>
      <c r="G3" s="113"/>
      <c r="H3" s="113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  <c r="NY3" s="81"/>
      <c r="NZ3" s="81"/>
      <c r="OA3" s="81"/>
      <c r="OB3" s="81"/>
      <c r="OC3" s="81"/>
      <c r="OD3" s="81"/>
      <c r="OE3" s="81"/>
      <c r="OF3" s="81"/>
      <c r="OG3" s="81"/>
      <c r="OH3" s="81"/>
      <c r="OI3" s="81"/>
      <c r="OJ3" s="81"/>
      <c r="OK3" s="81"/>
      <c r="OL3" s="81"/>
      <c r="OM3" s="81"/>
      <c r="ON3" s="81"/>
      <c r="OO3" s="81"/>
      <c r="OP3" s="81"/>
      <c r="OQ3" s="81"/>
      <c r="OR3" s="81"/>
      <c r="OS3" s="81"/>
      <c r="OT3" s="81"/>
      <c r="OU3" s="81"/>
      <c r="OV3" s="81"/>
      <c r="OW3" s="81"/>
      <c r="OX3" s="81"/>
      <c r="OY3" s="81"/>
      <c r="OZ3" s="81"/>
      <c r="PA3" s="81"/>
      <c r="PB3" s="81"/>
      <c r="PC3" s="81"/>
      <c r="PD3" s="81"/>
      <c r="PE3" s="81"/>
      <c r="PF3" s="81"/>
      <c r="PG3" s="81"/>
      <c r="PH3" s="81"/>
      <c r="PI3" s="81"/>
      <c r="PJ3" s="81"/>
      <c r="PK3" s="81"/>
      <c r="PL3" s="81"/>
      <c r="PM3" s="81"/>
      <c r="PN3" s="81"/>
      <c r="PO3" s="81"/>
      <c r="PP3" s="81"/>
      <c r="PQ3" s="81"/>
      <c r="PR3" s="81"/>
      <c r="PS3" s="81"/>
      <c r="PT3" s="81"/>
      <c r="PU3" s="81"/>
      <c r="PV3" s="81"/>
      <c r="PW3" s="81"/>
      <c r="PX3" s="81"/>
      <c r="PY3" s="81"/>
      <c r="PZ3" s="81"/>
      <c r="QA3" s="81"/>
      <c r="QB3" s="81"/>
      <c r="QC3" s="81"/>
      <c r="QD3" s="81"/>
      <c r="QE3" s="81"/>
      <c r="QF3" s="81"/>
      <c r="QG3" s="81"/>
      <c r="QH3" s="81"/>
      <c r="QI3" s="81"/>
      <c r="QJ3" s="81"/>
      <c r="QK3" s="81"/>
      <c r="QL3" s="81"/>
      <c r="QM3" s="81"/>
      <c r="QN3" s="81"/>
      <c r="QO3" s="81"/>
      <c r="QP3" s="81"/>
      <c r="QQ3" s="81"/>
      <c r="QR3" s="81"/>
      <c r="QS3" s="81"/>
      <c r="QT3" s="81"/>
      <c r="QU3" s="81"/>
      <c r="QV3" s="81"/>
      <c r="QW3" s="81"/>
      <c r="QX3" s="81"/>
      <c r="QY3" s="81"/>
      <c r="QZ3" s="81"/>
      <c r="RA3" s="81"/>
      <c r="RB3" s="81"/>
      <c r="RC3" s="81"/>
      <c r="RD3" s="81"/>
      <c r="RE3" s="81"/>
      <c r="RF3" s="81"/>
      <c r="RG3" s="81"/>
      <c r="RH3" s="81"/>
      <c r="RI3" s="81"/>
      <c r="RJ3" s="81"/>
      <c r="RK3" s="81"/>
      <c r="RL3" s="81"/>
      <c r="RM3" s="81"/>
      <c r="RN3" s="81"/>
      <c r="RO3" s="81"/>
      <c r="RP3" s="81"/>
      <c r="RQ3" s="81"/>
      <c r="RR3" s="81"/>
      <c r="RS3" s="81"/>
      <c r="RT3" s="81"/>
      <c r="RU3" s="81"/>
      <c r="RV3" s="81"/>
      <c r="RW3" s="81"/>
      <c r="RX3" s="81"/>
      <c r="RY3" s="81"/>
      <c r="RZ3" s="81"/>
      <c r="SA3" s="81"/>
      <c r="SB3" s="81"/>
      <c r="SC3" s="81"/>
      <c r="SD3" s="81"/>
      <c r="SE3" s="81"/>
      <c r="SF3" s="81"/>
      <c r="SG3" s="81"/>
      <c r="SH3" s="81"/>
      <c r="SI3" s="81"/>
      <c r="SJ3" s="81"/>
      <c r="SK3" s="81"/>
      <c r="SL3" s="81"/>
      <c r="SM3" s="81"/>
      <c r="SN3" s="81"/>
      <c r="SO3" s="81"/>
      <c r="SP3" s="81"/>
      <c r="SQ3" s="81"/>
      <c r="SR3" s="81"/>
      <c r="SS3" s="81"/>
      <c r="ST3" s="81"/>
      <c r="SU3" s="81"/>
      <c r="SV3" s="81"/>
      <c r="SW3" s="81"/>
      <c r="SX3" s="81"/>
      <c r="SY3" s="81"/>
      <c r="SZ3" s="81"/>
      <c r="TA3" s="81"/>
      <c r="TB3" s="81"/>
      <c r="TC3" s="81"/>
      <c r="TD3" s="81"/>
      <c r="TE3" s="81"/>
      <c r="TF3" s="81"/>
      <c r="TG3" s="81"/>
      <c r="TH3" s="81"/>
      <c r="TI3" s="81"/>
      <c r="TJ3" s="81"/>
      <c r="TK3" s="81"/>
      <c r="TL3" s="81"/>
      <c r="TM3" s="81"/>
      <c r="TN3" s="81"/>
      <c r="TO3" s="81"/>
      <c r="TP3" s="81"/>
      <c r="TQ3" s="81"/>
      <c r="TR3" s="81"/>
      <c r="TS3" s="81"/>
      <c r="TT3" s="81"/>
      <c r="TU3" s="81"/>
      <c r="TV3" s="81"/>
      <c r="TW3" s="81"/>
      <c r="TX3" s="81"/>
      <c r="TY3" s="81"/>
      <c r="TZ3" s="81"/>
      <c r="UA3" s="81"/>
      <c r="UB3" s="81"/>
      <c r="UC3" s="81"/>
      <c r="UD3" s="81"/>
      <c r="UE3" s="81"/>
      <c r="UF3" s="81"/>
      <c r="UG3" s="81"/>
      <c r="UH3" s="81"/>
      <c r="UI3" s="81"/>
      <c r="UJ3" s="81"/>
      <c r="UK3" s="81"/>
      <c r="UL3" s="81"/>
      <c r="UM3" s="81"/>
      <c r="UN3" s="81"/>
      <c r="UO3" s="81"/>
      <c r="UP3" s="81"/>
      <c r="UQ3" s="81"/>
      <c r="UR3" s="81"/>
      <c r="US3" s="81"/>
      <c r="UT3" s="81"/>
      <c r="UU3" s="81"/>
      <c r="UV3" s="81"/>
      <c r="UW3" s="81"/>
      <c r="UX3" s="81"/>
      <c r="UY3" s="81"/>
      <c r="UZ3" s="81"/>
      <c r="VA3" s="81"/>
      <c r="VB3" s="81"/>
      <c r="VC3" s="81"/>
      <c r="VD3" s="81"/>
      <c r="VE3" s="81"/>
      <c r="VF3" s="81"/>
      <c r="VG3" s="81"/>
      <c r="VH3" s="81"/>
      <c r="VI3" s="81"/>
      <c r="VJ3" s="81"/>
      <c r="VK3" s="81"/>
      <c r="VL3" s="81"/>
      <c r="VM3" s="81"/>
      <c r="VN3" s="81"/>
      <c r="VO3" s="81"/>
      <c r="VP3" s="81"/>
      <c r="VQ3" s="81"/>
      <c r="VR3" s="81"/>
      <c r="VS3" s="81"/>
      <c r="VT3" s="81"/>
      <c r="VU3" s="81"/>
      <c r="VV3" s="81"/>
      <c r="VW3" s="81"/>
      <c r="VX3" s="81"/>
      <c r="VY3" s="81"/>
      <c r="VZ3" s="81"/>
      <c r="WA3" s="81"/>
      <c r="WB3" s="81"/>
      <c r="WC3" s="81"/>
      <c r="WD3" s="81"/>
      <c r="WE3" s="81"/>
      <c r="WF3" s="81"/>
      <c r="WG3" s="81"/>
      <c r="WH3" s="81"/>
      <c r="WI3" s="81"/>
      <c r="WJ3" s="81"/>
      <c r="WK3" s="81"/>
      <c r="WL3" s="81"/>
      <c r="WM3" s="81"/>
      <c r="WN3" s="81"/>
      <c r="WO3" s="81"/>
      <c r="WP3" s="81"/>
      <c r="WQ3" s="81"/>
      <c r="WR3" s="81"/>
      <c r="WS3" s="81"/>
      <c r="WT3" s="81"/>
      <c r="WU3" s="81"/>
      <c r="WV3" s="81"/>
      <c r="WW3" s="81"/>
      <c r="WX3" s="81"/>
      <c r="WY3" s="81"/>
      <c r="WZ3" s="81"/>
      <c r="XA3" s="81"/>
      <c r="XB3" s="81"/>
      <c r="XC3" s="81"/>
      <c r="XD3" s="81"/>
      <c r="XE3" s="81"/>
      <c r="XF3" s="81"/>
      <c r="XG3" s="81"/>
      <c r="XH3" s="81"/>
      <c r="XI3" s="81"/>
      <c r="XJ3" s="81"/>
      <c r="XK3" s="81"/>
      <c r="XL3" s="81"/>
      <c r="XM3" s="81"/>
      <c r="XN3" s="81"/>
      <c r="XO3" s="81"/>
      <c r="XP3" s="81"/>
      <c r="XQ3" s="81"/>
      <c r="XR3" s="81"/>
      <c r="XS3" s="81"/>
      <c r="XT3" s="81"/>
      <c r="XU3" s="81"/>
      <c r="XV3" s="81"/>
      <c r="XW3" s="81"/>
      <c r="XX3" s="81"/>
      <c r="XY3" s="81"/>
      <c r="XZ3" s="81"/>
      <c r="YA3" s="81"/>
      <c r="YB3" s="81"/>
      <c r="YC3" s="81"/>
      <c r="YD3" s="81"/>
      <c r="YE3" s="81"/>
      <c r="YF3" s="81"/>
      <c r="YG3" s="81"/>
      <c r="YH3" s="81"/>
      <c r="YI3" s="81"/>
      <c r="YJ3" s="81"/>
      <c r="YK3" s="81"/>
      <c r="YL3" s="81"/>
      <c r="YM3" s="81"/>
      <c r="YN3" s="81"/>
      <c r="YO3" s="81"/>
      <c r="YP3" s="81"/>
      <c r="YQ3" s="81"/>
      <c r="YR3" s="81"/>
      <c r="YS3" s="81"/>
      <c r="YT3" s="81"/>
      <c r="YU3" s="81"/>
      <c r="YV3" s="81"/>
      <c r="YW3" s="81"/>
      <c r="YX3" s="81"/>
      <c r="YY3" s="81"/>
      <c r="YZ3" s="81"/>
      <c r="ZA3" s="81"/>
      <c r="ZB3" s="81"/>
      <c r="ZC3" s="81"/>
      <c r="ZD3" s="81"/>
      <c r="ZE3" s="81"/>
      <c r="ZF3" s="81"/>
      <c r="ZG3" s="81"/>
      <c r="ZH3" s="81"/>
      <c r="ZI3" s="81"/>
      <c r="ZJ3" s="81"/>
      <c r="ZK3" s="81"/>
      <c r="ZL3" s="81"/>
      <c r="ZM3" s="81"/>
      <c r="ZN3" s="81"/>
      <c r="ZO3" s="81"/>
      <c r="ZP3" s="81"/>
      <c r="ZQ3" s="81"/>
      <c r="ZR3" s="81"/>
      <c r="ZS3" s="81"/>
      <c r="ZT3" s="81"/>
      <c r="ZU3" s="81"/>
      <c r="ZV3" s="81"/>
      <c r="ZW3" s="81"/>
      <c r="ZX3" s="81"/>
      <c r="ZY3" s="81"/>
      <c r="ZZ3" s="81"/>
      <c r="AAA3" s="81"/>
      <c r="AAB3" s="81"/>
      <c r="AAC3" s="81"/>
      <c r="AAD3" s="81"/>
      <c r="AAE3" s="81"/>
      <c r="AAF3" s="81"/>
      <c r="AAG3" s="81"/>
      <c r="AAH3" s="81"/>
      <c r="AAI3" s="81"/>
      <c r="AAJ3" s="81"/>
      <c r="AAK3" s="81"/>
      <c r="AAL3" s="81"/>
      <c r="AAM3" s="81"/>
      <c r="AAN3" s="81"/>
      <c r="AAO3" s="81"/>
      <c r="AAP3" s="81"/>
      <c r="AAQ3" s="81"/>
      <c r="AAR3" s="81"/>
      <c r="AAS3" s="81"/>
      <c r="AAT3" s="81"/>
      <c r="AAU3" s="81"/>
      <c r="AAV3" s="81"/>
      <c r="AAW3" s="81"/>
      <c r="AAX3" s="81"/>
      <c r="AAY3" s="81"/>
      <c r="AAZ3" s="81"/>
      <c r="ABA3" s="81"/>
      <c r="ABB3" s="81"/>
      <c r="ABC3" s="81"/>
      <c r="ABD3" s="81"/>
      <c r="ABE3" s="81"/>
      <c r="ABF3" s="81"/>
      <c r="ABG3" s="81"/>
      <c r="ABH3" s="81"/>
      <c r="ABI3" s="81"/>
      <c r="ABJ3" s="81"/>
      <c r="ABK3" s="81"/>
      <c r="ABL3" s="81"/>
      <c r="ABM3" s="81"/>
      <c r="ABN3" s="81"/>
      <c r="ABO3" s="81"/>
      <c r="ABP3" s="81"/>
      <c r="ABQ3" s="81"/>
      <c r="ABR3" s="81"/>
      <c r="ABS3" s="81"/>
      <c r="ABT3" s="81"/>
      <c r="ABU3" s="81"/>
      <c r="ABV3" s="81"/>
      <c r="ABW3" s="81"/>
      <c r="ABX3" s="81"/>
      <c r="ABY3" s="81"/>
      <c r="ABZ3" s="81"/>
      <c r="ACA3" s="81"/>
      <c r="ACB3" s="81"/>
      <c r="ACC3" s="81"/>
      <c r="ACD3" s="81"/>
      <c r="ACE3" s="81"/>
      <c r="ACF3" s="81"/>
      <c r="ACG3" s="81"/>
      <c r="ACH3" s="81"/>
      <c r="ACI3" s="81"/>
      <c r="ACJ3" s="81"/>
      <c r="ACK3" s="81"/>
      <c r="ACL3" s="81"/>
      <c r="ACM3" s="81"/>
      <c r="ACN3" s="81"/>
      <c r="ACO3" s="81"/>
      <c r="ACP3" s="81"/>
      <c r="ACQ3" s="81"/>
      <c r="ACR3" s="81"/>
      <c r="ACS3" s="81"/>
      <c r="ACT3" s="81"/>
      <c r="ACU3" s="81"/>
      <c r="ACV3" s="81"/>
      <c r="ACW3" s="81"/>
      <c r="ACX3" s="81"/>
      <c r="ACY3" s="81"/>
      <c r="ACZ3" s="81"/>
      <c r="ADA3" s="81"/>
      <c r="ADB3" s="81"/>
      <c r="ADC3" s="81"/>
      <c r="ADD3" s="81"/>
      <c r="ADE3" s="81"/>
      <c r="ADF3" s="81"/>
      <c r="ADG3" s="81"/>
      <c r="ADH3" s="81"/>
      <c r="ADI3" s="81"/>
      <c r="ADJ3" s="81"/>
      <c r="ADK3" s="81"/>
      <c r="ADL3" s="81"/>
      <c r="ADM3" s="81"/>
      <c r="ADN3" s="81"/>
      <c r="ADO3" s="81"/>
      <c r="ADP3" s="81"/>
      <c r="ADQ3" s="81"/>
      <c r="ADR3" s="81"/>
      <c r="ADS3" s="81"/>
      <c r="ADT3" s="81"/>
      <c r="ADU3" s="81"/>
      <c r="ADV3" s="81"/>
      <c r="ADW3" s="81"/>
      <c r="ADX3" s="81"/>
      <c r="ADY3" s="81"/>
      <c r="ADZ3" s="81"/>
      <c r="AEA3" s="81"/>
      <c r="AEB3" s="81"/>
      <c r="AEC3" s="81"/>
      <c r="AED3" s="81"/>
      <c r="AEE3" s="81"/>
      <c r="AEF3" s="81"/>
      <c r="AEG3" s="81"/>
      <c r="AEH3" s="81"/>
      <c r="AEI3" s="81"/>
      <c r="AEJ3" s="81"/>
      <c r="AEK3" s="81"/>
      <c r="AEL3" s="81"/>
      <c r="AEM3" s="81"/>
      <c r="AEN3" s="81"/>
      <c r="AEO3" s="81"/>
      <c r="AEP3" s="81"/>
      <c r="AEQ3" s="81"/>
      <c r="AER3" s="81"/>
      <c r="AES3" s="81"/>
      <c r="AET3" s="81"/>
      <c r="AEU3" s="81"/>
      <c r="AEV3" s="81"/>
      <c r="AEW3" s="81"/>
      <c r="AEX3" s="81"/>
      <c r="AEY3" s="81"/>
      <c r="AEZ3" s="81"/>
      <c r="AFA3" s="81"/>
      <c r="AFB3" s="81"/>
      <c r="AFC3" s="81"/>
      <c r="AFD3" s="81"/>
      <c r="AFE3" s="81"/>
      <c r="AFF3" s="81"/>
      <c r="AFG3" s="81"/>
      <c r="AFH3" s="81"/>
      <c r="AFI3" s="81"/>
      <c r="AFJ3" s="81"/>
      <c r="AFK3" s="81"/>
      <c r="AFL3" s="81"/>
      <c r="AFM3" s="81"/>
      <c r="AFN3" s="81"/>
      <c r="AFO3" s="81"/>
      <c r="AFP3" s="81"/>
      <c r="AFQ3" s="81"/>
      <c r="AFR3" s="81"/>
      <c r="AFS3" s="81"/>
      <c r="AFT3" s="81"/>
      <c r="AFU3" s="81"/>
      <c r="AFV3" s="81"/>
      <c r="AFW3" s="81"/>
      <c r="AFX3" s="81"/>
      <c r="AFY3" s="81"/>
      <c r="AFZ3" s="81"/>
      <c r="AGA3" s="81"/>
      <c r="AGB3" s="81"/>
      <c r="AGC3" s="81"/>
      <c r="AGD3" s="81"/>
      <c r="AGE3" s="81"/>
      <c r="AGF3" s="81"/>
      <c r="AGG3" s="81"/>
      <c r="AGH3" s="81"/>
      <c r="AGI3" s="81"/>
      <c r="AGJ3" s="81"/>
      <c r="AGK3" s="81"/>
      <c r="AGL3" s="81"/>
      <c r="AGM3" s="81"/>
      <c r="AGN3" s="81"/>
      <c r="AGO3" s="81"/>
      <c r="AGP3" s="81"/>
      <c r="AGQ3" s="81"/>
      <c r="AGR3" s="81"/>
      <c r="AGS3" s="81"/>
      <c r="AGT3" s="81"/>
      <c r="AGU3" s="81"/>
      <c r="AGV3" s="81"/>
      <c r="AGW3" s="81"/>
      <c r="AGX3" s="81"/>
      <c r="AGY3" s="81"/>
      <c r="AGZ3" s="81"/>
      <c r="AHA3" s="81"/>
      <c r="AHB3" s="81"/>
      <c r="AHC3" s="81"/>
      <c r="AHD3" s="81"/>
      <c r="AHE3" s="81"/>
      <c r="AHF3" s="81"/>
      <c r="AHG3" s="81"/>
      <c r="AHH3" s="81"/>
      <c r="AHI3" s="81"/>
      <c r="AHJ3" s="81"/>
      <c r="AHK3" s="81"/>
      <c r="AHL3" s="81"/>
      <c r="AHM3" s="81"/>
      <c r="AHN3" s="81"/>
      <c r="AHO3" s="81"/>
      <c r="AHP3" s="81"/>
      <c r="AHQ3" s="81"/>
      <c r="AHR3" s="81"/>
      <c r="AHS3" s="81"/>
      <c r="AHT3" s="81"/>
      <c r="AHU3" s="81"/>
      <c r="AHV3" s="81"/>
      <c r="AHW3" s="81"/>
      <c r="AHX3" s="81"/>
      <c r="AHY3" s="81"/>
      <c r="AHZ3" s="81"/>
      <c r="AIA3" s="81"/>
      <c r="AIB3" s="81"/>
      <c r="AIC3" s="81"/>
      <c r="AID3" s="81"/>
      <c r="AIE3" s="81"/>
      <c r="AIF3" s="81"/>
      <c r="AIG3" s="81"/>
      <c r="AIH3" s="81"/>
      <c r="AII3" s="81"/>
      <c r="AIJ3" s="81"/>
      <c r="AIK3" s="81"/>
      <c r="AIL3" s="81"/>
      <c r="AIM3" s="81"/>
      <c r="AIN3" s="81"/>
      <c r="AIO3" s="81"/>
      <c r="AIP3" s="81"/>
      <c r="AIQ3" s="81"/>
      <c r="AIR3" s="81"/>
      <c r="AIS3" s="81"/>
      <c r="AIT3" s="81"/>
      <c r="AIU3" s="81"/>
      <c r="AIV3" s="81"/>
      <c r="AIW3" s="81"/>
      <c r="AIX3" s="81"/>
      <c r="AIY3" s="81"/>
      <c r="AIZ3" s="81"/>
      <c r="AJA3" s="81"/>
      <c r="AJB3" s="81"/>
      <c r="AJC3" s="81"/>
      <c r="AJD3" s="81"/>
      <c r="AJE3" s="81"/>
      <c r="AJF3" s="81"/>
      <c r="AJG3" s="81"/>
      <c r="AJH3" s="81"/>
      <c r="AJI3" s="81"/>
      <c r="AJJ3" s="81"/>
      <c r="AJK3" s="81"/>
      <c r="AJL3" s="81"/>
      <c r="AJM3" s="81"/>
      <c r="AJN3" s="81"/>
      <c r="AJO3" s="81"/>
      <c r="AJP3" s="81"/>
      <c r="AJQ3" s="81"/>
      <c r="AJR3" s="81"/>
      <c r="AJS3" s="81"/>
      <c r="AJT3" s="81"/>
      <c r="AJU3" s="81"/>
      <c r="AJV3" s="81"/>
      <c r="AJW3" s="81"/>
      <c r="AJX3" s="81"/>
      <c r="AJY3" s="81"/>
      <c r="AJZ3" s="81"/>
      <c r="AKA3" s="81"/>
      <c r="AKB3" s="81"/>
      <c r="AKC3" s="81"/>
      <c r="AKD3" s="81"/>
      <c r="AKE3" s="81"/>
      <c r="AKF3" s="81"/>
      <c r="AKG3" s="81"/>
      <c r="AKH3" s="81"/>
      <c r="AKI3" s="81"/>
      <c r="AKJ3" s="81"/>
      <c r="AKK3" s="81"/>
      <c r="AKL3" s="81"/>
      <c r="AKM3" s="81"/>
      <c r="AKN3" s="81"/>
      <c r="AKO3" s="81"/>
      <c r="AKP3" s="81"/>
      <c r="AKQ3" s="81"/>
      <c r="AKR3" s="81"/>
      <c r="AKS3" s="81"/>
      <c r="AKT3" s="81"/>
      <c r="AKU3" s="81"/>
      <c r="AKV3" s="81"/>
      <c r="AKW3" s="81"/>
      <c r="AKX3" s="81"/>
      <c r="AKY3" s="81"/>
      <c r="AKZ3" s="81"/>
      <c r="ALA3" s="81"/>
      <c r="ALB3" s="81"/>
      <c r="ALC3" s="81"/>
      <c r="ALD3" s="81"/>
      <c r="ALE3" s="81"/>
      <c r="ALF3" s="81"/>
      <c r="ALG3" s="81"/>
      <c r="ALH3" s="81"/>
      <c r="ALI3" s="81"/>
      <c r="ALJ3" s="81"/>
      <c r="ALK3" s="81"/>
      <c r="ALL3" s="81"/>
      <c r="ALM3" s="81"/>
      <c r="ALN3" s="81"/>
      <c r="ALO3" s="81"/>
      <c r="ALP3" s="81"/>
      <c r="ALQ3" s="81"/>
      <c r="ALR3" s="81"/>
      <c r="ALS3" s="81"/>
      <c r="ALT3" s="81"/>
      <c r="ALU3" s="81"/>
      <c r="ALV3" s="81"/>
      <c r="ALW3" s="81"/>
      <c r="ALX3" s="81"/>
      <c r="ALY3" s="81"/>
      <c r="ALZ3" s="81"/>
      <c r="AMA3" s="81"/>
      <c r="AMB3" s="81"/>
      <c r="AMC3" s="81"/>
      <c r="AMD3" s="81"/>
      <c r="AME3" s="81"/>
      <c r="AMF3" s="81"/>
      <c r="AMG3" s="81"/>
    </row>
    <row r="4" spans="1:1022" ht="23.25" customHeight="1" x14ac:dyDescent="0.2">
      <c r="A4" s="547" t="s">
        <v>41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  <c r="NY4" s="81"/>
      <c r="NZ4" s="81"/>
      <c r="OA4" s="81"/>
      <c r="OB4" s="81"/>
      <c r="OC4" s="81"/>
      <c r="OD4" s="81"/>
      <c r="OE4" s="81"/>
      <c r="OF4" s="81"/>
      <c r="OG4" s="81"/>
      <c r="OH4" s="81"/>
      <c r="OI4" s="81"/>
      <c r="OJ4" s="81"/>
      <c r="OK4" s="81"/>
      <c r="OL4" s="81"/>
      <c r="OM4" s="81"/>
      <c r="ON4" s="81"/>
      <c r="OO4" s="81"/>
      <c r="OP4" s="81"/>
      <c r="OQ4" s="81"/>
      <c r="OR4" s="81"/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1"/>
      <c r="RI4" s="81"/>
      <c r="RJ4" s="81"/>
      <c r="RK4" s="81"/>
      <c r="RL4" s="81"/>
      <c r="RM4" s="81"/>
      <c r="RN4" s="81"/>
      <c r="RO4" s="81"/>
      <c r="RP4" s="81"/>
      <c r="RQ4" s="81"/>
      <c r="RR4" s="81"/>
      <c r="RS4" s="81"/>
      <c r="RT4" s="81"/>
      <c r="RU4" s="81"/>
      <c r="RV4" s="81"/>
      <c r="RW4" s="81"/>
      <c r="RX4" s="81"/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1"/>
      <c r="UC4" s="81"/>
      <c r="UD4" s="81"/>
      <c r="UE4" s="81"/>
      <c r="UF4" s="81"/>
      <c r="UG4" s="81"/>
      <c r="UH4" s="81"/>
      <c r="UI4" s="81"/>
      <c r="UJ4" s="81"/>
      <c r="UK4" s="81"/>
      <c r="UL4" s="81"/>
      <c r="UM4" s="81"/>
      <c r="UN4" s="81"/>
      <c r="UO4" s="81"/>
      <c r="UP4" s="81"/>
      <c r="UQ4" s="81"/>
      <c r="UR4" s="81"/>
      <c r="US4" s="81"/>
      <c r="UT4" s="81"/>
      <c r="UU4" s="81"/>
      <c r="UV4" s="81"/>
      <c r="UW4" s="81"/>
      <c r="UX4" s="81"/>
      <c r="UY4" s="81"/>
      <c r="UZ4" s="81"/>
      <c r="VA4" s="81"/>
      <c r="VB4" s="81"/>
      <c r="VC4" s="81"/>
      <c r="VD4" s="81"/>
      <c r="VE4" s="81"/>
      <c r="VF4" s="81"/>
      <c r="VG4" s="81"/>
      <c r="VH4" s="81"/>
      <c r="VI4" s="81"/>
      <c r="VJ4" s="81"/>
      <c r="VK4" s="81"/>
      <c r="VL4" s="81"/>
      <c r="VM4" s="81"/>
      <c r="VN4" s="81"/>
      <c r="VO4" s="81"/>
      <c r="VP4" s="81"/>
      <c r="VQ4" s="81"/>
      <c r="VR4" s="81"/>
      <c r="VS4" s="81"/>
      <c r="VT4" s="81"/>
      <c r="VU4" s="81"/>
      <c r="VV4" s="81"/>
      <c r="VW4" s="81"/>
      <c r="VX4" s="81"/>
      <c r="VY4" s="81"/>
      <c r="VZ4" s="81"/>
      <c r="WA4" s="81"/>
      <c r="WB4" s="81"/>
      <c r="WC4" s="81"/>
      <c r="WD4" s="81"/>
      <c r="WE4" s="81"/>
      <c r="WF4" s="81"/>
      <c r="WG4" s="81"/>
      <c r="WH4" s="81"/>
      <c r="WI4" s="81"/>
      <c r="WJ4" s="81"/>
      <c r="WK4" s="81"/>
      <c r="WL4" s="81"/>
      <c r="WM4" s="81"/>
      <c r="WN4" s="81"/>
      <c r="WO4" s="81"/>
      <c r="WP4" s="81"/>
      <c r="WQ4" s="81"/>
      <c r="WR4" s="81"/>
      <c r="WS4" s="81"/>
      <c r="WT4" s="81"/>
      <c r="WU4" s="81"/>
      <c r="WV4" s="81"/>
      <c r="WW4" s="81"/>
      <c r="WX4" s="81"/>
      <c r="WY4" s="81"/>
      <c r="WZ4" s="81"/>
      <c r="XA4" s="81"/>
      <c r="XB4" s="81"/>
      <c r="XC4" s="81"/>
      <c r="XD4" s="81"/>
      <c r="XE4" s="81"/>
      <c r="XF4" s="81"/>
      <c r="XG4" s="81"/>
      <c r="XH4" s="81"/>
      <c r="XI4" s="81"/>
      <c r="XJ4" s="81"/>
      <c r="XK4" s="81"/>
      <c r="XL4" s="81"/>
      <c r="XM4" s="81"/>
      <c r="XN4" s="81"/>
      <c r="XO4" s="81"/>
      <c r="XP4" s="81"/>
      <c r="XQ4" s="81"/>
      <c r="XR4" s="81"/>
      <c r="XS4" s="81"/>
      <c r="XT4" s="81"/>
      <c r="XU4" s="81"/>
      <c r="XV4" s="81"/>
      <c r="XW4" s="81"/>
      <c r="XX4" s="81"/>
      <c r="XY4" s="81"/>
      <c r="XZ4" s="81"/>
      <c r="YA4" s="81"/>
      <c r="YB4" s="81"/>
      <c r="YC4" s="81"/>
      <c r="YD4" s="81"/>
      <c r="YE4" s="81"/>
      <c r="YF4" s="81"/>
      <c r="YG4" s="81"/>
      <c r="YH4" s="81"/>
      <c r="YI4" s="81"/>
      <c r="YJ4" s="81"/>
      <c r="YK4" s="81"/>
      <c r="YL4" s="81"/>
      <c r="YM4" s="81"/>
      <c r="YN4" s="81"/>
      <c r="YO4" s="81"/>
      <c r="YP4" s="81"/>
      <c r="YQ4" s="81"/>
      <c r="YR4" s="81"/>
      <c r="YS4" s="81"/>
      <c r="YT4" s="81"/>
      <c r="YU4" s="81"/>
      <c r="YV4" s="81"/>
      <c r="YW4" s="81"/>
      <c r="YX4" s="81"/>
      <c r="YY4" s="81"/>
      <c r="YZ4" s="81"/>
      <c r="ZA4" s="81"/>
      <c r="ZB4" s="81"/>
      <c r="ZC4" s="81"/>
      <c r="ZD4" s="81"/>
      <c r="ZE4" s="81"/>
      <c r="ZF4" s="81"/>
      <c r="ZG4" s="81"/>
      <c r="ZH4" s="81"/>
      <c r="ZI4" s="81"/>
      <c r="ZJ4" s="81"/>
      <c r="ZK4" s="81"/>
      <c r="ZL4" s="81"/>
      <c r="ZM4" s="81"/>
      <c r="ZN4" s="81"/>
      <c r="ZO4" s="81"/>
      <c r="ZP4" s="81"/>
      <c r="ZQ4" s="81"/>
      <c r="ZR4" s="81"/>
      <c r="ZS4" s="81"/>
      <c r="ZT4" s="81"/>
      <c r="ZU4" s="81"/>
      <c r="ZV4" s="81"/>
      <c r="ZW4" s="81"/>
      <c r="ZX4" s="81"/>
      <c r="ZY4" s="81"/>
      <c r="ZZ4" s="81"/>
      <c r="AAA4" s="81"/>
      <c r="AAB4" s="81"/>
      <c r="AAC4" s="81"/>
      <c r="AAD4" s="81"/>
      <c r="AAE4" s="81"/>
      <c r="AAF4" s="81"/>
      <c r="AAG4" s="81"/>
      <c r="AAH4" s="81"/>
      <c r="AAI4" s="81"/>
      <c r="AAJ4" s="81"/>
      <c r="AAK4" s="81"/>
      <c r="AAL4" s="81"/>
      <c r="AAM4" s="81"/>
      <c r="AAN4" s="81"/>
      <c r="AAO4" s="81"/>
      <c r="AAP4" s="81"/>
      <c r="AAQ4" s="81"/>
      <c r="AAR4" s="81"/>
      <c r="AAS4" s="81"/>
      <c r="AAT4" s="81"/>
      <c r="AAU4" s="81"/>
      <c r="AAV4" s="81"/>
      <c r="AAW4" s="81"/>
      <c r="AAX4" s="81"/>
      <c r="AAY4" s="81"/>
      <c r="AAZ4" s="81"/>
      <c r="ABA4" s="81"/>
      <c r="ABB4" s="81"/>
      <c r="ABC4" s="81"/>
      <c r="ABD4" s="81"/>
      <c r="ABE4" s="81"/>
      <c r="ABF4" s="81"/>
      <c r="ABG4" s="81"/>
      <c r="ABH4" s="81"/>
      <c r="ABI4" s="81"/>
      <c r="ABJ4" s="81"/>
      <c r="ABK4" s="81"/>
      <c r="ABL4" s="81"/>
      <c r="ABM4" s="81"/>
      <c r="ABN4" s="81"/>
      <c r="ABO4" s="81"/>
      <c r="ABP4" s="81"/>
      <c r="ABQ4" s="81"/>
      <c r="ABR4" s="81"/>
      <c r="ABS4" s="81"/>
      <c r="ABT4" s="81"/>
      <c r="ABU4" s="81"/>
      <c r="ABV4" s="81"/>
      <c r="ABW4" s="81"/>
      <c r="ABX4" s="81"/>
      <c r="ABY4" s="81"/>
      <c r="ABZ4" s="81"/>
      <c r="ACA4" s="81"/>
      <c r="ACB4" s="81"/>
      <c r="ACC4" s="81"/>
      <c r="ACD4" s="81"/>
      <c r="ACE4" s="81"/>
      <c r="ACF4" s="81"/>
      <c r="ACG4" s="81"/>
      <c r="ACH4" s="81"/>
      <c r="ACI4" s="81"/>
      <c r="ACJ4" s="81"/>
      <c r="ACK4" s="81"/>
      <c r="ACL4" s="81"/>
      <c r="ACM4" s="81"/>
      <c r="ACN4" s="81"/>
      <c r="ACO4" s="81"/>
      <c r="ACP4" s="81"/>
      <c r="ACQ4" s="81"/>
      <c r="ACR4" s="81"/>
      <c r="ACS4" s="81"/>
      <c r="ACT4" s="81"/>
      <c r="ACU4" s="81"/>
      <c r="ACV4" s="81"/>
      <c r="ACW4" s="81"/>
      <c r="ACX4" s="81"/>
      <c r="ACY4" s="81"/>
      <c r="ACZ4" s="81"/>
      <c r="ADA4" s="81"/>
      <c r="ADB4" s="81"/>
      <c r="ADC4" s="81"/>
      <c r="ADD4" s="81"/>
      <c r="ADE4" s="81"/>
      <c r="ADF4" s="81"/>
      <c r="ADG4" s="81"/>
      <c r="ADH4" s="81"/>
      <c r="ADI4" s="81"/>
      <c r="ADJ4" s="81"/>
      <c r="ADK4" s="81"/>
      <c r="ADL4" s="81"/>
      <c r="ADM4" s="81"/>
      <c r="ADN4" s="81"/>
      <c r="ADO4" s="81"/>
      <c r="ADP4" s="81"/>
      <c r="ADQ4" s="81"/>
      <c r="ADR4" s="81"/>
      <c r="ADS4" s="81"/>
      <c r="ADT4" s="81"/>
      <c r="ADU4" s="81"/>
      <c r="ADV4" s="81"/>
      <c r="ADW4" s="81"/>
      <c r="ADX4" s="81"/>
      <c r="ADY4" s="81"/>
      <c r="ADZ4" s="81"/>
      <c r="AEA4" s="81"/>
      <c r="AEB4" s="81"/>
      <c r="AEC4" s="81"/>
      <c r="AED4" s="81"/>
      <c r="AEE4" s="81"/>
      <c r="AEF4" s="81"/>
      <c r="AEG4" s="81"/>
      <c r="AEH4" s="81"/>
      <c r="AEI4" s="81"/>
      <c r="AEJ4" s="81"/>
      <c r="AEK4" s="81"/>
      <c r="AEL4" s="81"/>
      <c r="AEM4" s="81"/>
      <c r="AEN4" s="81"/>
      <c r="AEO4" s="81"/>
      <c r="AEP4" s="81"/>
      <c r="AEQ4" s="81"/>
      <c r="AER4" s="81"/>
      <c r="AES4" s="81"/>
      <c r="AET4" s="81"/>
      <c r="AEU4" s="81"/>
      <c r="AEV4" s="81"/>
      <c r="AEW4" s="81"/>
      <c r="AEX4" s="81"/>
      <c r="AEY4" s="81"/>
      <c r="AEZ4" s="81"/>
      <c r="AFA4" s="81"/>
      <c r="AFB4" s="81"/>
      <c r="AFC4" s="81"/>
      <c r="AFD4" s="81"/>
      <c r="AFE4" s="81"/>
      <c r="AFF4" s="81"/>
      <c r="AFG4" s="81"/>
      <c r="AFH4" s="81"/>
      <c r="AFI4" s="81"/>
      <c r="AFJ4" s="81"/>
      <c r="AFK4" s="81"/>
      <c r="AFL4" s="81"/>
      <c r="AFM4" s="81"/>
      <c r="AFN4" s="81"/>
      <c r="AFO4" s="81"/>
      <c r="AFP4" s="81"/>
      <c r="AFQ4" s="81"/>
      <c r="AFR4" s="81"/>
      <c r="AFS4" s="81"/>
      <c r="AFT4" s="81"/>
      <c r="AFU4" s="81"/>
      <c r="AFV4" s="81"/>
      <c r="AFW4" s="81"/>
      <c r="AFX4" s="81"/>
      <c r="AFY4" s="81"/>
      <c r="AFZ4" s="81"/>
      <c r="AGA4" s="81"/>
      <c r="AGB4" s="81"/>
      <c r="AGC4" s="81"/>
      <c r="AGD4" s="81"/>
      <c r="AGE4" s="81"/>
      <c r="AGF4" s="81"/>
      <c r="AGG4" s="81"/>
      <c r="AGH4" s="81"/>
      <c r="AGI4" s="81"/>
      <c r="AGJ4" s="81"/>
      <c r="AGK4" s="81"/>
      <c r="AGL4" s="81"/>
      <c r="AGM4" s="81"/>
      <c r="AGN4" s="81"/>
      <c r="AGO4" s="81"/>
      <c r="AGP4" s="81"/>
      <c r="AGQ4" s="81"/>
      <c r="AGR4" s="81"/>
      <c r="AGS4" s="81"/>
      <c r="AGT4" s="81"/>
      <c r="AGU4" s="81"/>
      <c r="AGV4" s="81"/>
      <c r="AGW4" s="81"/>
      <c r="AGX4" s="81"/>
      <c r="AGY4" s="81"/>
      <c r="AGZ4" s="81"/>
      <c r="AHA4" s="81"/>
      <c r="AHB4" s="81"/>
      <c r="AHC4" s="81"/>
      <c r="AHD4" s="81"/>
      <c r="AHE4" s="81"/>
      <c r="AHF4" s="81"/>
      <c r="AHG4" s="81"/>
      <c r="AHH4" s="81"/>
      <c r="AHI4" s="81"/>
      <c r="AHJ4" s="81"/>
      <c r="AHK4" s="81"/>
      <c r="AHL4" s="81"/>
      <c r="AHM4" s="81"/>
      <c r="AHN4" s="81"/>
      <c r="AHO4" s="81"/>
      <c r="AHP4" s="81"/>
      <c r="AHQ4" s="81"/>
      <c r="AHR4" s="81"/>
      <c r="AHS4" s="81"/>
      <c r="AHT4" s="81"/>
      <c r="AHU4" s="81"/>
      <c r="AHV4" s="81"/>
      <c r="AHW4" s="81"/>
      <c r="AHX4" s="81"/>
      <c r="AHY4" s="81"/>
      <c r="AHZ4" s="81"/>
      <c r="AIA4" s="81"/>
      <c r="AIB4" s="81"/>
      <c r="AIC4" s="81"/>
      <c r="AID4" s="81"/>
      <c r="AIE4" s="81"/>
      <c r="AIF4" s="81"/>
      <c r="AIG4" s="81"/>
      <c r="AIH4" s="81"/>
      <c r="AII4" s="81"/>
      <c r="AIJ4" s="81"/>
      <c r="AIK4" s="81"/>
      <c r="AIL4" s="81"/>
      <c r="AIM4" s="81"/>
      <c r="AIN4" s="81"/>
      <c r="AIO4" s="81"/>
      <c r="AIP4" s="81"/>
      <c r="AIQ4" s="81"/>
      <c r="AIR4" s="81"/>
      <c r="AIS4" s="81"/>
      <c r="AIT4" s="81"/>
      <c r="AIU4" s="81"/>
      <c r="AIV4" s="81"/>
      <c r="AIW4" s="81"/>
      <c r="AIX4" s="81"/>
      <c r="AIY4" s="81"/>
      <c r="AIZ4" s="81"/>
      <c r="AJA4" s="81"/>
      <c r="AJB4" s="81"/>
      <c r="AJC4" s="81"/>
      <c r="AJD4" s="81"/>
      <c r="AJE4" s="81"/>
      <c r="AJF4" s="81"/>
      <c r="AJG4" s="81"/>
      <c r="AJH4" s="81"/>
      <c r="AJI4" s="81"/>
      <c r="AJJ4" s="81"/>
      <c r="AJK4" s="81"/>
      <c r="AJL4" s="81"/>
      <c r="AJM4" s="81"/>
      <c r="AJN4" s="81"/>
      <c r="AJO4" s="81"/>
      <c r="AJP4" s="81"/>
      <c r="AJQ4" s="81"/>
      <c r="AJR4" s="81"/>
      <c r="AJS4" s="81"/>
      <c r="AJT4" s="81"/>
      <c r="AJU4" s="81"/>
      <c r="AJV4" s="81"/>
      <c r="AJW4" s="81"/>
      <c r="AJX4" s="81"/>
      <c r="AJY4" s="81"/>
      <c r="AJZ4" s="81"/>
      <c r="AKA4" s="81"/>
      <c r="AKB4" s="81"/>
      <c r="AKC4" s="81"/>
      <c r="AKD4" s="81"/>
      <c r="AKE4" s="81"/>
      <c r="AKF4" s="81"/>
      <c r="AKG4" s="81"/>
      <c r="AKH4" s="81"/>
      <c r="AKI4" s="81"/>
      <c r="AKJ4" s="81"/>
      <c r="AKK4" s="81"/>
      <c r="AKL4" s="81"/>
      <c r="AKM4" s="81"/>
      <c r="AKN4" s="81"/>
      <c r="AKO4" s="81"/>
      <c r="AKP4" s="81"/>
      <c r="AKQ4" s="81"/>
      <c r="AKR4" s="81"/>
      <c r="AKS4" s="81"/>
      <c r="AKT4" s="81"/>
      <c r="AKU4" s="81"/>
      <c r="AKV4" s="81"/>
      <c r="AKW4" s="81"/>
      <c r="AKX4" s="81"/>
      <c r="AKY4" s="81"/>
      <c r="AKZ4" s="81"/>
      <c r="ALA4" s="81"/>
      <c r="ALB4" s="81"/>
      <c r="ALC4" s="81"/>
      <c r="ALD4" s="81"/>
      <c r="ALE4" s="81"/>
      <c r="ALF4" s="81"/>
      <c r="ALG4" s="81"/>
      <c r="ALH4" s="81"/>
      <c r="ALI4" s="81"/>
      <c r="ALJ4" s="81"/>
      <c r="ALK4" s="81"/>
      <c r="ALL4" s="81"/>
      <c r="ALM4" s="81"/>
      <c r="ALN4" s="81"/>
      <c r="ALO4" s="81"/>
      <c r="ALP4" s="81"/>
      <c r="ALQ4" s="81"/>
      <c r="ALR4" s="81"/>
      <c r="ALS4" s="81"/>
      <c r="ALT4" s="81"/>
      <c r="ALU4" s="81"/>
      <c r="ALV4" s="81"/>
      <c r="ALW4" s="81"/>
      <c r="ALX4" s="81"/>
      <c r="ALY4" s="81"/>
      <c r="ALZ4" s="81"/>
      <c r="AMA4" s="81"/>
      <c r="AMB4" s="81"/>
      <c r="AMC4" s="81"/>
      <c r="AMD4" s="81"/>
      <c r="AME4" s="81"/>
      <c r="AMF4" s="81"/>
      <c r="AMG4" s="81"/>
    </row>
    <row r="5" spans="1:1022" ht="61.5" customHeight="1" x14ac:dyDescent="0.2">
      <c r="A5" s="546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81"/>
      <c r="OS5" s="81"/>
      <c r="OT5" s="81"/>
      <c r="OU5" s="81"/>
      <c r="OV5" s="81"/>
      <c r="OW5" s="81"/>
      <c r="OX5" s="81"/>
      <c r="OY5" s="81"/>
      <c r="OZ5" s="81"/>
      <c r="PA5" s="81"/>
      <c r="PB5" s="81"/>
      <c r="PC5" s="81"/>
      <c r="PD5" s="81"/>
      <c r="PE5" s="81"/>
      <c r="PF5" s="81"/>
      <c r="PG5" s="81"/>
      <c r="PH5" s="81"/>
      <c r="PI5" s="81"/>
      <c r="PJ5" s="81"/>
      <c r="PK5" s="81"/>
      <c r="PL5" s="81"/>
      <c r="PM5" s="81"/>
      <c r="PN5" s="81"/>
      <c r="PO5" s="81"/>
      <c r="PP5" s="81"/>
      <c r="PQ5" s="81"/>
      <c r="PR5" s="81"/>
      <c r="PS5" s="81"/>
      <c r="PT5" s="81"/>
      <c r="PU5" s="81"/>
      <c r="PV5" s="81"/>
      <c r="PW5" s="81"/>
      <c r="PX5" s="81"/>
      <c r="PY5" s="81"/>
      <c r="PZ5" s="81"/>
      <c r="QA5" s="81"/>
      <c r="QB5" s="81"/>
      <c r="QC5" s="81"/>
      <c r="QD5" s="81"/>
      <c r="QE5" s="81"/>
      <c r="QF5" s="81"/>
      <c r="QG5" s="81"/>
      <c r="QH5" s="81"/>
      <c r="QI5" s="81"/>
      <c r="QJ5" s="81"/>
      <c r="QK5" s="81"/>
      <c r="QL5" s="81"/>
      <c r="QM5" s="81"/>
      <c r="QN5" s="81"/>
      <c r="QO5" s="81"/>
      <c r="QP5" s="81"/>
      <c r="QQ5" s="81"/>
      <c r="QR5" s="81"/>
      <c r="QS5" s="81"/>
      <c r="QT5" s="81"/>
      <c r="QU5" s="81"/>
      <c r="QV5" s="81"/>
      <c r="QW5" s="81"/>
      <c r="QX5" s="81"/>
      <c r="QY5" s="81"/>
      <c r="QZ5" s="81"/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  <c r="XL5" s="81"/>
      <c r="XM5" s="81"/>
      <c r="XN5" s="81"/>
      <c r="XO5" s="81"/>
      <c r="XP5" s="81"/>
      <c r="XQ5" s="81"/>
      <c r="XR5" s="81"/>
      <c r="XS5" s="81"/>
      <c r="XT5" s="81"/>
      <c r="XU5" s="81"/>
      <c r="XV5" s="81"/>
      <c r="XW5" s="81"/>
      <c r="XX5" s="81"/>
      <c r="XY5" s="81"/>
      <c r="XZ5" s="81"/>
      <c r="YA5" s="81"/>
      <c r="YB5" s="81"/>
      <c r="YC5" s="81"/>
      <c r="YD5" s="81"/>
      <c r="YE5" s="81"/>
      <c r="YF5" s="81"/>
      <c r="YG5" s="81"/>
      <c r="YH5" s="81"/>
      <c r="YI5" s="81"/>
      <c r="YJ5" s="81"/>
      <c r="YK5" s="81"/>
      <c r="YL5" s="81"/>
      <c r="YM5" s="81"/>
      <c r="YN5" s="81"/>
      <c r="YO5" s="81"/>
      <c r="YP5" s="81"/>
      <c r="YQ5" s="81"/>
      <c r="YR5" s="81"/>
      <c r="YS5" s="81"/>
      <c r="YT5" s="81"/>
      <c r="YU5" s="81"/>
      <c r="YV5" s="81"/>
      <c r="YW5" s="81"/>
      <c r="YX5" s="81"/>
      <c r="YY5" s="81"/>
      <c r="YZ5" s="81"/>
      <c r="ZA5" s="81"/>
      <c r="ZB5" s="81"/>
      <c r="ZC5" s="81"/>
      <c r="ZD5" s="81"/>
      <c r="ZE5" s="81"/>
      <c r="ZF5" s="81"/>
      <c r="ZG5" s="81"/>
      <c r="ZH5" s="81"/>
      <c r="ZI5" s="81"/>
      <c r="ZJ5" s="81"/>
      <c r="ZK5" s="81"/>
      <c r="ZL5" s="81"/>
      <c r="ZM5" s="81"/>
      <c r="ZN5" s="81"/>
      <c r="ZO5" s="81"/>
      <c r="ZP5" s="81"/>
      <c r="ZQ5" s="81"/>
      <c r="ZR5" s="81"/>
      <c r="ZS5" s="81"/>
      <c r="ZT5" s="81"/>
      <c r="ZU5" s="81"/>
      <c r="ZV5" s="81"/>
      <c r="ZW5" s="81"/>
      <c r="ZX5" s="81"/>
      <c r="ZY5" s="81"/>
      <c r="ZZ5" s="81"/>
      <c r="AAA5" s="81"/>
      <c r="AAB5" s="81"/>
      <c r="AAC5" s="81"/>
      <c r="AAD5" s="81"/>
      <c r="AAE5" s="81"/>
      <c r="AAF5" s="81"/>
      <c r="AAG5" s="81"/>
      <c r="AAH5" s="81"/>
      <c r="AAI5" s="81"/>
      <c r="AAJ5" s="81"/>
      <c r="AAK5" s="81"/>
      <c r="AAL5" s="81"/>
      <c r="AAM5" s="81"/>
      <c r="AAN5" s="81"/>
      <c r="AAO5" s="81"/>
      <c r="AAP5" s="81"/>
      <c r="AAQ5" s="81"/>
      <c r="AAR5" s="81"/>
      <c r="AAS5" s="81"/>
      <c r="AAT5" s="81"/>
      <c r="AAU5" s="81"/>
      <c r="AAV5" s="81"/>
      <c r="AAW5" s="81"/>
      <c r="AAX5" s="81"/>
      <c r="AAY5" s="81"/>
      <c r="AAZ5" s="81"/>
      <c r="ABA5" s="81"/>
      <c r="ABB5" s="81"/>
      <c r="ABC5" s="81"/>
      <c r="ABD5" s="81"/>
      <c r="ABE5" s="81"/>
      <c r="ABF5" s="81"/>
      <c r="ABG5" s="81"/>
      <c r="ABH5" s="81"/>
      <c r="ABI5" s="81"/>
      <c r="ABJ5" s="81"/>
      <c r="ABK5" s="81"/>
      <c r="ABL5" s="81"/>
      <c r="ABM5" s="81"/>
      <c r="ABN5" s="81"/>
      <c r="ABO5" s="81"/>
      <c r="ABP5" s="81"/>
      <c r="ABQ5" s="81"/>
      <c r="ABR5" s="81"/>
      <c r="ABS5" s="81"/>
      <c r="ABT5" s="81"/>
      <c r="ABU5" s="81"/>
      <c r="ABV5" s="81"/>
      <c r="ABW5" s="81"/>
      <c r="ABX5" s="81"/>
      <c r="ABY5" s="81"/>
      <c r="ABZ5" s="81"/>
      <c r="ACA5" s="81"/>
      <c r="ACB5" s="81"/>
      <c r="ACC5" s="81"/>
      <c r="ACD5" s="81"/>
      <c r="ACE5" s="81"/>
      <c r="ACF5" s="81"/>
      <c r="ACG5" s="81"/>
      <c r="ACH5" s="81"/>
      <c r="ACI5" s="81"/>
      <c r="ACJ5" s="81"/>
      <c r="ACK5" s="81"/>
      <c r="ACL5" s="81"/>
      <c r="ACM5" s="81"/>
      <c r="ACN5" s="81"/>
      <c r="ACO5" s="81"/>
      <c r="ACP5" s="81"/>
      <c r="ACQ5" s="81"/>
      <c r="ACR5" s="81"/>
      <c r="ACS5" s="81"/>
      <c r="ACT5" s="81"/>
      <c r="ACU5" s="81"/>
      <c r="ACV5" s="81"/>
      <c r="ACW5" s="81"/>
      <c r="ACX5" s="81"/>
      <c r="ACY5" s="81"/>
      <c r="ACZ5" s="81"/>
      <c r="ADA5" s="81"/>
      <c r="ADB5" s="81"/>
      <c r="ADC5" s="81"/>
      <c r="ADD5" s="81"/>
      <c r="ADE5" s="81"/>
      <c r="ADF5" s="81"/>
      <c r="ADG5" s="81"/>
      <c r="ADH5" s="81"/>
      <c r="ADI5" s="81"/>
      <c r="ADJ5" s="81"/>
      <c r="ADK5" s="81"/>
      <c r="ADL5" s="81"/>
      <c r="ADM5" s="81"/>
      <c r="ADN5" s="81"/>
      <c r="ADO5" s="81"/>
      <c r="ADP5" s="81"/>
      <c r="ADQ5" s="81"/>
      <c r="ADR5" s="81"/>
      <c r="ADS5" s="81"/>
      <c r="ADT5" s="81"/>
      <c r="ADU5" s="81"/>
      <c r="ADV5" s="81"/>
      <c r="ADW5" s="81"/>
      <c r="ADX5" s="81"/>
      <c r="ADY5" s="81"/>
      <c r="ADZ5" s="81"/>
      <c r="AEA5" s="81"/>
      <c r="AEB5" s="81"/>
      <c r="AEC5" s="81"/>
      <c r="AED5" s="81"/>
      <c r="AEE5" s="81"/>
      <c r="AEF5" s="81"/>
      <c r="AEG5" s="81"/>
      <c r="AEH5" s="81"/>
      <c r="AEI5" s="81"/>
      <c r="AEJ5" s="81"/>
      <c r="AEK5" s="81"/>
      <c r="AEL5" s="81"/>
      <c r="AEM5" s="81"/>
      <c r="AEN5" s="81"/>
      <c r="AEO5" s="81"/>
      <c r="AEP5" s="81"/>
      <c r="AEQ5" s="81"/>
      <c r="AER5" s="81"/>
      <c r="AES5" s="81"/>
      <c r="AET5" s="81"/>
      <c r="AEU5" s="81"/>
      <c r="AEV5" s="81"/>
      <c r="AEW5" s="81"/>
      <c r="AEX5" s="81"/>
      <c r="AEY5" s="81"/>
      <c r="AEZ5" s="81"/>
      <c r="AFA5" s="81"/>
      <c r="AFB5" s="81"/>
      <c r="AFC5" s="81"/>
      <c r="AFD5" s="81"/>
      <c r="AFE5" s="81"/>
      <c r="AFF5" s="81"/>
      <c r="AFG5" s="81"/>
      <c r="AFH5" s="81"/>
      <c r="AFI5" s="81"/>
      <c r="AFJ5" s="81"/>
      <c r="AFK5" s="81"/>
      <c r="AFL5" s="81"/>
      <c r="AFM5" s="81"/>
      <c r="AFN5" s="81"/>
      <c r="AFO5" s="81"/>
      <c r="AFP5" s="81"/>
      <c r="AFQ5" s="81"/>
      <c r="AFR5" s="81"/>
      <c r="AFS5" s="81"/>
      <c r="AFT5" s="81"/>
      <c r="AFU5" s="81"/>
      <c r="AFV5" s="81"/>
      <c r="AFW5" s="81"/>
      <c r="AFX5" s="81"/>
      <c r="AFY5" s="81"/>
      <c r="AFZ5" s="81"/>
      <c r="AGA5" s="81"/>
      <c r="AGB5" s="81"/>
      <c r="AGC5" s="81"/>
      <c r="AGD5" s="81"/>
      <c r="AGE5" s="81"/>
      <c r="AGF5" s="81"/>
      <c r="AGG5" s="81"/>
      <c r="AGH5" s="81"/>
      <c r="AGI5" s="81"/>
      <c r="AGJ5" s="81"/>
      <c r="AGK5" s="81"/>
      <c r="AGL5" s="81"/>
      <c r="AGM5" s="81"/>
      <c r="AGN5" s="81"/>
      <c r="AGO5" s="81"/>
      <c r="AGP5" s="81"/>
      <c r="AGQ5" s="81"/>
      <c r="AGR5" s="81"/>
      <c r="AGS5" s="81"/>
      <c r="AGT5" s="81"/>
      <c r="AGU5" s="81"/>
      <c r="AGV5" s="81"/>
      <c r="AGW5" s="81"/>
      <c r="AGX5" s="81"/>
      <c r="AGY5" s="81"/>
      <c r="AGZ5" s="81"/>
      <c r="AHA5" s="81"/>
      <c r="AHB5" s="81"/>
      <c r="AHC5" s="81"/>
      <c r="AHD5" s="81"/>
      <c r="AHE5" s="81"/>
      <c r="AHF5" s="81"/>
      <c r="AHG5" s="81"/>
      <c r="AHH5" s="81"/>
      <c r="AHI5" s="81"/>
      <c r="AHJ5" s="81"/>
      <c r="AHK5" s="81"/>
      <c r="AHL5" s="81"/>
      <c r="AHM5" s="81"/>
      <c r="AHN5" s="81"/>
      <c r="AHO5" s="81"/>
      <c r="AHP5" s="81"/>
      <c r="AHQ5" s="81"/>
      <c r="AHR5" s="81"/>
      <c r="AHS5" s="81"/>
      <c r="AHT5" s="81"/>
      <c r="AHU5" s="81"/>
      <c r="AHV5" s="81"/>
      <c r="AHW5" s="81"/>
      <c r="AHX5" s="81"/>
      <c r="AHY5" s="81"/>
      <c r="AHZ5" s="81"/>
      <c r="AIA5" s="81"/>
      <c r="AIB5" s="81"/>
      <c r="AIC5" s="81"/>
      <c r="AID5" s="81"/>
      <c r="AIE5" s="81"/>
      <c r="AIF5" s="81"/>
      <c r="AIG5" s="81"/>
      <c r="AIH5" s="81"/>
      <c r="AII5" s="81"/>
      <c r="AIJ5" s="81"/>
      <c r="AIK5" s="81"/>
      <c r="AIL5" s="81"/>
      <c r="AIM5" s="81"/>
      <c r="AIN5" s="81"/>
      <c r="AIO5" s="81"/>
      <c r="AIP5" s="81"/>
      <c r="AIQ5" s="81"/>
      <c r="AIR5" s="81"/>
      <c r="AIS5" s="81"/>
      <c r="AIT5" s="81"/>
      <c r="AIU5" s="81"/>
      <c r="AIV5" s="81"/>
      <c r="AIW5" s="81"/>
      <c r="AIX5" s="81"/>
      <c r="AIY5" s="81"/>
      <c r="AIZ5" s="81"/>
      <c r="AJA5" s="81"/>
      <c r="AJB5" s="81"/>
      <c r="AJC5" s="81"/>
      <c r="AJD5" s="81"/>
      <c r="AJE5" s="81"/>
      <c r="AJF5" s="81"/>
      <c r="AJG5" s="81"/>
      <c r="AJH5" s="81"/>
      <c r="AJI5" s="81"/>
      <c r="AJJ5" s="81"/>
      <c r="AJK5" s="81"/>
      <c r="AJL5" s="81"/>
      <c r="AJM5" s="81"/>
      <c r="AJN5" s="81"/>
      <c r="AJO5" s="81"/>
      <c r="AJP5" s="81"/>
      <c r="AJQ5" s="81"/>
      <c r="AJR5" s="81"/>
      <c r="AJS5" s="81"/>
      <c r="AJT5" s="81"/>
      <c r="AJU5" s="81"/>
      <c r="AJV5" s="81"/>
      <c r="AJW5" s="81"/>
      <c r="AJX5" s="81"/>
      <c r="AJY5" s="81"/>
      <c r="AJZ5" s="81"/>
      <c r="AKA5" s="81"/>
      <c r="AKB5" s="81"/>
      <c r="AKC5" s="81"/>
      <c r="AKD5" s="81"/>
      <c r="AKE5" s="81"/>
      <c r="AKF5" s="81"/>
      <c r="AKG5" s="81"/>
      <c r="AKH5" s="81"/>
      <c r="AKI5" s="81"/>
      <c r="AKJ5" s="81"/>
      <c r="AKK5" s="81"/>
      <c r="AKL5" s="81"/>
      <c r="AKM5" s="81"/>
      <c r="AKN5" s="81"/>
      <c r="AKO5" s="81"/>
      <c r="AKP5" s="81"/>
      <c r="AKQ5" s="81"/>
      <c r="AKR5" s="81"/>
      <c r="AKS5" s="81"/>
      <c r="AKT5" s="81"/>
      <c r="AKU5" s="81"/>
      <c r="AKV5" s="81"/>
      <c r="AKW5" s="81"/>
      <c r="AKX5" s="81"/>
      <c r="AKY5" s="81"/>
      <c r="AKZ5" s="81"/>
      <c r="ALA5" s="81"/>
      <c r="ALB5" s="81"/>
      <c r="ALC5" s="81"/>
      <c r="ALD5" s="81"/>
      <c r="ALE5" s="81"/>
      <c r="ALF5" s="81"/>
      <c r="ALG5" s="81"/>
      <c r="ALH5" s="81"/>
      <c r="ALI5" s="81"/>
      <c r="ALJ5" s="81"/>
      <c r="ALK5" s="81"/>
      <c r="ALL5" s="81"/>
      <c r="ALM5" s="81"/>
      <c r="ALN5" s="81"/>
      <c r="ALO5" s="81"/>
      <c r="ALP5" s="81"/>
      <c r="ALQ5" s="81"/>
      <c r="ALR5" s="81"/>
      <c r="ALS5" s="81"/>
      <c r="ALT5" s="81"/>
      <c r="ALU5" s="81"/>
      <c r="ALV5" s="81"/>
      <c r="ALW5" s="81"/>
      <c r="ALX5" s="81"/>
      <c r="ALY5" s="81"/>
      <c r="ALZ5" s="81"/>
      <c r="AMA5" s="81"/>
      <c r="AMB5" s="81"/>
      <c r="AMC5" s="81"/>
      <c r="AMD5" s="81"/>
      <c r="AME5" s="81"/>
      <c r="AMF5" s="81"/>
      <c r="AMG5" s="81"/>
    </row>
    <row r="6" spans="1:1022" ht="18.75" x14ac:dyDescent="0.2">
      <c r="A6" s="113"/>
      <c r="B6" s="113"/>
      <c r="C6" s="113"/>
      <c r="D6" s="114"/>
      <c r="E6" s="113"/>
      <c r="F6" s="113"/>
      <c r="G6" s="113"/>
      <c r="H6" s="113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81"/>
      <c r="IZ6" s="81"/>
      <c r="JA6" s="81"/>
      <c r="JB6" s="81"/>
      <c r="JC6" s="81"/>
      <c r="JD6" s="81"/>
      <c r="JE6" s="81"/>
      <c r="JF6" s="81"/>
      <c r="JG6" s="81"/>
      <c r="JH6" s="81"/>
      <c r="JI6" s="81"/>
      <c r="JJ6" s="81"/>
      <c r="JK6" s="81"/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1"/>
      <c r="KX6" s="81"/>
      <c r="KY6" s="81"/>
      <c r="KZ6" s="81"/>
      <c r="LA6" s="81"/>
      <c r="LB6" s="81"/>
      <c r="LC6" s="81"/>
      <c r="LD6" s="81"/>
      <c r="LE6" s="81"/>
      <c r="LF6" s="81"/>
      <c r="LG6" s="81"/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81"/>
      <c r="LT6" s="81"/>
      <c r="LU6" s="81"/>
      <c r="LV6" s="81"/>
      <c r="LW6" s="81"/>
      <c r="LX6" s="81"/>
      <c r="LY6" s="81"/>
      <c r="LZ6" s="81"/>
      <c r="MA6" s="81"/>
      <c r="MB6" s="81"/>
      <c r="MC6" s="81"/>
      <c r="MD6" s="81"/>
      <c r="ME6" s="81"/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81"/>
      <c r="MR6" s="81"/>
      <c r="MS6" s="81"/>
      <c r="MT6" s="81"/>
      <c r="MU6" s="81"/>
      <c r="MV6" s="81"/>
      <c r="MW6" s="81"/>
      <c r="MX6" s="81"/>
      <c r="MY6" s="81"/>
      <c r="MZ6" s="81"/>
      <c r="NA6" s="81"/>
      <c r="NB6" s="81"/>
      <c r="NC6" s="81"/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81"/>
      <c r="NP6" s="81"/>
      <c r="NQ6" s="81"/>
      <c r="NR6" s="81"/>
      <c r="NS6" s="81"/>
      <c r="NT6" s="81"/>
      <c r="NU6" s="81"/>
      <c r="NV6" s="81"/>
      <c r="NW6" s="81"/>
      <c r="NX6" s="81"/>
      <c r="NY6" s="81"/>
      <c r="NZ6" s="81"/>
      <c r="OA6" s="81"/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81"/>
      <c r="ON6" s="81"/>
      <c r="OO6" s="81"/>
      <c r="OP6" s="81"/>
      <c r="OQ6" s="81"/>
      <c r="OR6" s="81"/>
      <c r="OS6" s="81"/>
      <c r="OT6" s="81"/>
      <c r="OU6" s="81"/>
      <c r="OV6" s="81"/>
      <c r="OW6" s="81"/>
      <c r="OX6" s="81"/>
      <c r="OY6" s="81"/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81"/>
      <c r="PL6" s="81"/>
      <c r="PM6" s="81"/>
      <c r="PN6" s="81"/>
      <c r="PO6" s="81"/>
      <c r="PP6" s="81"/>
      <c r="PQ6" s="81"/>
      <c r="PR6" s="81"/>
      <c r="PS6" s="81"/>
      <c r="PT6" s="81"/>
      <c r="PU6" s="81"/>
      <c r="PV6" s="81"/>
      <c r="PW6" s="81"/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81"/>
      <c r="QJ6" s="81"/>
      <c r="QK6" s="81"/>
      <c r="QL6" s="81"/>
      <c r="QM6" s="81"/>
      <c r="QN6" s="81"/>
      <c r="QO6" s="81"/>
      <c r="QP6" s="81"/>
      <c r="QQ6" s="81"/>
      <c r="QR6" s="81"/>
      <c r="QS6" s="81"/>
      <c r="QT6" s="81"/>
      <c r="QU6" s="81"/>
      <c r="QV6" s="81"/>
      <c r="QW6" s="81"/>
      <c r="QX6" s="81"/>
      <c r="QY6" s="81"/>
      <c r="QZ6" s="81"/>
      <c r="RA6" s="81"/>
      <c r="RB6" s="81"/>
      <c r="RC6" s="81"/>
      <c r="RD6" s="81"/>
      <c r="RE6" s="81"/>
      <c r="RF6" s="81"/>
      <c r="RG6" s="81"/>
      <c r="RH6" s="81"/>
      <c r="RI6" s="81"/>
      <c r="RJ6" s="81"/>
      <c r="RK6" s="81"/>
      <c r="RL6" s="81"/>
      <c r="RM6" s="81"/>
      <c r="RN6" s="81"/>
      <c r="RO6" s="81"/>
      <c r="RP6" s="81"/>
      <c r="RQ6" s="81"/>
      <c r="RR6" s="81"/>
      <c r="RS6" s="81"/>
      <c r="RT6" s="81"/>
      <c r="RU6" s="81"/>
      <c r="RV6" s="81"/>
      <c r="RW6" s="81"/>
      <c r="RX6" s="81"/>
      <c r="RY6" s="81"/>
      <c r="RZ6" s="81"/>
      <c r="SA6" s="81"/>
      <c r="SB6" s="81"/>
      <c r="SC6" s="81"/>
      <c r="SD6" s="81"/>
      <c r="SE6" s="81"/>
      <c r="SF6" s="81"/>
      <c r="SG6" s="81"/>
      <c r="SH6" s="81"/>
      <c r="SI6" s="81"/>
      <c r="SJ6" s="81"/>
      <c r="SK6" s="81"/>
      <c r="SL6" s="81"/>
      <c r="SM6" s="81"/>
      <c r="SN6" s="81"/>
      <c r="SO6" s="81"/>
      <c r="SP6" s="81"/>
      <c r="SQ6" s="81"/>
      <c r="SR6" s="81"/>
      <c r="SS6" s="81"/>
      <c r="ST6" s="81"/>
      <c r="SU6" s="81"/>
      <c r="SV6" s="81"/>
      <c r="SW6" s="81"/>
      <c r="SX6" s="81"/>
      <c r="SY6" s="81"/>
      <c r="SZ6" s="81"/>
      <c r="TA6" s="81"/>
      <c r="TB6" s="81"/>
      <c r="TC6" s="81"/>
      <c r="TD6" s="81"/>
      <c r="TE6" s="81"/>
      <c r="TF6" s="81"/>
      <c r="TG6" s="81"/>
      <c r="TH6" s="81"/>
      <c r="TI6" s="81"/>
      <c r="TJ6" s="81"/>
      <c r="TK6" s="81"/>
      <c r="TL6" s="81"/>
      <c r="TM6" s="81"/>
      <c r="TN6" s="81"/>
      <c r="TO6" s="81"/>
      <c r="TP6" s="81"/>
      <c r="TQ6" s="81"/>
      <c r="TR6" s="81"/>
      <c r="TS6" s="81"/>
      <c r="TT6" s="81"/>
      <c r="TU6" s="81"/>
      <c r="TV6" s="81"/>
      <c r="TW6" s="81"/>
      <c r="TX6" s="81"/>
      <c r="TY6" s="81"/>
      <c r="TZ6" s="81"/>
      <c r="UA6" s="81"/>
      <c r="UB6" s="81"/>
      <c r="UC6" s="81"/>
      <c r="UD6" s="81"/>
      <c r="UE6" s="81"/>
      <c r="UF6" s="81"/>
      <c r="UG6" s="81"/>
      <c r="UH6" s="81"/>
      <c r="UI6" s="81"/>
      <c r="UJ6" s="81"/>
      <c r="UK6" s="81"/>
      <c r="UL6" s="81"/>
      <c r="UM6" s="81"/>
      <c r="UN6" s="81"/>
      <c r="UO6" s="81"/>
      <c r="UP6" s="81"/>
      <c r="UQ6" s="81"/>
      <c r="UR6" s="81"/>
      <c r="US6" s="81"/>
      <c r="UT6" s="81"/>
      <c r="UU6" s="81"/>
      <c r="UV6" s="81"/>
      <c r="UW6" s="81"/>
      <c r="UX6" s="81"/>
      <c r="UY6" s="81"/>
      <c r="UZ6" s="81"/>
      <c r="VA6" s="81"/>
      <c r="VB6" s="81"/>
      <c r="VC6" s="81"/>
      <c r="VD6" s="81"/>
      <c r="VE6" s="81"/>
      <c r="VF6" s="81"/>
      <c r="VG6" s="81"/>
      <c r="VH6" s="81"/>
      <c r="VI6" s="81"/>
      <c r="VJ6" s="81"/>
      <c r="VK6" s="81"/>
      <c r="VL6" s="81"/>
      <c r="VM6" s="81"/>
      <c r="VN6" s="81"/>
      <c r="VO6" s="81"/>
      <c r="VP6" s="81"/>
      <c r="VQ6" s="81"/>
      <c r="VR6" s="81"/>
      <c r="VS6" s="81"/>
      <c r="VT6" s="81"/>
      <c r="VU6" s="81"/>
      <c r="VV6" s="81"/>
      <c r="VW6" s="81"/>
      <c r="VX6" s="81"/>
      <c r="VY6" s="81"/>
      <c r="VZ6" s="81"/>
      <c r="WA6" s="81"/>
      <c r="WB6" s="81"/>
      <c r="WC6" s="81"/>
      <c r="WD6" s="81"/>
      <c r="WE6" s="81"/>
      <c r="WF6" s="81"/>
      <c r="WG6" s="81"/>
      <c r="WH6" s="81"/>
      <c r="WI6" s="81"/>
      <c r="WJ6" s="81"/>
      <c r="WK6" s="81"/>
      <c r="WL6" s="81"/>
      <c r="WM6" s="81"/>
      <c r="WN6" s="81"/>
      <c r="WO6" s="81"/>
      <c r="WP6" s="81"/>
      <c r="WQ6" s="81"/>
      <c r="WR6" s="81"/>
      <c r="WS6" s="81"/>
      <c r="WT6" s="81"/>
      <c r="WU6" s="81"/>
      <c r="WV6" s="81"/>
      <c r="WW6" s="81"/>
      <c r="WX6" s="81"/>
      <c r="WY6" s="81"/>
      <c r="WZ6" s="81"/>
      <c r="XA6" s="81"/>
      <c r="XB6" s="81"/>
      <c r="XC6" s="81"/>
      <c r="XD6" s="81"/>
      <c r="XE6" s="81"/>
      <c r="XF6" s="81"/>
      <c r="XG6" s="81"/>
      <c r="XH6" s="81"/>
      <c r="XI6" s="81"/>
      <c r="XJ6" s="81"/>
      <c r="XK6" s="81"/>
      <c r="XL6" s="81"/>
      <c r="XM6" s="81"/>
      <c r="XN6" s="81"/>
      <c r="XO6" s="81"/>
      <c r="XP6" s="81"/>
      <c r="XQ6" s="81"/>
      <c r="XR6" s="81"/>
      <c r="XS6" s="81"/>
      <c r="XT6" s="81"/>
      <c r="XU6" s="81"/>
      <c r="XV6" s="81"/>
      <c r="XW6" s="81"/>
      <c r="XX6" s="81"/>
      <c r="XY6" s="81"/>
      <c r="XZ6" s="81"/>
      <c r="YA6" s="81"/>
      <c r="YB6" s="81"/>
      <c r="YC6" s="81"/>
      <c r="YD6" s="81"/>
      <c r="YE6" s="81"/>
      <c r="YF6" s="81"/>
      <c r="YG6" s="81"/>
      <c r="YH6" s="81"/>
      <c r="YI6" s="81"/>
      <c r="YJ6" s="81"/>
      <c r="YK6" s="81"/>
      <c r="YL6" s="81"/>
      <c r="YM6" s="81"/>
      <c r="YN6" s="81"/>
      <c r="YO6" s="81"/>
      <c r="YP6" s="81"/>
      <c r="YQ6" s="81"/>
      <c r="YR6" s="81"/>
      <c r="YS6" s="81"/>
      <c r="YT6" s="81"/>
      <c r="YU6" s="81"/>
      <c r="YV6" s="81"/>
      <c r="YW6" s="81"/>
      <c r="YX6" s="81"/>
      <c r="YY6" s="81"/>
      <c r="YZ6" s="81"/>
      <c r="ZA6" s="81"/>
      <c r="ZB6" s="81"/>
      <c r="ZC6" s="81"/>
      <c r="ZD6" s="81"/>
      <c r="ZE6" s="81"/>
      <c r="ZF6" s="81"/>
      <c r="ZG6" s="81"/>
      <c r="ZH6" s="81"/>
      <c r="ZI6" s="81"/>
      <c r="ZJ6" s="81"/>
      <c r="ZK6" s="81"/>
      <c r="ZL6" s="81"/>
      <c r="ZM6" s="81"/>
      <c r="ZN6" s="81"/>
      <c r="ZO6" s="81"/>
      <c r="ZP6" s="81"/>
      <c r="ZQ6" s="81"/>
      <c r="ZR6" s="81"/>
      <c r="ZS6" s="81"/>
      <c r="ZT6" s="81"/>
      <c r="ZU6" s="81"/>
      <c r="ZV6" s="81"/>
      <c r="ZW6" s="81"/>
      <c r="ZX6" s="81"/>
      <c r="ZY6" s="81"/>
      <c r="ZZ6" s="81"/>
      <c r="AAA6" s="81"/>
      <c r="AAB6" s="81"/>
      <c r="AAC6" s="81"/>
      <c r="AAD6" s="81"/>
      <c r="AAE6" s="81"/>
      <c r="AAF6" s="81"/>
      <c r="AAG6" s="81"/>
      <c r="AAH6" s="81"/>
      <c r="AAI6" s="81"/>
      <c r="AAJ6" s="81"/>
      <c r="AAK6" s="81"/>
      <c r="AAL6" s="81"/>
      <c r="AAM6" s="81"/>
      <c r="AAN6" s="81"/>
      <c r="AAO6" s="81"/>
      <c r="AAP6" s="81"/>
      <c r="AAQ6" s="81"/>
      <c r="AAR6" s="81"/>
      <c r="AAS6" s="81"/>
      <c r="AAT6" s="81"/>
      <c r="AAU6" s="81"/>
      <c r="AAV6" s="81"/>
      <c r="AAW6" s="81"/>
      <c r="AAX6" s="81"/>
      <c r="AAY6" s="81"/>
      <c r="AAZ6" s="81"/>
      <c r="ABA6" s="81"/>
      <c r="ABB6" s="81"/>
      <c r="ABC6" s="81"/>
      <c r="ABD6" s="81"/>
      <c r="ABE6" s="81"/>
      <c r="ABF6" s="81"/>
      <c r="ABG6" s="81"/>
      <c r="ABH6" s="81"/>
      <c r="ABI6" s="81"/>
      <c r="ABJ6" s="81"/>
      <c r="ABK6" s="81"/>
      <c r="ABL6" s="81"/>
      <c r="ABM6" s="81"/>
      <c r="ABN6" s="81"/>
      <c r="ABO6" s="81"/>
      <c r="ABP6" s="81"/>
      <c r="ABQ6" s="81"/>
      <c r="ABR6" s="81"/>
      <c r="ABS6" s="81"/>
      <c r="ABT6" s="81"/>
      <c r="ABU6" s="81"/>
      <c r="ABV6" s="81"/>
      <c r="ABW6" s="81"/>
      <c r="ABX6" s="81"/>
      <c r="ABY6" s="81"/>
      <c r="ABZ6" s="81"/>
      <c r="ACA6" s="81"/>
      <c r="ACB6" s="81"/>
      <c r="ACC6" s="81"/>
      <c r="ACD6" s="81"/>
      <c r="ACE6" s="81"/>
      <c r="ACF6" s="81"/>
      <c r="ACG6" s="81"/>
      <c r="ACH6" s="81"/>
      <c r="ACI6" s="81"/>
      <c r="ACJ6" s="81"/>
      <c r="ACK6" s="81"/>
      <c r="ACL6" s="81"/>
      <c r="ACM6" s="81"/>
      <c r="ACN6" s="81"/>
      <c r="ACO6" s="81"/>
      <c r="ACP6" s="81"/>
      <c r="ACQ6" s="81"/>
      <c r="ACR6" s="81"/>
      <c r="ACS6" s="81"/>
      <c r="ACT6" s="81"/>
      <c r="ACU6" s="81"/>
      <c r="ACV6" s="81"/>
      <c r="ACW6" s="81"/>
      <c r="ACX6" s="81"/>
      <c r="ACY6" s="81"/>
      <c r="ACZ6" s="81"/>
      <c r="ADA6" s="81"/>
      <c r="ADB6" s="81"/>
      <c r="ADC6" s="81"/>
      <c r="ADD6" s="81"/>
      <c r="ADE6" s="81"/>
      <c r="ADF6" s="81"/>
      <c r="ADG6" s="81"/>
      <c r="ADH6" s="81"/>
      <c r="ADI6" s="81"/>
      <c r="ADJ6" s="81"/>
      <c r="ADK6" s="81"/>
      <c r="ADL6" s="81"/>
      <c r="ADM6" s="81"/>
      <c r="ADN6" s="81"/>
      <c r="ADO6" s="81"/>
      <c r="ADP6" s="81"/>
      <c r="ADQ6" s="81"/>
      <c r="ADR6" s="81"/>
      <c r="ADS6" s="81"/>
      <c r="ADT6" s="81"/>
      <c r="ADU6" s="81"/>
      <c r="ADV6" s="81"/>
      <c r="ADW6" s="81"/>
      <c r="ADX6" s="81"/>
      <c r="ADY6" s="81"/>
      <c r="ADZ6" s="81"/>
      <c r="AEA6" s="81"/>
      <c r="AEB6" s="81"/>
      <c r="AEC6" s="81"/>
      <c r="AED6" s="81"/>
      <c r="AEE6" s="81"/>
      <c r="AEF6" s="81"/>
      <c r="AEG6" s="81"/>
      <c r="AEH6" s="81"/>
      <c r="AEI6" s="81"/>
      <c r="AEJ6" s="81"/>
      <c r="AEK6" s="81"/>
      <c r="AEL6" s="81"/>
      <c r="AEM6" s="81"/>
      <c r="AEN6" s="81"/>
      <c r="AEO6" s="81"/>
      <c r="AEP6" s="81"/>
      <c r="AEQ6" s="81"/>
      <c r="AER6" s="81"/>
      <c r="AES6" s="81"/>
      <c r="AET6" s="81"/>
      <c r="AEU6" s="81"/>
      <c r="AEV6" s="81"/>
      <c r="AEW6" s="81"/>
      <c r="AEX6" s="81"/>
      <c r="AEY6" s="81"/>
      <c r="AEZ6" s="81"/>
      <c r="AFA6" s="81"/>
      <c r="AFB6" s="81"/>
      <c r="AFC6" s="81"/>
      <c r="AFD6" s="81"/>
      <c r="AFE6" s="81"/>
      <c r="AFF6" s="81"/>
      <c r="AFG6" s="81"/>
      <c r="AFH6" s="81"/>
      <c r="AFI6" s="81"/>
      <c r="AFJ6" s="81"/>
      <c r="AFK6" s="81"/>
      <c r="AFL6" s="81"/>
      <c r="AFM6" s="81"/>
      <c r="AFN6" s="81"/>
      <c r="AFO6" s="81"/>
      <c r="AFP6" s="81"/>
      <c r="AFQ6" s="81"/>
      <c r="AFR6" s="81"/>
      <c r="AFS6" s="81"/>
      <c r="AFT6" s="81"/>
      <c r="AFU6" s="81"/>
      <c r="AFV6" s="81"/>
      <c r="AFW6" s="81"/>
      <c r="AFX6" s="81"/>
      <c r="AFY6" s="81"/>
      <c r="AFZ6" s="81"/>
      <c r="AGA6" s="81"/>
      <c r="AGB6" s="81"/>
      <c r="AGC6" s="81"/>
      <c r="AGD6" s="81"/>
      <c r="AGE6" s="81"/>
      <c r="AGF6" s="81"/>
      <c r="AGG6" s="81"/>
      <c r="AGH6" s="81"/>
      <c r="AGI6" s="81"/>
      <c r="AGJ6" s="81"/>
      <c r="AGK6" s="81"/>
      <c r="AGL6" s="81"/>
      <c r="AGM6" s="81"/>
      <c r="AGN6" s="81"/>
      <c r="AGO6" s="81"/>
      <c r="AGP6" s="81"/>
      <c r="AGQ6" s="81"/>
      <c r="AGR6" s="81"/>
      <c r="AGS6" s="81"/>
      <c r="AGT6" s="81"/>
      <c r="AGU6" s="81"/>
      <c r="AGV6" s="81"/>
      <c r="AGW6" s="81"/>
      <c r="AGX6" s="81"/>
      <c r="AGY6" s="81"/>
      <c r="AGZ6" s="81"/>
      <c r="AHA6" s="81"/>
      <c r="AHB6" s="81"/>
      <c r="AHC6" s="81"/>
      <c r="AHD6" s="81"/>
      <c r="AHE6" s="81"/>
      <c r="AHF6" s="81"/>
      <c r="AHG6" s="81"/>
      <c r="AHH6" s="81"/>
      <c r="AHI6" s="81"/>
      <c r="AHJ6" s="81"/>
      <c r="AHK6" s="81"/>
      <c r="AHL6" s="81"/>
      <c r="AHM6" s="81"/>
      <c r="AHN6" s="81"/>
      <c r="AHO6" s="81"/>
      <c r="AHP6" s="81"/>
      <c r="AHQ6" s="81"/>
      <c r="AHR6" s="81"/>
      <c r="AHS6" s="81"/>
      <c r="AHT6" s="81"/>
      <c r="AHU6" s="81"/>
      <c r="AHV6" s="81"/>
      <c r="AHW6" s="81"/>
      <c r="AHX6" s="81"/>
      <c r="AHY6" s="81"/>
      <c r="AHZ6" s="81"/>
      <c r="AIA6" s="81"/>
      <c r="AIB6" s="81"/>
      <c r="AIC6" s="81"/>
      <c r="AID6" s="81"/>
      <c r="AIE6" s="81"/>
      <c r="AIF6" s="81"/>
      <c r="AIG6" s="81"/>
      <c r="AIH6" s="81"/>
      <c r="AII6" s="81"/>
      <c r="AIJ6" s="81"/>
      <c r="AIK6" s="81"/>
      <c r="AIL6" s="81"/>
      <c r="AIM6" s="81"/>
      <c r="AIN6" s="81"/>
      <c r="AIO6" s="81"/>
      <c r="AIP6" s="81"/>
      <c r="AIQ6" s="81"/>
      <c r="AIR6" s="81"/>
      <c r="AIS6" s="81"/>
      <c r="AIT6" s="81"/>
      <c r="AIU6" s="81"/>
      <c r="AIV6" s="81"/>
      <c r="AIW6" s="81"/>
      <c r="AIX6" s="81"/>
      <c r="AIY6" s="81"/>
      <c r="AIZ6" s="81"/>
      <c r="AJA6" s="81"/>
      <c r="AJB6" s="81"/>
      <c r="AJC6" s="81"/>
      <c r="AJD6" s="81"/>
      <c r="AJE6" s="81"/>
      <c r="AJF6" s="81"/>
      <c r="AJG6" s="81"/>
      <c r="AJH6" s="81"/>
      <c r="AJI6" s="81"/>
      <c r="AJJ6" s="81"/>
      <c r="AJK6" s="81"/>
      <c r="AJL6" s="81"/>
      <c r="AJM6" s="81"/>
      <c r="AJN6" s="81"/>
      <c r="AJO6" s="81"/>
      <c r="AJP6" s="81"/>
      <c r="AJQ6" s="81"/>
      <c r="AJR6" s="81"/>
      <c r="AJS6" s="81"/>
      <c r="AJT6" s="81"/>
      <c r="AJU6" s="81"/>
      <c r="AJV6" s="81"/>
      <c r="AJW6" s="81"/>
      <c r="AJX6" s="81"/>
      <c r="AJY6" s="81"/>
      <c r="AJZ6" s="81"/>
      <c r="AKA6" s="81"/>
      <c r="AKB6" s="81"/>
      <c r="AKC6" s="81"/>
      <c r="AKD6" s="81"/>
      <c r="AKE6" s="81"/>
      <c r="AKF6" s="81"/>
      <c r="AKG6" s="81"/>
      <c r="AKH6" s="81"/>
      <c r="AKI6" s="81"/>
      <c r="AKJ6" s="81"/>
      <c r="AKK6" s="81"/>
      <c r="AKL6" s="81"/>
      <c r="AKM6" s="81"/>
      <c r="AKN6" s="81"/>
      <c r="AKO6" s="81"/>
      <c r="AKP6" s="81"/>
      <c r="AKQ6" s="81"/>
      <c r="AKR6" s="81"/>
      <c r="AKS6" s="81"/>
      <c r="AKT6" s="81"/>
      <c r="AKU6" s="81"/>
      <c r="AKV6" s="81"/>
      <c r="AKW6" s="81"/>
      <c r="AKX6" s="81"/>
      <c r="AKY6" s="81"/>
      <c r="AKZ6" s="81"/>
      <c r="ALA6" s="81"/>
      <c r="ALB6" s="81"/>
      <c r="ALC6" s="81"/>
      <c r="ALD6" s="81"/>
      <c r="ALE6" s="81"/>
      <c r="ALF6" s="81"/>
      <c r="ALG6" s="81"/>
      <c r="ALH6" s="81"/>
      <c r="ALI6" s="81"/>
      <c r="ALJ6" s="81"/>
      <c r="ALK6" s="81"/>
      <c r="ALL6" s="81"/>
      <c r="ALM6" s="81"/>
      <c r="ALN6" s="81"/>
      <c r="ALO6" s="81"/>
      <c r="ALP6" s="81"/>
      <c r="ALQ6" s="81"/>
      <c r="ALR6" s="81"/>
      <c r="ALS6" s="81"/>
      <c r="ALT6" s="81"/>
      <c r="ALU6" s="81"/>
      <c r="ALV6" s="81"/>
      <c r="ALW6" s="81"/>
      <c r="ALX6" s="81"/>
      <c r="ALY6" s="81"/>
      <c r="ALZ6" s="81"/>
      <c r="AMA6" s="81"/>
      <c r="AMB6" s="81"/>
      <c r="AMC6" s="81"/>
      <c r="AMD6" s="81"/>
      <c r="AME6" s="81"/>
      <c r="AMF6" s="81"/>
      <c r="AMG6" s="81"/>
    </row>
    <row r="7" spans="1:1022" ht="26.25" customHeight="1" x14ac:dyDescent="0.2">
      <c r="A7" s="542" t="s">
        <v>2</v>
      </c>
      <c r="B7" s="543" t="s">
        <v>10</v>
      </c>
      <c r="C7" s="542" t="s">
        <v>11</v>
      </c>
      <c r="D7" s="542" t="s">
        <v>42</v>
      </c>
      <c r="E7" s="542" t="s">
        <v>43</v>
      </c>
      <c r="F7" s="542"/>
      <c r="G7" s="542"/>
      <c r="H7" s="544" t="s">
        <v>767</v>
      </c>
      <c r="I7" s="544"/>
      <c r="J7" s="544"/>
      <c r="K7" s="545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  <c r="IW7" s="81"/>
      <c r="IX7" s="81"/>
      <c r="IY7" s="81"/>
      <c r="IZ7" s="81"/>
      <c r="JA7" s="81"/>
      <c r="JB7" s="81"/>
      <c r="JC7" s="81"/>
      <c r="JD7" s="81"/>
      <c r="JE7" s="81"/>
      <c r="JF7" s="81"/>
      <c r="JG7" s="81"/>
      <c r="JH7" s="81"/>
      <c r="JI7" s="81"/>
      <c r="JJ7" s="81"/>
      <c r="JK7" s="81"/>
      <c r="JL7" s="81"/>
      <c r="JM7" s="81"/>
      <c r="JN7" s="81"/>
      <c r="JO7" s="81"/>
      <c r="JP7" s="81"/>
      <c r="JQ7" s="81"/>
      <c r="JR7" s="81"/>
      <c r="JS7" s="81"/>
      <c r="JT7" s="81"/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1"/>
      <c r="KF7" s="81"/>
      <c r="KG7" s="81"/>
      <c r="KH7" s="81"/>
      <c r="KI7" s="81"/>
      <c r="KJ7" s="81"/>
      <c r="KK7" s="81"/>
      <c r="KL7" s="81"/>
      <c r="KM7" s="81"/>
      <c r="KN7" s="81"/>
      <c r="KO7" s="81"/>
      <c r="KP7" s="81"/>
      <c r="KQ7" s="81"/>
      <c r="KR7" s="81"/>
      <c r="KS7" s="81"/>
      <c r="KT7" s="81"/>
      <c r="KU7" s="81"/>
      <c r="KV7" s="81"/>
      <c r="KW7" s="81"/>
      <c r="KX7" s="81"/>
      <c r="KY7" s="81"/>
      <c r="KZ7" s="81"/>
      <c r="LA7" s="81"/>
      <c r="LB7" s="81"/>
      <c r="LC7" s="81"/>
      <c r="LD7" s="81"/>
      <c r="LE7" s="81"/>
      <c r="LF7" s="81"/>
      <c r="LG7" s="81"/>
      <c r="LH7" s="81"/>
      <c r="LI7" s="81"/>
      <c r="LJ7" s="81"/>
      <c r="LK7" s="81"/>
      <c r="LL7" s="81"/>
      <c r="LM7" s="81"/>
      <c r="LN7" s="81"/>
      <c r="LO7" s="81"/>
      <c r="LP7" s="81"/>
      <c r="LQ7" s="81"/>
      <c r="LR7" s="81"/>
      <c r="LS7" s="81"/>
      <c r="LT7" s="81"/>
      <c r="LU7" s="81"/>
      <c r="LV7" s="81"/>
      <c r="LW7" s="81"/>
      <c r="LX7" s="81"/>
      <c r="LY7" s="81"/>
      <c r="LZ7" s="81"/>
      <c r="MA7" s="81"/>
      <c r="MB7" s="81"/>
      <c r="MC7" s="81"/>
      <c r="MD7" s="81"/>
      <c r="ME7" s="81"/>
      <c r="MF7" s="81"/>
      <c r="MG7" s="81"/>
      <c r="MH7" s="81"/>
      <c r="MI7" s="81"/>
      <c r="MJ7" s="81"/>
      <c r="MK7" s="81"/>
      <c r="ML7" s="81"/>
      <c r="MM7" s="81"/>
      <c r="MN7" s="81"/>
      <c r="MO7" s="81"/>
      <c r="MP7" s="81"/>
      <c r="MQ7" s="81"/>
      <c r="MR7" s="81"/>
      <c r="MS7" s="81"/>
      <c r="MT7" s="81"/>
      <c r="MU7" s="81"/>
      <c r="MV7" s="81"/>
      <c r="MW7" s="81"/>
      <c r="MX7" s="81"/>
      <c r="MY7" s="81"/>
      <c r="MZ7" s="81"/>
      <c r="NA7" s="81"/>
      <c r="NB7" s="81"/>
      <c r="NC7" s="81"/>
      <c r="ND7" s="81"/>
      <c r="NE7" s="81"/>
      <c r="NF7" s="81"/>
      <c r="NG7" s="81"/>
      <c r="NH7" s="81"/>
      <c r="NI7" s="81"/>
      <c r="NJ7" s="81"/>
      <c r="NK7" s="81"/>
      <c r="NL7" s="81"/>
      <c r="NM7" s="81"/>
      <c r="NN7" s="81"/>
      <c r="NO7" s="81"/>
      <c r="NP7" s="81"/>
      <c r="NQ7" s="81"/>
      <c r="NR7" s="81"/>
      <c r="NS7" s="81"/>
      <c r="NT7" s="81"/>
      <c r="NU7" s="81"/>
      <c r="NV7" s="81"/>
      <c r="NW7" s="81"/>
      <c r="NX7" s="81"/>
      <c r="NY7" s="81"/>
      <c r="NZ7" s="81"/>
      <c r="OA7" s="81"/>
      <c r="OB7" s="81"/>
      <c r="OC7" s="81"/>
      <c r="OD7" s="81"/>
      <c r="OE7" s="81"/>
      <c r="OF7" s="81"/>
      <c r="OG7" s="81"/>
      <c r="OH7" s="81"/>
      <c r="OI7" s="81"/>
      <c r="OJ7" s="81"/>
      <c r="OK7" s="81"/>
      <c r="OL7" s="81"/>
      <c r="OM7" s="81"/>
      <c r="ON7" s="81"/>
      <c r="OO7" s="81"/>
      <c r="OP7" s="81"/>
      <c r="OQ7" s="81"/>
      <c r="OR7" s="81"/>
      <c r="OS7" s="81"/>
      <c r="OT7" s="81"/>
      <c r="OU7" s="81"/>
      <c r="OV7" s="81"/>
      <c r="OW7" s="81"/>
      <c r="OX7" s="81"/>
      <c r="OY7" s="81"/>
      <c r="OZ7" s="81"/>
      <c r="PA7" s="81"/>
      <c r="PB7" s="81"/>
      <c r="PC7" s="81"/>
      <c r="PD7" s="81"/>
      <c r="PE7" s="81"/>
      <c r="PF7" s="81"/>
      <c r="PG7" s="81"/>
      <c r="PH7" s="81"/>
      <c r="PI7" s="81"/>
      <c r="PJ7" s="81"/>
      <c r="PK7" s="81"/>
      <c r="PL7" s="81"/>
      <c r="PM7" s="81"/>
      <c r="PN7" s="81"/>
      <c r="PO7" s="81"/>
      <c r="PP7" s="81"/>
      <c r="PQ7" s="81"/>
      <c r="PR7" s="81"/>
      <c r="PS7" s="81"/>
      <c r="PT7" s="81"/>
      <c r="PU7" s="81"/>
      <c r="PV7" s="81"/>
      <c r="PW7" s="81"/>
      <c r="PX7" s="81"/>
      <c r="PY7" s="81"/>
      <c r="PZ7" s="81"/>
      <c r="QA7" s="81"/>
      <c r="QB7" s="81"/>
      <c r="QC7" s="81"/>
      <c r="QD7" s="81"/>
      <c r="QE7" s="81"/>
      <c r="QF7" s="81"/>
      <c r="QG7" s="81"/>
      <c r="QH7" s="81"/>
      <c r="QI7" s="81"/>
      <c r="QJ7" s="81"/>
      <c r="QK7" s="81"/>
      <c r="QL7" s="81"/>
      <c r="QM7" s="81"/>
      <c r="QN7" s="81"/>
      <c r="QO7" s="81"/>
      <c r="QP7" s="81"/>
      <c r="QQ7" s="81"/>
      <c r="QR7" s="81"/>
      <c r="QS7" s="81"/>
      <c r="QT7" s="81"/>
      <c r="QU7" s="81"/>
      <c r="QV7" s="81"/>
      <c r="QW7" s="81"/>
      <c r="QX7" s="81"/>
      <c r="QY7" s="81"/>
      <c r="QZ7" s="81"/>
      <c r="RA7" s="81"/>
      <c r="RB7" s="81"/>
      <c r="RC7" s="81"/>
      <c r="RD7" s="81"/>
      <c r="RE7" s="81"/>
      <c r="RF7" s="81"/>
      <c r="RG7" s="81"/>
      <c r="RH7" s="81"/>
      <c r="RI7" s="81"/>
      <c r="RJ7" s="81"/>
      <c r="RK7" s="81"/>
      <c r="RL7" s="81"/>
      <c r="RM7" s="81"/>
      <c r="RN7" s="81"/>
      <c r="RO7" s="81"/>
      <c r="RP7" s="81"/>
      <c r="RQ7" s="81"/>
      <c r="RR7" s="81"/>
      <c r="RS7" s="81"/>
      <c r="RT7" s="81"/>
      <c r="RU7" s="81"/>
      <c r="RV7" s="81"/>
      <c r="RW7" s="81"/>
      <c r="RX7" s="81"/>
      <c r="RY7" s="81"/>
      <c r="RZ7" s="81"/>
      <c r="SA7" s="81"/>
      <c r="SB7" s="81"/>
      <c r="SC7" s="81"/>
      <c r="SD7" s="81"/>
      <c r="SE7" s="81"/>
      <c r="SF7" s="81"/>
      <c r="SG7" s="81"/>
      <c r="SH7" s="81"/>
      <c r="SI7" s="81"/>
      <c r="SJ7" s="81"/>
      <c r="SK7" s="81"/>
      <c r="SL7" s="81"/>
      <c r="SM7" s="81"/>
      <c r="SN7" s="81"/>
      <c r="SO7" s="81"/>
      <c r="SP7" s="81"/>
      <c r="SQ7" s="81"/>
      <c r="SR7" s="81"/>
      <c r="SS7" s="81"/>
      <c r="ST7" s="81"/>
      <c r="SU7" s="81"/>
      <c r="SV7" s="81"/>
      <c r="SW7" s="81"/>
      <c r="SX7" s="81"/>
      <c r="SY7" s="81"/>
      <c r="SZ7" s="81"/>
      <c r="TA7" s="81"/>
      <c r="TB7" s="81"/>
      <c r="TC7" s="81"/>
      <c r="TD7" s="81"/>
      <c r="TE7" s="81"/>
      <c r="TF7" s="81"/>
      <c r="TG7" s="81"/>
      <c r="TH7" s="81"/>
      <c r="TI7" s="81"/>
      <c r="TJ7" s="81"/>
      <c r="TK7" s="81"/>
      <c r="TL7" s="81"/>
      <c r="TM7" s="81"/>
      <c r="TN7" s="81"/>
      <c r="TO7" s="81"/>
      <c r="TP7" s="81"/>
      <c r="TQ7" s="81"/>
      <c r="TR7" s="81"/>
      <c r="TS7" s="81"/>
      <c r="TT7" s="81"/>
      <c r="TU7" s="81"/>
      <c r="TV7" s="81"/>
      <c r="TW7" s="81"/>
      <c r="TX7" s="81"/>
      <c r="TY7" s="81"/>
      <c r="TZ7" s="81"/>
      <c r="UA7" s="81"/>
      <c r="UB7" s="81"/>
      <c r="UC7" s="81"/>
      <c r="UD7" s="81"/>
      <c r="UE7" s="81"/>
      <c r="UF7" s="81"/>
      <c r="UG7" s="81"/>
      <c r="UH7" s="81"/>
      <c r="UI7" s="81"/>
      <c r="UJ7" s="81"/>
      <c r="UK7" s="81"/>
      <c r="UL7" s="81"/>
      <c r="UM7" s="81"/>
      <c r="UN7" s="81"/>
      <c r="UO7" s="81"/>
      <c r="UP7" s="81"/>
      <c r="UQ7" s="81"/>
      <c r="UR7" s="81"/>
      <c r="US7" s="81"/>
      <c r="UT7" s="81"/>
      <c r="UU7" s="81"/>
      <c r="UV7" s="81"/>
      <c r="UW7" s="81"/>
      <c r="UX7" s="81"/>
      <c r="UY7" s="81"/>
      <c r="UZ7" s="81"/>
      <c r="VA7" s="81"/>
      <c r="VB7" s="81"/>
      <c r="VC7" s="81"/>
      <c r="VD7" s="81"/>
      <c r="VE7" s="81"/>
      <c r="VF7" s="81"/>
      <c r="VG7" s="81"/>
      <c r="VH7" s="81"/>
      <c r="VI7" s="81"/>
      <c r="VJ7" s="81"/>
      <c r="VK7" s="81"/>
      <c r="VL7" s="81"/>
      <c r="VM7" s="81"/>
      <c r="VN7" s="81"/>
      <c r="VO7" s="81"/>
      <c r="VP7" s="81"/>
      <c r="VQ7" s="81"/>
      <c r="VR7" s="81"/>
      <c r="VS7" s="81"/>
      <c r="VT7" s="81"/>
      <c r="VU7" s="81"/>
      <c r="VV7" s="81"/>
      <c r="VW7" s="81"/>
      <c r="VX7" s="81"/>
      <c r="VY7" s="81"/>
      <c r="VZ7" s="81"/>
      <c r="WA7" s="81"/>
      <c r="WB7" s="81"/>
      <c r="WC7" s="81"/>
      <c r="WD7" s="81"/>
      <c r="WE7" s="81"/>
      <c r="WF7" s="81"/>
      <c r="WG7" s="81"/>
      <c r="WH7" s="81"/>
      <c r="WI7" s="81"/>
      <c r="WJ7" s="81"/>
      <c r="WK7" s="81"/>
      <c r="WL7" s="81"/>
      <c r="WM7" s="81"/>
      <c r="WN7" s="81"/>
      <c r="WO7" s="81"/>
      <c r="WP7" s="81"/>
      <c r="WQ7" s="81"/>
      <c r="WR7" s="81"/>
      <c r="WS7" s="81"/>
      <c r="WT7" s="81"/>
      <c r="WU7" s="81"/>
      <c r="WV7" s="81"/>
      <c r="WW7" s="81"/>
      <c r="WX7" s="81"/>
      <c r="WY7" s="81"/>
      <c r="WZ7" s="81"/>
      <c r="XA7" s="81"/>
      <c r="XB7" s="81"/>
      <c r="XC7" s="81"/>
      <c r="XD7" s="81"/>
      <c r="XE7" s="81"/>
      <c r="XF7" s="81"/>
      <c r="XG7" s="81"/>
      <c r="XH7" s="81"/>
      <c r="XI7" s="81"/>
      <c r="XJ7" s="81"/>
      <c r="XK7" s="81"/>
      <c r="XL7" s="81"/>
      <c r="XM7" s="81"/>
      <c r="XN7" s="81"/>
      <c r="XO7" s="81"/>
      <c r="XP7" s="81"/>
      <c r="XQ7" s="81"/>
      <c r="XR7" s="81"/>
      <c r="XS7" s="81"/>
      <c r="XT7" s="81"/>
      <c r="XU7" s="81"/>
      <c r="XV7" s="81"/>
      <c r="XW7" s="81"/>
      <c r="XX7" s="81"/>
      <c r="XY7" s="81"/>
      <c r="XZ7" s="81"/>
      <c r="YA7" s="81"/>
      <c r="YB7" s="81"/>
      <c r="YC7" s="81"/>
      <c r="YD7" s="81"/>
      <c r="YE7" s="81"/>
      <c r="YF7" s="81"/>
      <c r="YG7" s="81"/>
      <c r="YH7" s="81"/>
      <c r="YI7" s="81"/>
      <c r="YJ7" s="81"/>
      <c r="YK7" s="81"/>
      <c r="YL7" s="81"/>
      <c r="YM7" s="81"/>
      <c r="YN7" s="81"/>
      <c r="YO7" s="81"/>
      <c r="YP7" s="81"/>
      <c r="YQ7" s="81"/>
      <c r="YR7" s="81"/>
      <c r="YS7" s="81"/>
      <c r="YT7" s="81"/>
      <c r="YU7" s="81"/>
      <c r="YV7" s="81"/>
      <c r="YW7" s="81"/>
      <c r="YX7" s="81"/>
      <c r="YY7" s="81"/>
      <c r="YZ7" s="81"/>
      <c r="ZA7" s="81"/>
      <c r="ZB7" s="81"/>
      <c r="ZC7" s="81"/>
      <c r="ZD7" s="81"/>
      <c r="ZE7" s="81"/>
      <c r="ZF7" s="81"/>
      <c r="ZG7" s="81"/>
      <c r="ZH7" s="81"/>
      <c r="ZI7" s="81"/>
      <c r="ZJ7" s="81"/>
      <c r="ZK7" s="81"/>
      <c r="ZL7" s="81"/>
      <c r="ZM7" s="81"/>
      <c r="ZN7" s="81"/>
      <c r="ZO7" s="81"/>
      <c r="ZP7" s="81"/>
      <c r="ZQ7" s="81"/>
      <c r="ZR7" s="81"/>
      <c r="ZS7" s="81"/>
      <c r="ZT7" s="81"/>
      <c r="ZU7" s="81"/>
      <c r="ZV7" s="81"/>
      <c r="ZW7" s="81"/>
      <c r="ZX7" s="81"/>
      <c r="ZY7" s="81"/>
      <c r="ZZ7" s="81"/>
      <c r="AAA7" s="81"/>
      <c r="AAB7" s="81"/>
      <c r="AAC7" s="81"/>
      <c r="AAD7" s="81"/>
      <c r="AAE7" s="81"/>
      <c r="AAF7" s="81"/>
      <c r="AAG7" s="81"/>
      <c r="AAH7" s="81"/>
      <c r="AAI7" s="81"/>
      <c r="AAJ7" s="81"/>
      <c r="AAK7" s="81"/>
      <c r="AAL7" s="81"/>
      <c r="AAM7" s="81"/>
      <c r="AAN7" s="81"/>
      <c r="AAO7" s="81"/>
      <c r="AAP7" s="81"/>
      <c r="AAQ7" s="81"/>
      <c r="AAR7" s="81"/>
      <c r="AAS7" s="81"/>
      <c r="AAT7" s="81"/>
      <c r="AAU7" s="81"/>
      <c r="AAV7" s="81"/>
      <c r="AAW7" s="81"/>
      <c r="AAX7" s="81"/>
      <c r="AAY7" s="81"/>
      <c r="AAZ7" s="81"/>
      <c r="ABA7" s="81"/>
      <c r="ABB7" s="81"/>
      <c r="ABC7" s="81"/>
      <c r="ABD7" s="81"/>
      <c r="ABE7" s="81"/>
      <c r="ABF7" s="81"/>
      <c r="ABG7" s="81"/>
      <c r="ABH7" s="81"/>
      <c r="ABI7" s="81"/>
      <c r="ABJ7" s="81"/>
      <c r="ABK7" s="81"/>
      <c r="ABL7" s="81"/>
      <c r="ABM7" s="81"/>
      <c r="ABN7" s="81"/>
      <c r="ABO7" s="81"/>
      <c r="ABP7" s="81"/>
      <c r="ABQ7" s="81"/>
      <c r="ABR7" s="81"/>
      <c r="ABS7" s="81"/>
      <c r="ABT7" s="81"/>
      <c r="ABU7" s="81"/>
      <c r="ABV7" s="81"/>
      <c r="ABW7" s="81"/>
      <c r="ABX7" s="81"/>
      <c r="ABY7" s="81"/>
      <c r="ABZ7" s="81"/>
      <c r="ACA7" s="81"/>
      <c r="ACB7" s="81"/>
      <c r="ACC7" s="81"/>
      <c r="ACD7" s="81"/>
      <c r="ACE7" s="81"/>
      <c r="ACF7" s="81"/>
      <c r="ACG7" s="81"/>
      <c r="ACH7" s="81"/>
      <c r="ACI7" s="81"/>
      <c r="ACJ7" s="81"/>
      <c r="ACK7" s="81"/>
      <c r="ACL7" s="81"/>
      <c r="ACM7" s="81"/>
      <c r="ACN7" s="81"/>
      <c r="ACO7" s="81"/>
      <c r="ACP7" s="81"/>
      <c r="ACQ7" s="81"/>
      <c r="ACR7" s="81"/>
      <c r="ACS7" s="81"/>
      <c r="ACT7" s="81"/>
      <c r="ACU7" s="81"/>
      <c r="ACV7" s="81"/>
      <c r="ACW7" s="81"/>
      <c r="ACX7" s="81"/>
      <c r="ACY7" s="81"/>
      <c r="ACZ7" s="81"/>
      <c r="ADA7" s="81"/>
      <c r="ADB7" s="81"/>
      <c r="ADC7" s="81"/>
      <c r="ADD7" s="81"/>
      <c r="ADE7" s="81"/>
      <c r="ADF7" s="81"/>
      <c r="ADG7" s="81"/>
      <c r="ADH7" s="81"/>
      <c r="ADI7" s="81"/>
      <c r="ADJ7" s="81"/>
      <c r="ADK7" s="81"/>
      <c r="ADL7" s="81"/>
      <c r="ADM7" s="81"/>
      <c r="ADN7" s="81"/>
      <c r="ADO7" s="81"/>
      <c r="ADP7" s="81"/>
      <c r="ADQ7" s="81"/>
      <c r="ADR7" s="81"/>
      <c r="ADS7" s="81"/>
      <c r="ADT7" s="81"/>
      <c r="ADU7" s="81"/>
      <c r="ADV7" s="81"/>
      <c r="ADW7" s="81"/>
      <c r="ADX7" s="81"/>
      <c r="ADY7" s="81"/>
      <c r="ADZ7" s="81"/>
      <c r="AEA7" s="81"/>
      <c r="AEB7" s="81"/>
      <c r="AEC7" s="81"/>
      <c r="AED7" s="81"/>
      <c r="AEE7" s="81"/>
      <c r="AEF7" s="81"/>
      <c r="AEG7" s="81"/>
      <c r="AEH7" s="81"/>
      <c r="AEI7" s="81"/>
      <c r="AEJ7" s="81"/>
      <c r="AEK7" s="81"/>
      <c r="AEL7" s="81"/>
      <c r="AEM7" s="81"/>
      <c r="AEN7" s="81"/>
      <c r="AEO7" s="81"/>
      <c r="AEP7" s="81"/>
      <c r="AEQ7" s="81"/>
      <c r="AER7" s="81"/>
      <c r="AES7" s="81"/>
      <c r="AET7" s="81"/>
      <c r="AEU7" s="81"/>
      <c r="AEV7" s="81"/>
      <c r="AEW7" s="81"/>
      <c r="AEX7" s="81"/>
      <c r="AEY7" s="81"/>
      <c r="AEZ7" s="81"/>
      <c r="AFA7" s="81"/>
      <c r="AFB7" s="81"/>
      <c r="AFC7" s="81"/>
      <c r="AFD7" s="81"/>
      <c r="AFE7" s="81"/>
      <c r="AFF7" s="81"/>
      <c r="AFG7" s="81"/>
      <c r="AFH7" s="81"/>
      <c r="AFI7" s="81"/>
      <c r="AFJ7" s="81"/>
      <c r="AFK7" s="81"/>
      <c r="AFL7" s="81"/>
      <c r="AFM7" s="81"/>
      <c r="AFN7" s="81"/>
      <c r="AFO7" s="81"/>
      <c r="AFP7" s="81"/>
      <c r="AFQ7" s="81"/>
      <c r="AFR7" s="81"/>
      <c r="AFS7" s="81"/>
      <c r="AFT7" s="81"/>
      <c r="AFU7" s="81"/>
      <c r="AFV7" s="81"/>
      <c r="AFW7" s="81"/>
      <c r="AFX7" s="81"/>
      <c r="AFY7" s="81"/>
      <c r="AFZ7" s="81"/>
      <c r="AGA7" s="81"/>
      <c r="AGB7" s="81"/>
      <c r="AGC7" s="81"/>
      <c r="AGD7" s="81"/>
      <c r="AGE7" s="81"/>
      <c r="AGF7" s="81"/>
      <c r="AGG7" s="81"/>
      <c r="AGH7" s="81"/>
      <c r="AGI7" s="81"/>
      <c r="AGJ7" s="81"/>
      <c r="AGK7" s="81"/>
      <c r="AGL7" s="81"/>
      <c r="AGM7" s="81"/>
      <c r="AGN7" s="81"/>
      <c r="AGO7" s="81"/>
      <c r="AGP7" s="81"/>
      <c r="AGQ7" s="81"/>
      <c r="AGR7" s="81"/>
      <c r="AGS7" s="81"/>
      <c r="AGT7" s="81"/>
      <c r="AGU7" s="81"/>
      <c r="AGV7" s="81"/>
      <c r="AGW7" s="81"/>
      <c r="AGX7" s="81"/>
      <c r="AGY7" s="81"/>
      <c r="AGZ7" s="81"/>
      <c r="AHA7" s="81"/>
      <c r="AHB7" s="81"/>
      <c r="AHC7" s="81"/>
      <c r="AHD7" s="81"/>
      <c r="AHE7" s="81"/>
      <c r="AHF7" s="81"/>
      <c r="AHG7" s="81"/>
      <c r="AHH7" s="81"/>
      <c r="AHI7" s="81"/>
      <c r="AHJ7" s="81"/>
      <c r="AHK7" s="81"/>
      <c r="AHL7" s="81"/>
      <c r="AHM7" s="81"/>
      <c r="AHN7" s="81"/>
      <c r="AHO7" s="81"/>
      <c r="AHP7" s="81"/>
      <c r="AHQ7" s="81"/>
      <c r="AHR7" s="81"/>
      <c r="AHS7" s="81"/>
      <c r="AHT7" s="81"/>
      <c r="AHU7" s="81"/>
      <c r="AHV7" s="81"/>
      <c r="AHW7" s="81"/>
      <c r="AHX7" s="81"/>
      <c r="AHY7" s="81"/>
      <c r="AHZ7" s="81"/>
      <c r="AIA7" s="81"/>
      <c r="AIB7" s="81"/>
      <c r="AIC7" s="81"/>
      <c r="AID7" s="81"/>
      <c r="AIE7" s="81"/>
      <c r="AIF7" s="81"/>
      <c r="AIG7" s="81"/>
      <c r="AIH7" s="81"/>
      <c r="AII7" s="81"/>
      <c r="AIJ7" s="81"/>
      <c r="AIK7" s="81"/>
      <c r="AIL7" s="81"/>
      <c r="AIM7" s="81"/>
      <c r="AIN7" s="81"/>
      <c r="AIO7" s="81"/>
      <c r="AIP7" s="81"/>
      <c r="AIQ7" s="81"/>
      <c r="AIR7" s="81"/>
      <c r="AIS7" s="81"/>
      <c r="AIT7" s="81"/>
      <c r="AIU7" s="81"/>
      <c r="AIV7" s="81"/>
      <c r="AIW7" s="81"/>
      <c r="AIX7" s="81"/>
      <c r="AIY7" s="81"/>
      <c r="AIZ7" s="81"/>
      <c r="AJA7" s="81"/>
      <c r="AJB7" s="81"/>
      <c r="AJC7" s="81"/>
      <c r="AJD7" s="81"/>
      <c r="AJE7" s="81"/>
      <c r="AJF7" s="81"/>
      <c r="AJG7" s="81"/>
      <c r="AJH7" s="81"/>
      <c r="AJI7" s="81"/>
      <c r="AJJ7" s="81"/>
      <c r="AJK7" s="81"/>
      <c r="AJL7" s="81"/>
      <c r="AJM7" s="81"/>
      <c r="AJN7" s="81"/>
      <c r="AJO7" s="81"/>
      <c r="AJP7" s="81"/>
      <c r="AJQ7" s="81"/>
      <c r="AJR7" s="81"/>
      <c r="AJS7" s="81"/>
      <c r="AJT7" s="81"/>
      <c r="AJU7" s="81"/>
      <c r="AJV7" s="81"/>
      <c r="AJW7" s="81"/>
      <c r="AJX7" s="81"/>
      <c r="AJY7" s="81"/>
      <c r="AJZ7" s="81"/>
      <c r="AKA7" s="81"/>
      <c r="AKB7" s="81"/>
      <c r="AKC7" s="81"/>
      <c r="AKD7" s="81"/>
      <c r="AKE7" s="81"/>
      <c r="AKF7" s="81"/>
      <c r="AKG7" s="81"/>
      <c r="AKH7" s="81"/>
      <c r="AKI7" s="81"/>
      <c r="AKJ7" s="81"/>
      <c r="AKK7" s="81"/>
      <c r="AKL7" s="81"/>
      <c r="AKM7" s="81"/>
      <c r="AKN7" s="81"/>
      <c r="AKO7" s="81"/>
      <c r="AKP7" s="81"/>
      <c r="AKQ7" s="81"/>
      <c r="AKR7" s="81"/>
      <c r="AKS7" s="81"/>
      <c r="AKT7" s="81"/>
      <c r="AKU7" s="81"/>
      <c r="AKV7" s="81"/>
      <c r="AKW7" s="81"/>
      <c r="AKX7" s="81"/>
      <c r="AKY7" s="81"/>
      <c r="AKZ7" s="81"/>
      <c r="ALA7" s="81"/>
      <c r="ALB7" s="81"/>
      <c r="ALC7" s="81"/>
      <c r="ALD7" s="81"/>
      <c r="ALE7" s="81"/>
      <c r="ALF7" s="81"/>
      <c r="ALG7" s="81"/>
      <c r="ALH7" s="81"/>
      <c r="ALI7" s="81"/>
      <c r="ALJ7" s="81"/>
      <c r="ALK7" s="81"/>
      <c r="ALL7" s="81"/>
      <c r="ALM7" s="81"/>
      <c r="ALN7" s="81"/>
      <c r="ALO7" s="81"/>
      <c r="ALP7" s="81"/>
      <c r="ALQ7" s="81"/>
      <c r="ALR7" s="81"/>
      <c r="ALS7" s="81"/>
      <c r="ALT7" s="81"/>
      <c r="ALU7" s="81"/>
      <c r="ALV7" s="81"/>
      <c r="ALW7" s="81"/>
      <c r="ALX7" s="81"/>
      <c r="ALY7" s="81"/>
      <c r="ALZ7" s="81"/>
      <c r="AMA7" s="81"/>
      <c r="AMB7" s="81"/>
      <c r="AMC7" s="81"/>
      <c r="AMD7" s="81"/>
      <c r="AME7" s="81"/>
      <c r="AMG7" s="81"/>
      <c r="AMH7" s="81"/>
    </row>
    <row r="8" spans="1:1022" ht="33.75" customHeight="1" x14ac:dyDescent="0.2">
      <c r="A8" s="542"/>
      <c r="B8" s="543"/>
      <c r="C8" s="542"/>
      <c r="D8" s="542"/>
      <c r="E8" s="283" t="s">
        <v>44</v>
      </c>
      <c r="F8" s="283" t="s">
        <v>45</v>
      </c>
      <c r="G8" s="283" t="s">
        <v>46</v>
      </c>
      <c r="H8" s="284" t="s">
        <v>539</v>
      </c>
      <c r="I8" s="284" t="s">
        <v>540</v>
      </c>
      <c r="J8" s="284" t="s">
        <v>541</v>
      </c>
      <c r="K8" s="284" t="s">
        <v>542</v>
      </c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  <c r="IW8" s="81"/>
      <c r="IX8" s="81"/>
      <c r="IY8" s="81"/>
      <c r="IZ8" s="81"/>
      <c r="JA8" s="81"/>
      <c r="JB8" s="81"/>
      <c r="JC8" s="81"/>
      <c r="JD8" s="81"/>
      <c r="JE8" s="81"/>
      <c r="JF8" s="81"/>
      <c r="JG8" s="81"/>
      <c r="JH8" s="81"/>
      <c r="JI8" s="81"/>
      <c r="JJ8" s="81"/>
      <c r="JK8" s="81"/>
      <c r="JL8" s="81"/>
      <c r="JM8" s="81"/>
      <c r="JN8" s="81"/>
      <c r="JO8" s="81"/>
      <c r="JP8" s="81"/>
      <c r="JQ8" s="81"/>
      <c r="JR8" s="81"/>
      <c r="JS8" s="81"/>
      <c r="JT8" s="81"/>
      <c r="JU8" s="81"/>
      <c r="JV8" s="81"/>
      <c r="JW8" s="81"/>
      <c r="JX8" s="81"/>
      <c r="JY8" s="81"/>
      <c r="JZ8" s="81"/>
      <c r="KA8" s="81"/>
      <c r="KB8" s="81"/>
      <c r="KC8" s="81"/>
      <c r="KD8" s="81"/>
      <c r="KE8" s="81"/>
      <c r="KF8" s="81"/>
      <c r="KG8" s="81"/>
      <c r="KH8" s="81"/>
      <c r="KI8" s="81"/>
      <c r="KJ8" s="81"/>
      <c r="KK8" s="81"/>
      <c r="KL8" s="81"/>
      <c r="KM8" s="81"/>
      <c r="KN8" s="81"/>
      <c r="KO8" s="81"/>
      <c r="KP8" s="81"/>
      <c r="KQ8" s="81"/>
      <c r="KR8" s="81"/>
      <c r="KS8" s="81"/>
      <c r="KT8" s="81"/>
      <c r="KU8" s="81"/>
      <c r="KV8" s="81"/>
      <c r="KW8" s="81"/>
      <c r="KX8" s="81"/>
      <c r="KY8" s="81"/>
      <c r="KZ8" s="81"/>
      <c r="LA8" s="81"/>
      <c r="LB8" s="81"/>
      <c r="LC8" s="81"/>
      <c r="LD8" s="81"/>
      <c r="LE8" s="81"/>
      <c r="LF8" s="81"/>
      <c r="LG8" s="81"/>
      <c r="LH8" s="81"/>
      <c r="LI8" s="81"/>
      <c r="LJ8" s="81"/>
      <c r="LK8" s="81"/>
      <c r="LL8" s="81"/>
      <c r="LM8" s="81"/>
      <c r="LN8" s="81"/>
      <c r="LO8" s="81"/>
      <c r="LP8" s="81"/>
      <c r="LQ8" s="81"/>
      <c r="LR8" s="81"/>
      <c r="LS8" s="81"/>
      <c r="LT8" s="81"/>
      <c r="LU8" s="81"/>
      <c r="LV8" s="81"/>
      <c r="LW8" s="81"/>
      <c r="LX8" s="81"/>
      <c r="LY8" s="81"/>
      <c r="LZ8" s="81"/>
      <c r="MA8" s="81"/>
      <c r="MB8" s="81"/>
      <c r="MC8" s="81"/>
      <c r="MD8" s="81"/>
      <c r="ME8" s="81"/>
      <c r="MF8" s="81"/>
      <c r="MG8" s="81"/>
      <c r="MH8" s="81"/>
      <c r="MI8" s="81"/>
      <c r="MJ8" s="81"/>
      <c r="MK8" s="81"/>
      <c r="ML8" s="81"/>
      <c r="MM8" s="81"/>
      <c r="MN8" s="81"/>
      <c r="MO8" s="81"/>
      <c r="MP8" s="81"/>
      <c r="MQ8" s="81"/>
      <c r="MR8" s="81"/>
      <c r="MS8" s="81"/>
      <c r="MT8" s="81"/>
      <c r="MU8" s="81"/>
      <c r="MV8" s="81"/>
      <c r="MW8" s="81"/>
      <c r="MX8" s="81"/>
      <c r="MY8" s="81"/>
      <c r="MZ8" s="81"/>
      <c r="NA8" s="81"/>
      <c r="NB8" s="81"/>
      <c r="NC8" s="81"/>
      <c r="ND8" s="81"/>
      <c r="NE8" s="81"/>
      <c r="NF8" s="81"/>
      <c r="NG8" s="81"/>
      <c r="NH8" s="81"/>
      <c r="NI8" s="81"/>
      <c r="NJ8" s="81"/>
      <c r="NK8" s="81"/>
      <c r="NL8" s="81"/>
      <c r="NM8" s="81"/>
      <c r="NN8" s="81"/>
      <c r="NO8" s="81"/>
      <c r="NP8" s="81"/>
      <c r="NQ8" s="81"/>
      <c r="NR8" s="81"/>
      <c r="NS8" s="81"/>
      <c r="NT8" s="81"/>
      <c r="NU8" s="81"/>
      <c r="NV8" s="81"/>
      <c r="NW8" s="81"/>
      <c r="NX8" s="81"/>
      <c r="NY8" s="81"/>
      <c r="NZ8" s="81"/>
      <c r="OA8" s="81"/>
      <c r="OB8" s="81"/>
      <c r="OC8" s="81"/>
      <c r="OD8" s="81"/>
      <c r="OE8" s="81"/>
      <c r="OF8" s="81"/>
      <c r="OG8" s="81"/>
      <c r="OH8" s="81"/>
      <c r="OI8" s="81"/>
      <c r="OJ8" s="81"/>
      <c r="OK8" s="81"/>
      <c r="OL8" s="81"/>
      <c r="OM8" s="81"/>
      <c r="ON8" s="81"/>
      <c r="OO8" s="81"/>
      <c r="OP8" s="81"/>
      <c r="OQ8" s="81"/>
      <c r="OR8" s="81"/>
      <c r="OS8" s="81"/>
      <c r="OT8" s="81"/>
      <c r="OU8" s="81"/>
      <c r="OV8" s="81"/>
      <c r="OW8" s="81"/>
      <c r="OX8" s="81"/>
      <c r="OY8" s="81"/>
      <c r="OZ8" s="81"/>
      <c r="PA8" s="81"/>
      <c r="PB8" s="81"/>
      <c r="PC8" s="81"/>
      <c r="PD8" s="81"/>
      <c r="PE8" s="81"/>
      <c r="PF8" s="81"/>
      <c r="PG8" s="81"/>
      <c r="PH8" s="81"/>
      <c r="PI8" s="81"/>
      <c r="PJ8" s="81"/>
      <c r="PK8" s="81"/>
      <c r="PL8" s="81"/>
      <c r="PM8" s="81"/>
      <c r="PN8" s="81"/>
      <c r="PO8" s="81"/>
      <c r="PP8" s="81"/>
      <c r="PQ8" s="81"/>
      <c r="PR8" s="81"/>
      <c r="PS8" s="81"/>
      <c r="PT8" s="81"/>
      <c r="PU8" s="81"/>
      <c r="PV8" s="81"/>
      <c r="PW8" s="81"/>
      <c r="PX8" s="81"/>
      <c r="PY8" s="81"/>
      <c r="PZ8" s="81"/>
      <c r="QA8" s="81"/>
      <c r="QB8" s="81"/>
      <c r="QC8" s="81"/>
      <c r="QD8" s="81"/>
      <c r="QE8" s="81"/>
      <c r="QF8" s="81"/>
      <c r="QG8" s="81"/>
      <c r="QH8" s="81"/>
      <c r="QI8" s="81"/>
      <c r="QJ8" s="81"/>
      <c r="QK8" s="81"/>
      <c r="QL8" s="81"/>
      <c r="QM8" s="81"/>
      <c r="QN8" s="81"/>
      <c r="QO8" s="81"/>
      <c r="QP8" s="81"/>
      <c r="QQ8" s="81"/>
      <c r="QR8" s="81"/>
      <c r="QS8" s="81"/>
      <c r="QT8" s="81"/>
      <c r="QU8" s="81"/>
      <c r="QV8" s="81"/>
      <c r="QW8" s="81"/>
      <c r="QX8" s="81"/>
      <c r="QY8" s="81"/>
      <c r="QZ8" s="81"/>
      <c r="RA8" s="81"/>
      <c r="RB8" s="81"/>
      <c r="RC8" s="81"/>
      <c r="RD8" s="81"/>
      <c r="RE8" s="81"/>
      <c r="RF8" s="81"/>
      <c r="RG8" s="81"/>
      <c r="RH8" s="81"/>
      <c r="RI8" s="81"/>
      <c r="RJ8" s="81"/>
      <c r="RK8" s="81"/>
      <c r="RL8" s="81"/>
      <c r="RM8" s="81"/>
      <c r="RN8" s="81"/>
      <c r="RO8" s="81"/>
      <c r="RP8" s="81"/>
      <c r="RQ8" s="81"/>
      <c r="RR8" s="81"/>
      <c r="RS8" s="81"/>
      <c r="RT8" s="81"/>
      <c r="RU8" s="81"/>
      <c r="RV8" s="81"/>
      <c r="RW8" s="81"/>
      <c r="RX8" s="81"/>
      <c r="RY8" s="81"/>
      <c r="RZ8" s="81"/>
      <c r="SA8" s="81"/>
      <c r="SB8" s="81"/>
      <c r="SC8" s="81"/>
      <c r="SD8" s="81"/>
      <c r="SE8" s="81"/>
      <c r="SF8" s="81"/>
      <c r="SG8" s="81"/>
      <c r="SH8" s="81"/>
      <c r="SI8" s="81"/>
      <c r="SJ8" s="81"/>
      <c r="SK8" s="81"/>
      <c r="SL8" s="81"/>
      <c r="SM8" s="81"/>
      <c r="SN8" s="81"/>
      <c r="SO8" s="81"/>
      <c r="SP8" s="81"/>
      <c r="SQ8" s="81"/>
      <c r="SR8" s="81"/>
      <c r="SS8" s="81"/>
      <c r="ST8" s="81"/>
      <c r="SU8" s="81"/>
      <c r="SV8" s="81"/>
      <c r="SW8" s="81"/>
      <c r="SX8" s="81"/>
      <c r="SY8" s="81"/>
      <c r="SZ8" s="81"/>
      <c r="TA8" s="81"/>
      <c r="TB8" s="81"/>
      <c r="TC8" s="81"/>
      <c r="TD8" s="81"/>
      <c r="TE8" s="81"/>
      <c r="TF8" s="81"/>
      <c r="TG8" s="81"/>
      <c r="TH8" s="81"/>
      <c r="TI8" s="81"/>
      <c r="TJ8" s="81"/>
      <c r="TK8" s="81"/>
      <c r="TL8" s="81"/>
      <c r="TM8" s="81"/>
      <c r="TN8" s="81"/>
      <c r="TO8" s="81"/>
      <c r="TP8" s="81"/>
      <c r="TQ8" s="81"/>
      <c r="TR8" s="81"/>
      <c r="TS8" s="81"/>
      <c r="TT8" s="81"/>
      <c r="TU8" s="81"/>
      <c r="TV8" s="81"/>
      <c r="TW8" s="81"/>
      <c r="TX8" s="81"/>
      <c r="TY8" s="81"/>
      <c r="TZ8" s="81"/>
      <c r="UA8" s="81"/>
      <c r="UB8" s="81"/>
      <c r="UC8" s="81"/>
      <c r="UD8" s="81"/>
      <c r="UE8" s="81"/>
      <c r="UF8" s="81"/>
      <c r="UG8" s="81"/>
      <c r="UH8" s="81"/>
      <c r="UI8" s="81"/>
      <c r="UJ8" s="81"/>
      <c r="UK8" s="81"/>
      <c r="UL8" s="81"/>
      <c r="UM8" s="81"/>
      <c r="UN8" s="81"/>
      <c r="UO8" s="81"/>
      <c r="UP8" s="81"/>
      <c r="UQ8" s="81"/>
      <c r="UR8" s="81"/>
      <c r="US8" s="81"/>
      <c r="UT8" s="81"/>
      <c r="UU8" s="81"/>
      <c r="UV8" s="81"/>
      <c r="UW8" s="81"/>
      <c r="UX8" s="81"/>
      <c r="UY8" s="81"/>
      <c r="UZ8" s="81"/>
      <c r="VA8" s="81"/>
      <c r="VB8" s="81"/>
      <c r="VC8" s="81"/>
      <c r="VD8" s="81"/>
      <c r="VE8" s="81"/>
      <c r="VF8" s="81"/>
      <c r="VG8" s="81"/>
      <c r="VH8" s="81"/>
      <c r="VI8" s="81"/>
      <c r="VJ8" s="81"/>
      <c r="VK8" s="81"/>
      <c r="VL8" s="81"/>
      <c r="VM8" s="81"/>
      <c r="VN8" s="81"/>
      <c r="VO8" s="81"/>
      <c r="VP8" s="81"/>
      <c r="VQ8" s="81"/>
      <c r="VR8" s="81"/>
      <c r="VS8" s="81"/>
      <c r="VT8" s="81"/>
      <c r="VU8" s="81"/>
      <c r="VV8" s="81"/>
      <c r="VW8" s="81"/>
      <c r="VX8" s="81"/>
      <c r="VY8" s="81"/>
      <c r="VZ8" s="81"/>
      <c r="WA8" s="81"/>
      <c r="WB8" s="81"/>
      <c r="WC8" s="81"/>
      <c r="WD8" s="81"/>
      <c r="WE8" s="81"/>
      <c r="WF8" s="81"/>
      <c r="WG8" s="81"/>
      <c r="WH8" s="81"/>
      <c r="WI8" s="81"/>
      <c r="WJ8" s="81"/>
      <c r="WK8" s="81"/>
      <c r="WL8" s="81"/>
      <c r="WM8" s="81"/>
      <c r="WN8" s="81"/>
      <c r="WO8" s="81"/>
      <c r="WP8" s="81"/>
      <c r="WQ8" s="81"/>
      <c r="WR8" s="81"/>
      <c r="WS8" s="81"/>
      <c r="WT8" s="81"/>
      <c r="WU8" s="81"/>
      <c r="WV8" s="81"/>
      <c r="WW8" s="81"/>
      <c r="WX8" s="81"/>
      <c r="WY8" s="81"/>
      <c r="WZ8" s="81"/>
      <c r="XA8" s="81"/>
      <c r="XB8" s="81"/>
      <c r="XC8" s="81"/>
      <c r="XD8" s="81"/>
      <c r="XE8" s="81"/>
      <c r="XF8" s="81"/>
      <c r="XG8" s="81"/>
      <c r="XH8" s="81"/>
      <c r="XI8" s="81"/>
      <c r="XJ8" s="81"/>
      <c r="XK8" s="81"/>
      <c r="XL8" s="81"/>
      <c r="XM8" s="81"/>
      <c r="XN8" s="81"/>
      <c r="XO8" s="81"/>
      <c r="XP8" s="81"/>
      <c r="XQ8" s="81"/>
      <c r="XR8" s="81"/>
      <c r="XS8" s="81"/>
      <c r="XT8" s="81"/>
      <c r="XU8" s="81"/>
      <c r="XV8" s="81"/>
      <c r="XW8" s="81"/>
      <c r="XX8" s="81"/>
      <c r="XY8" s="81"/>
      <c r="XZ8" s="81"/>
      <c r="YA8" s="81"/>
      <c r="YB8" s="81"/>
      <c r="YC8" s="81"/>
      <c r="YD8" s="81"/>
      <c r="YE8" s="81"/>
      <c r="YF8" s="81"/>
      <c r="YG8" s="81"/>
      <c r="YH8" s="81"/>
      <c r="YI8" s="81"/>
      <c r="YJ8" s="81"/>
      <c r="YK8" s="81"/>
      <c r="YL8" s="81"/>
      <c r="YM8" s="81"/>
      <c r="YN8" s="81"/>
      <c r="YO8" s="81"/>
      <c r="YP8" s="81"/>
      <c r="YQ8" s="81"/>
      <c r="YR8" s="81"/>
      <c r="YS8" s="81"/>
      <c r="YT8" s="81"/>
      <c r="YU8" s="81"/>
      <c r="YV8" s="81"/>
      <c r="YW8" s="81"/>
      <c r="YX8" s="81"/>
      <c r="YY8" s="81"/>
      <c r="YZ8" s="81"/>
      <c r="ZA8" s="81"/>
      <c r="ZB8" s="81"/>
      <c r="ZC8" s="81"/>
      <c r="ZD8" s="81"/>
      <c r="ZE8" s="81"/>
      <c r="ZF8" s="81"/>
      <c r="ZG8" s="81"/>
      <c r="ZH8" s="81"/>
      <c r="ZI8" s="81"/>
      <c r="ZJ8" s="81"/>
      <c r="ZK8" s="81"/>
      <c r="ZL8" s="81"/>
      <c r="ZM8" s="81"/>
      <c r="ZN8" s="81"/>
      <c r="ZO8" s="81"/>
      <c r="ZP8" s="81"/>
      <c r="ZQ8" s="81"/>
      <c r="ZR8" s="81"/>
      <c r="ZS8" s="81"/>
      <c r="ZT8" s="81"/>
      <c r="ZU8" s="81"/>
      <c r="ZV8" s="81"/>
      <c r="ZW8" s="81"/>
      <c r="ZX8" s="81"/>
      <c r="ZY8" s="81"/>
      <c r="ZZ8" s="81"/>
      <c r="AAA8" s="81"/>
      <c r="AAB8" s="81"/>
      <c r="AAC8" s="81"/>
      <c r="AAD8" s="81"/>
      <c r="AAE8" s="81"/>
      <c r="AAF8" s="81"/>
      <c r="AAG8" s="81"/>
      <c r="AAH8" s="81"/>
      <c r="AAI8" s="81"/>
      <c r="AAJ8" s="81"/>
      <c r="AAK8" s="81"/>
      <c r="AAL8" s="81"/>
      <c r="AAM8" s="81"/>
      <c r="AAN8" s="81"/>
      <c r="AAO8" s="81"/>
      <c r="AAP8" s="81"/>
      <c r="AAQ8" s="81"/>
      <c r="AAR8" s="81"/>
      <c r="AAS8" s="81"/>
      <c r="AAT8" s="81"/>
      <c r="AAU8" s="81"/>
      <c r="AAV8" s="81"/>
      <c r="AAW8" s="81"/>
      <c r="AAX8" s="81"/>
      <c r="AAY8" s="81"/>
      <c r="AAZ8" s="81"/>
      <c r="ABA8" s="81"/>
      <c r="ABB8" s="81"/>
      <c r="ABC8" s="81"/>
      <c r="ABD8" s="81"/>
      <c r="ABE8" s="81"/>
      <c r="ABF8" s="81"/>
      <c r="ABG8" s="81"/>
      <c r="ABH8" s="81"/>
      <c r="ABI8" s="81"/>
      <c r="ABJ8" s="81"/>
      <c r="ABK8" s="81"/>
      <c r="ABL8" s="81"/>
      <c r="ABM8" s="81"/>
      <c r="ABN8" s="81"/>
      <c r="ABO8" s="81"/>
      <c r="ABP8" s="81"/>
      <c r="ABQ8" s="81"/>
      <c r="ABR8" s="81"/>
      <c r="ABS8" s="81"/>
      <c r="ABT8" s="81"/>
      <c r="ABU8" s="81"/>
      <c r="ABV8" s="81"/>
      <c r="ABW8" s="81"/>
      <c r="ABX8" s="81"/>
      <c r="ABY8" s="81"/>
      <c r="ABZ8" s="81"/>
      <c r="ACA8" s="81"/>
      <c r="ACB8" s="81"/>
      <c r="ACC8" s="81"/>
      <c r="ACD8" s="81"/>
      <c r="ACE8" s="81"/>
      <c r="ACF8" s="81"/>
      <c r="ACG8" s="81"/>
      <c r="ACH8" s="81"/>
      <c r="ACI8" s="81"/>
      <c r="ACJ8" s="81"/>
      <c r="ACK8" s="81"/>
      <c r="ACL8" s="81"/>
      <c r="ACM8" s="81"/>
      <c r="ACN8" s="81"/>
      <c r="ACO8" s="81"/>
      <c r="ACP8" s="81"/>
      <c r="ACQ8" s="81"/>
      <c r="ACR8" s="81"/>
      <c r="ACS8" s="81"/>
      <c r="ACT8" s="81"/>
      <c r="ACU8" s="81"/>
      <c r="ACV8" s="81"/>
      <c r="ACW8" s="81"/>
      <c r="ACX8" s="81"/>
      <c r="ACY8" s="81"/>
      <c r="ACZ8" s="81"/>
      <c r="ADA8" s="81"/>
      <c r="ADB8" s="81"/>
      <c r="ADC8" s="81"/>
      <c r="ADD8" s="81"/>
      <c r="ADE8" s="81"/>
      <c r="ADF8" s="81"/>
      <c r="ADG8" s="81"/>
      <c r="ADH8" s="81"/>
      <c r="ADI8" s="81"/>
      <c r="ADJ8" s="81"/>
      <c r="ADK8" s="81"/>
      <c r="ADL8" s="81"/>
      <c r="ADM8" s="81"/>
      <c r="ADN8" s="81"/>
      <c r="ADO8" s="81"/>
      <c r="ADP8" s="81"/>
      <c r="ADQ8" s="81"/>
      <c r="ADR8" s="81"/>
      <c r="ADS8" s="81"/>
      <c r="ADT8" s="81"/>
      <c r="ADU8" s="81"/>
      <c r="ADV8" s="81"/>
      <c r="ADW8" s="81"/>
      <c r="ADX8" s="81"/>
      <c r="ADY8" s="81"/>
      <c r="ADZ8" s="81"/>
      <c r="AEA8" s="81"/>
      <c r="AEB8" s="81"/>
      <c r="AEC8" s="81"/>
      <c r="AED8" s="81"/>
      <c r="AEE8" s="81"/>
      <c r="AEF8" s="81"/>
      <c r="AEG8" s="81"/>
      <c r="AEH8" s="81"/>
      <c r="AEI8" s="81"/>
      <c r="AEJ8" s="81"/>
      <c r="AEK8" s="81"/>
      <c r="AEL8" s="81"/>
      <c r="AEM8" s="81"/>
      <c r="AEN8" s="81"/>
      <c r="AEO8" s="81"/>
      <c r="AEP8" s="81"/>
      <c r="AEQ8" s="81"/>
      <c r="AER8" s="81"/>
      <c r="AES8" s="81"/>
      <c r="AET8" s="81"/>
      <c r="AEU8" s="81"/>
      <c r="AEV8" s="81"/>
      <c r="AEW8" s="81"/>
      <c r="AEX8" s="81"/>
      <c r="AEY8" s="81"/>
      <c r="AEZ8" s="81"/>
      <c r="AFA8" s="81"/>
      <c r="AFB8" s="81"/>
      <c r="AFC8" s="81"/>
      <c r="AFD8" s="81"/>
      <c r="AFE8" s="81"/>
      <c r="AFF8" s="81"/>
      <c r="AFG8" s="81"/>
      <c r="AFH8" s="81"/>
      <c r="AFI8" s="81"/>
      <c r="AFJ8" s="81"/>
      <c r="AFK8" s="81"/>
      <c r="AFL8" s="81"/>
      <c r="AFM8" s="81"/>
      <c r="AFN8" s="81"/>
      <c r="AFO8" s="81"/>
      <c r="AFP8" s="81"/>
      <c r="AFQ8" s="81"/>
      <c r="AFR8" s="81"/>
      <c r="AFS8" s="81"/>
      <c r="AFT8" s="81"/>
      <c r="AFU8" s="81"/>
      <c r="AFV8" s="81"/>
      <c r="AFW8" s="81"/>
      <c r="AFX8" s="81"/>
      <c r="AFY8" s="81"/>
      <c r="AFZ8" s="81"/>
      <c r="AGA8" s="81"/>
      <c r="AGB8" s="81"/>
      <c r="AGC8" s="81"/>
      <c r="AGD8" s="81"/>
      <c r="AGE8" s="81"/>
      <c r="AGF8" s="81"/>
      <c r="AGG8" s="81"/>
      <c r="AGH8" s="81"/>
      <c r="AGI8" s="81"/>
      <c r="AGJ8" s="81"/>
      <c r="AGK8" s="81"/>
      <c r="AGL8" s="81"/>
      <c r="AGM8" s="81"/>
      <c r="AGN8" s="81"/>
      <c r="AGO8" s="81"/>
      <c r="AGP8" s="81"/>
      <c r="AGQ8" s="81"/>
      <c r="AGR8" s="81"/>
      <c r="AGS8" s="81"/>
      <c r="AGT8" s="81"/>
      <c r="AGU8" s="81"/>
      <c r="AGV8" s="81"/>
      <c r="AGW8" s="81"/>
      <c r="AGX8" s="81"/>
      <c r="AGY8" s="81"/>
      <c r="AGZ8" s="81"/>
      <c r="AHA8" s="81"/>
      <c r="AHB8" s="81"/>
      <c r="AHC8" s="81"/>
      <c r="AHD8" s="81"/>
      <c r="AHE8" s="81"/>
      <c r="AHF8" s="81"/>
      <c r="AHG8" s="81"/>
      <c r="AHH8" s="81"/>
      <c r="AHI8" s="81"/>
      <c r="AHJ8" s="81"/>
      <c r="AHK8" s="81"/>
      <c r="AHL8" s="81"/>
      <c r="AHM8" s="81"/>
      <c r="AHN8" s="81"/>
      <c r="AHO8" s="81"/>
      <c r="AHP8" s="81"/>
      <c r="AHQ8" s="81"/>
      <c r="AHR8" s="81"/>
      <c r="AHS8" s="81"/>
      <c r="AHT8" s="81"/>
      <c r="AHU8" s="81"/>
      <c r="AHV8" s="81"/>
      <c r="AHW8" s="81"/>
      <c r="AHX8" s="81"/>
      <c r="AHY8" s="81"/>
      <c r="AHZ8" s="81"/>
      <c r="AIA8" s="81"/>
      <c r="AIB8" s="81"/>
      <c r="AIC8" s="81"/>
      <c r="AID8" s="81"/>
      <c r="AIE8" s="81"/>
      <c r="AIF8" s="81"/>
      <c r="AIG8" s="81"/>
      <c r="AIH8" s="81"/>
      <c r="AII8" s="81"/>
      <c r="AIJ8" s="81"/>
      <c r="AIK8" s="81"/>
      <c r="AIL8" s="81"/>
      <c r="AIM8" s="81"/>
      <c r="AIN8" s="81"/>
      <c r="AIO8" s="81"/>
      <c r="AIP8" s="81"/>
      <c r="AIQ8" s="81"/>
      <c r="AIR8" s="81"/>
      <c r="AIS8" s="81"/>
      <c r="AIT8" s="81"/>
      <c r="AIU8" s="81"/>
      <c r="AIV8" s="81"/>
      <c r="AIW8" s="81"/>
      <c r="AIX8" s="81"/>
      <c r="AIY8" s="81"/>
      <c r="AIZ8" s="81"/>
      <c r="AJA8" s="81"/>
      <c r="AJB8" s="81"/>
      <c r="AJC8" s="81"/>
      <c r="AJD8" s="81"/>
      <c r="AJE8" s="81"/>
      <c r="AJF8" s="81"/>
      <c r="AJG8" s="81"/>
      <c r="AJH8" s="81"/>
      <c r="AJI8" s="81"/>
      <c r="AJJ8" s="81"/>
      <c r="AJK8" s="81"/>
      <c r="AJL8" s="81"/>
      <c r="AJM8" s="81"/>
      <c r="AJN8" s="81"/>
      <c r="AJO8" s="81"/>
      <c r="AJP8" s="81"/>
      <c r="AJQ8" s="81"/>
      <c r="AJR8" s="81"/>
      <c r="AJS8" s="81"/>
      <c r="AJT8" s="81"/>
      <c r="AJU8" s="81"/>
      <c r="AJV8" s="81"/>
      <c r="AJW8" s="81"/>
      <c r="AJX8" s="81"/>
      <c r="AJY8" s="81"/>
      <c r="AJZ8" s="81"/>
      <c r="AKA8" s="81"/>
      <c r="AKB8" s="81"/>
      <c r="AKC8" s="81"/>
      <c r="AKD8" s="81"/>
      <c r="AKE8" s="81"/>
      <c r="AKF8" s="81"/>
      <c r="AKG8" s="81"/>
      <c r="AKH8" s="81"/>
      <c r="AKI8" s="81"/>
      <c r="AKJ8" s="81"/>
      <c r="AKK8" s="81"/>
      <c r="AKL8" s="81"/>
      <c r="AKM8" s="81"/>
      <c r="AKN8" s="81"/>
      <c r="AKO8" s="81"/>
      <c r="AKP8" s="81"/>
      <c r="AKQ8" s="81"/>
      <c r="AKR8" s="81"/>
      <c r="AKS8" s="81"/>
      <c r="AKT8" s="81"/>
      <c r="AKU8" s="81"/>
      <c r="AKV8" s="81"/>
      <c r="AKW8" s="81"/>
      <c r="AKX8" s="81"/>
      <c r="AKY8" s="81"/>
      <c r="AKZ8" s="81"/>
      <c r="ALA8" s="81"/>
      <c r="ALB8" s="81"/>
      <c r="ALC8" s="81"/>
      <c r="ALD8" s="81"/>
      <c r="ALE8" s="81"/>
      <c r="ALF8" s="81"/>
      <c r="ALG8" s="81"/>
      <c r="ALH8" s="81"/>
      <c r="ALI8" s="81"/>
      <c r="ALJ8" s="81"/>
      <c r="ALK8" s="81"/>
      <c r="ALL8" s="81"/>
      <c r="ALM8" s="81"/>
      <c r="ALN8" s="81"/>
      <c r="ALO8" s="81"/>
      <c r="ALP8" s="81"/>
      <c r="ALQ8" s="81"/>
      <c r="ALR8" s="81"/>
      <c r="ALS8" s="81"/>
      <c r="ALT8" s="81"/>
      <c r="ALU8" s="81"/>
      <c r="ALV8" s="81"/>
      <c r="ALW8" s="81"/>
      <c r="ALX8" s="81"/>
      <c r="ALY8" s="81"/>
      <c r="ALZ8" s="81"/>
      <c r="AMA8" s="81"/>
      <c r="AMB8" s="81"/>
      <c r="AMC8" s="81"/>
      <c r="AMD8" s="81"/>
      <c r="AME8" s="81"/>
      <c r="AMF8" s="81"/>
      <c r="AMH8" s="81"/>
    </row>
    <row r="9" spans="1:1022" ht="33.75" customHeight="1" x14ac:dyDescent="0.2">
      <c r="A9" s="283">
        <f>Прил2!A10</f>
        <v>1</v>
      </c>
      <c r="B9" s="71"/>
      <c r="C9" s="72"/>
      <c r="D9" s="72"/>
      <c r="E9" s="305"/>
      <c r="F9" s="304"/>
      <c r="G9" s="306">
        <f t="shared" ref="G9:G14" si="0">F9-E9+1</f>
        <v>1</v>
      </c>
      <c r="H9" s="285"/>
      <c r="I9" s="285"/>
      <c r="J9" s="285"/>
      <c r="K9" s="285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  <c r="IW9" s="81"/>
      <c r="IX9" s="81"/>
      <c r="IY9" s="81"/>
      <c r="IZ9" s="81"/>
      <c r="JA9" s="81"/>
      <c r="JB9" s="81"/>
      <c r="JC9" s="81"/>
      <c r="JD9" s="81"/>
      <c r="JE9" s="81"/>
      <c r="JF9" s="81"/>
      <c r="JG9" s="81"/>
      <c r="JH9" s="81"/>
      <c r="JI9" s="81"/>
      <c r="JJ9" s="81"/>
      <c r="JK9" s="81"/>
      <c r="JL9" s="81"/>
      <c r="JM9" s="81"/>
      <c r="JN9" s="81"/>
      <c r="JO9" s="81"/>
      <c r="JP9" s="81"/>
      <c r="JQ9" s="81"/>
      <c r="JR9" s="81"/>
      <c r="JS9" s="81"/>
      <c r="JT9" s="81"/>
      <c r="JU9" s="81"/>
      <c r="JV9" s="81"/>
      <c r="JW9" s="81"/>
      <c r="JX9" s="81"/>
      <c r="JY9" s="81"/>
      <c r="JZ9" s="81"/>
      <c r="KA9" s="81"/>
      <c r="KB9" s="81"/>
      <c r="KC9" s="81"/>
      <c r="KD9" s="81"/>
      <c r="KE9" s="81"/>
      <c r="KF9" s="81"/>
      <c r="KG9" s="81"/>
      <c r="KH9" s="81"/>
      <c r="KI9" s="81"/>
      <c r="KJ9" s="81"/>
      <c r="KK9" s="81"/>
      <c r="KL9" s="81"/>
      <c r="KM9" s="81"/>
      <c r="KN9" s="81"/>
      <c r="KO9" s="81"/>
      <c r="KP9" s="81"/>
      <c r="KQ9" s="81"/>
      <c r="KR9" s="81"/>
      <c r="KS9" s="81"/>
      <c r="KT9" s="81"/>
      <c r="KU9" s="81"/>
      <c r="KV9" s="81"/>
      <c r="KW9" s="81"/>
      <c r="KX9" s="81"/>
      <c r="KY9" s="81"/>
      <c r="KZ9" s="81"/>
      <c r="LA9" s="81"/>
      <c r="LB9" s="81"/>
      <c r="LC9" s="81"/>
      <c r="LD9" s="81"/>
      <c r="LE9" s="81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81"/>
      <c r="LQ9" s="81"/>
      <c r="LR9" s="81"/>
      <c r="LS9" s="81"/>
      <c r="LT9" s="81"/>
      <c r="LU9" s="81"/>
      <c r="LV9" s="81"/>
      <c r="LW9" s="81"/>
      <c r="LX9" s="81"/>
      <c r="LY9" s="81"/>
      <c r="LZ9" s="81"/>
      <c r="MA9" s="81"/>
      <c r="MB9" s="81"/>
      <c r="MC9" s="81"/>
      <c r="MD9" s="81"/>
      <c r="ME9" s="81"/>
      <c r="MF9" s="81"/>
      <c r="MG9" s="81"/>
      <c r="MH9" s="81"/>
      <c r="MI9" s="81"/>
      <c r="MJ9" s="81"/>
      <c r="MK9" s="81"/>
      <c r="ML9" s="81"/>
      <c r="MM9" s="81"/>
      <c r="MN9" s="81"/>
      <c r="MO9" s="81"/>
      <c r="MP9" s="81"/>
      <c r="MQ9" s="81"/>
      <c r="MR9" s="81"/>
      <c r="MS9" s="81"/>
      <c r="MT9" s="81"/>
      <c r="MU9" s="81"/>
      <c r="MV9" s="81"/>
      <c r="MW9" s="81"/>
      <c r="MX9" s="81"/>
      <c r="MY9" s="81"/>
      <c r="MZ9" s="81"/>
      <c r="NA9" s="81"/>
      <c r="NB9" s="81"/>
      <c r="NC9" s="81"/>
      <c r="ND9" s="81"/>
      <c r="NE9" s="81"/>
      <c r="NF9" s="81"/>
      <c r="NG9" s="81"/>
      <c r="NH9" s="81"/>
      <c r="NI9" s="81"/>
      <c r="NJ9" s="81"/>
      <c r="NK9" s="81"/>
      <c r="NL9" s="81"/>
      <c r="NM9" s="81"/>
      <c r="NN9" s="81"/>
      <c r="NO9" s="81"/>
      <c r="NP9" s="81"/>
      <c r="NQ9" s="81"/>
      <c r="NR9" s="81"/>
      <c r="NS9" s="81"/>
      <c r="NT9" s="81"/>
      <c r="NU9" s="81"/>
      <c r="NV9" s="81"/>
      <c r="NW9" s="81"/>
      <c r="NX9" s="81"/>
      <c r="NY9" s="81"/>
      <c r="NZ9" s="81"/>
      <c r="OA9" s="81"/>
      <c r="OB9" s="81"/>
      <c r="OC9" s="81"/>
      <c r="OD9" s="81"/>
      <c r="OE9" s="81"/>
      <c r="OF9" s="81"/>
      <c r="OG9" s="81"/>
      <c r="OH9" s="81"/>
      <c r="OI9" s="81"/>
      <c r="OJ9" s="81"/>
      <c r="OK9" s="81"/>
      <c r="OL9" s="81"/>
      <c r="OM9" s="81"/>
      <c r="ON9" s="81"/>
      <c r="OO9" s="81"/>
      <c r="OP9" s="81"/>
      <c r="OQ9" s="81"/>
      <c r="OR9" s="81"/>
      <c r="OS9" s="81"/>
      <c r="OT9" s="81"/>
      <c r="OU9" s="81"/>
      <c r="OV9" s="81"/>
      <c r="OW9" s="81"/>
      <c r="OX9" s="81"/>
      <c r="OY9" s="81"/>
      <c r="OZ9" s="81"/>
      <c r="PA9" s="81"/>
      <c r="PB9" s="81"/>
      <c r="PC9" s="81"/>
      <c r="PD9" s="81"/>
      <c r="PE9" s="81"/>
      <c r="PF9" s="81"/>
      <c r="PG9" s="81"/>
      <c r="PH9" s="81"/>
      <c r="PI9" s="81"/>
      <c r="PJ9" s="81"/>
      <c r="PK9" s="81"/>
      <c r="PL9" s="81"/>
      <c r="PM9" s="81"/>
      <c r="PN9" s="81"/>
      <c r="PO9" s="81"/>
      <c r="PP9" s="81"/>
      <c r="PQ9" s="81"/>
      <c r="PR9" s="81"/>
      <c r="PS9" s="81"/>
      <c r="PT9" s="81"/>
      <c r="PU9" s="81"/>
      <c r="PV9" s="81"/>
      <c r="PW9" s="81"/>
      <c r="PX9" s="81"/>
      <c r="PY9" s="81"/>
      <c r="PZ9" s="81"/>
      <c r="QA9" s="81"/>
      <c r="QB9" s="81"/>
      <c r="QC9" s="81"/>
      <c r="QD9" s="81"/>
      <c r="QE9" s="81"/>
      <c r="QF9" s="81"/>
      <c r="QG9" s="81"/>
      <c r="QH9" s="81"/>
      <c r="QI9" s="81"/>
      <c r="QJ9" s="81"/>
      <c r="QK9" s="81"/>
      <c r="QL9" s="81"/>
      <c r="QM9" s="81"/>
      <c r="QN9" s="81"/>
      <c r="QO9" s="81"/>
      <c r="QP9" s="81"/>
      <c r="QQ9" s="81"/>
      <c r="QR9" s="81"/>
      <c r="QS9" s="81"/>
      <c r="QT9" s="81"/>
      <c r="QU9" s="81"/>
      <c r="QV9" s="81"/>
      <c r="QW9" s="81"/>
      <c r="QX9" s="81"/>
      <c r="QY9" s="81"/>
      <c r="QZ9" s="81"/>
      <c r="RA9" s="81"/>
      <c r="RB9" s="81"/>
      <c r="RC9" s="81"/>
      <c r="RD9" s="81"/>
      <c r="RE9" s="81"/>
      <c r="RF9" s="81"/>
      <c r="RG9" s="81"/>
      <c r="RH9" s="81"/>
      <c r="RI9" s="81"/>
      <c r="RJ9" s="81"/>
      <c r="RK9" s="81"/>
      <c r="RL9" s="81"/>
      <c r="RM9" s="81"/>
      <c r="RN9" s="81"/>
      <c r="RO9" s="81"/>
      <c r="RP9" s="81"/>
      <c r="RQ9" s="81"/>
      <c r="RR9" s="81"/>
      <c r="RS9" s="81"/>
      <c r="RT9" s="81"/>
      <c r="RU9" s="81"/>
      <c r="RV9" s="81"/>
      <c r="RW9" s="81"/>
      <c r="RX9" s="81"/>
      <c r="RY9" s="81"/>
      <c r="RZ9" s="81"/>
      <c r="SA9" s="81"/>
      <c r="SB9" s="81"/>
      <c r="SC9" s="81"/>
      <c r="SD9" s="81"/>
      <c r="SE9" s="81"/>
      <c r="SF9" s="81"/>
      <c r="SG9" s="81"/>
      <c r="SH9" s="81"/>
      <c r="SI9" s="81"/>
      <c r="SJ9" s="81"/>
      <c r="SK9" s="81"/>
      <c r="SL9" s="81"/>
      <c r="SM9" s="81"/>
      <c r="SN9" s="81"/>
      <c r="SO9" s="81"/>
      <c r="SP9" s="81"/>
      <c r="SQ9" s="81"/>
      <c r="SR9" s="81"/>
      <c r="SS9" s="81"/>
      <c r="ST9" s="81"/>
      <c r="SU9" s="81"/>
      <c r="SV9" s="81"/>
      <c r="SW9" s="81"/>
      <c r="SX9" s="81"/>
      <c r="SY9" s="81"/>
      <c r="SZ9" s="81"/>
      <c r="TA9" s="81"/>
      <c r="TB9" s="81"/>
      <c r="TC9" s="81"/>
      <c r="TD9" s="81"/>
      <c r="TE9" s="81"/>
      <c r="TF9" s="81"/>
      <c r="TG9" s="81"/>
      <c r="TH9" s="81"/>
      <c r="TI9" s="81"/>
      <c r="TJ9" s="81"/>
      <c r="TK9" s="81"/>
      <c r="TL9" s="81"/>
      <c r="TM9" s="81"/>
      <c r="TN9" s="81"/>
      <c r="TO9" s="81"/>
      <c r="TP9" s="81"/>
      <c r="TQ9" s="81"/>
      <c r="TR9" s="81"/>
      <c r="TS9" s="81"/>
      <c r="TT9" s="81"/>
      <c r="TU9" s="81"/>
      <c r="TV9" s="81"/>
      <c r="TW9" s="81"/>
      <c r="TX9" s="81"/>
      <c r="TY9" s="81"/>
      <c r="TZ9" s="81"/>
      <c r="UA9" s="81"/>
      <c r="UB9" s="81"/>
      <c r="UC9" s="81"/>
      <c r="UD9" s="81"/>
      <c r="UE9" s="81"/>
      <c r="UF9" s="81"/>
      <c r="UG9" s="81"/>
      <c r="UH9" s="81"/>
      <c r="UI9" s="81"/>
      <c r="UJ9" s="81"/>
      <c r="UK9" s="81"/>
      <c r="UL9" s="81"/>
      <c r="UM9" s="81"/>
      <c r="UN9" s="81"/>
      <c r="UO9" s="81"/>
      <c r="UP9" s="81"/>
      <c r="UQ9" s="81"/>
      <c r="UR9" s="81"/>
      <c r="US9" s="81"/>
      <c r="UT9" s="81"/>
      <c r="UU9" s="81"/>
      <c r="UV9" s="81"/>
      <c r="UW9" s="81"/>
      <c r="UX9" s="81"/>
      <c r="UY9" s="81"/>
      <c r="UZ9" s="81"/>
      <c r="VA9" s="81"/>
      <c r="VB9" s="81"/>
      <c r="VC9" s="81"/>
      <c r="VD9" s="81"/>
      <c r="VE9" s="81"/>
      <c r="VF9" s="81"/>
      <c r="VG9" s="81"/>
      <c r="VH9" s="81"/>
      <c r="VI9" s="81"/>
      <c r="VJ9" s="81"/>
      <c r="VK9" s="81"/>
      <c r="VL9" s="81"/>
      <c r="VM9" s="81"/>
      <c r="VN9" s="81"/>
      <c r="VO9" s="81"/>
      <c r="VP9" s="81"/>
      <c r="VQ9" s="81"/>
      <c r="VR9" s="81"/>
      <c r="VS9" s="81"/>
      <c r="VT9" s="81"/>
      <c r="VU9" s="81"/>
      <c r="VV9" s="81"/>
      <c r="VW9" s="81"/>
      <c r="VX9" s="81"/>
      <c r="VY9" s="81"/>
      <c r="VZ9" s="81"/>
      <c r="WA9" s="81"/>
      <c r="WB9" s="81"/>
      <c r="WC9" s="81"/>
      <c r="WD9" s="81"/>
      <c r="WE9" s="81"/>
      <c r="WF9" s="81"/>
      <c r="WG9" s="81"/>
      <c r="WH9" s="81"/>
      <c r="WI9" s="81"/>
      <c r="WJ9" s="81"/>
      <c r="WK9" s="81"/>
      <c r="WL9" s="81"/>
      <c r="WM9" s="81"/>
      <c r="WN9" s="81"/>
      <c r="WO9" s="81"/>
      <c r="WP9" s="81"/>
      <c r="WQ9" s="81"/>
      <c r="WR9" s="81"/>
      <c r="WS9" s="81"/>
      <c r="WT9" s="81"/>
      <c r="WU9" s="81"/>
      <c r="WV9" s="81"/>
      <c r="WW9" s="81"/>
      <c r="WX9" s="81"/>
      <c r="WY9" s="81"/>
      <c r="WZ9" s="81"/>
      <c r="XA9" s="81"/>
      <c r="XB9" s="81"/>
      <c r="XC9" s="81"/>
      <c r="XD9" s="81"/>
      <c r="XE9" s="81"/>
      <c r="XF9" s="81"/>
      <c r="XG9" s="81"/>
      <c r="XH9" s="81"/>
      <c r="XI9" s="81"/>
      <c r="XJ9" s="81"/>
      <c r="XK9" s="81"/>
      <c r="XL9" s="81"/>
      <c r="XM9" s="81"/>
      <c r="XN9" s="81"/>
      <c r="XO9" s="81"/>
      <c r="XP9" s="81"/>
      <c r="XQ9" s="81"/>
      <c r="XR9" s="81"/>
      <c r="XS9" s="81"/>
      <c r="XT9" s="81"/>
      <c r="XU9" s="81"/>
      <c r="XV9" s="81"/>
      <c r="XW9" s="81"/>
      <c r="XX9" s="81"/>
      <c r="XY9" s="81"/>
      <c r="XZ9" s="81"/>
      <c r="YA9" s="81"/>
      <c r="YB9" s="81"/>
      <c r="YC9" s="81"/>
      <c r="YD9" s="81"/>
      <c r="YE9" s="81"/>
      <c r="YF9" s="81"/>
      <c r="YG9" s="81"/>
      <c r="YH9" s="81"/>
      <c r="YI9" s="81"/>
      <c r="YJ9" s="81"/>
      <c r="YK9" s="81"/>
      <c r="YL9" s="81"/>
      <c r="YM9" s="81"/>
      <c r="YN9" s="81"/>
      <c r="YO9" s="81"/>
      <c r="YP9" s="81"/>
      <c r="YQ9" s="81"/>
      <c r="YR9" s="81"/>
      <c r="YS9" s="81"/>
      <c r="YT9" s="81"/>
      <c r="YU9" s="81"/>
      <c r="YV9" s="81"/>
      <c r="YW9" s="81"/>
      <c r="YX9" s="81"/>
      <c r="YY9" s="81"/>
      <c r="YZ9" s="81"/>
      <c r="ZA9" s="81"/>
      <c r="ZB9" s="81"/>
      <c r="ZC9" s="81"/>
      <c r="ZD9" s="81"/>
      <c r="ZE9" s="81"/>
      <c r="ZF9" s="81"/>
      <c r="ZG9" s="81"/>
      <c r="ZH9" s="81"/>
      <c r="ZI9" s="81"/>
      <c r="ZJ9" s="81"/>
      <c r="ZK9" s="81"/>
      <c r="ZL9" s="81"/>
      <c r="ZM9" s="81"/>
      <c r="ZN9" s="81"/>
      <c r="ZO9" s="81"/>
      <c r="ZP9" s="81"/>
      <c r="ZQ9" s="81"/>
      <c r="ZR9" s="81"/>
      <c r="ZS9" s="81"/>
      <c r="ZT9" s="81"/>
      <c r="ZU9" s="81"/>
      <c r="ZV9" s="81"/>
      <c r="ZW9" s="81"/>
      <c r="ZX9" s="81"/>
      <c r="ZY9" s="81"/>
      <c r="ZZ9" s="81"/>
      <c r="AAA9" s="81"/>
      <c r="AAB9" s="81"/>
      <c r="AAC9" s="81"/>
      <c r="AAD9" s="81"/>
      <c r="AAE9" s="81"/>
      <c r="AAF9" s="81"/>
      <c r="AAG9" s="81"/>
      <c r="AAH9" s="81"/>
      <c r="AAI9" s="81"/>
      <c r="AAJ9" s="81"/>
      <c r="AAK9" s="81"/>
      <c r="AAL9" s="81"/>
      <c r="AAM9" s="81"/>
      <c r="AAN9" s="81"/>
      <c r="AAO9" s="81"/>
      <c r="AAP9" s="81"/>
      <c r="AAQ9" s="81"/>
      <c r="AAR9" s="81"/>
      <c r="AAS9" s="81"/>
      <c r="AAT9" s="81"/>
      <c r="AAU9" s="81"/>
      <c r="AAV9" s="81"/>
      <c r="AAW9" s="81"/>
      <c r="AAX9" s="81"/>
      <c r="AAY9" s="81"/>
      <c r="AAZ9" s="81"/>
      <c r="ABA9" s="81"/>
      <c r="ABB9" s="81"/>
      <c r="ABC9" s="81"/>
      <c r="ABD9" s="81"/>
      <c r="ABE9" s="81"/>
      <c r="ABF9" s="81"/>
      <c r="ABG9" s="81"/>
      <c r="ABH9" s="81"/>
      <c r="ABI9" s="81"/>
      <c r="ABJ9" s="81"/>
      <c r="ABK9" s="81"/>
      <c r="ABL9" s="81"/>
      <c r="ABM9" s="81"/>
      <c r="ABN9" s="81"/>
      <c r="ABO9" s="81"/>
      <c r="ABP9" s="81"/>
      <c r="ABQ9" s="81"/>
      <c r="ABR9" s="81"/>
      <c r="ABS9" s="81"/>
      <c r="ABT9" s="81"/>
      <c r="ABU9" s="81"/>
      <c r="ABV9" s="81"/>
      <c r="ABW9" s="81"/>
      <c r="ABX9" s="81"/>
      <c r="ABY9" s="81"/>
      <c r="ABZ9" s="81"/>
      <c r="ACA9" s="81"/>
      <c r="ACB9" s="81"/>
      <c r="ACC9" s="81"/>
      <c r="ACD9" s="81"/>
      <c r="ACE9" s="81"/>
      <c r="ACF9" s="81"/>
      <c r="ACG9" s="81"/>
      <c r="ACH9" s="81"/>
      <c r="ACI9" s="81"/>
      <c r="ACJ9" s="81"/>
      <c r="ACK9" s="81"/>
      <c r="ACL9" s="81"/>
      <c r="ACM9" s="81"/>
      <c r="ACN9" s="81"/>
      <c r="ACO9" s="81"/>
      <c r="ACP9" s="81"/>
      <c r="ACQ9" s="81"/>
      <c r="ACR9" s="81"/>
      <c r="ACS9" s="81"/>
      <c r="ACT9" s="81"/>
      <c r="ACU9" s="81"/>
      <c r="ACV9" s="81"/>
      <c r="ACW9" s="81"/>
      <c r="ACX9" s="81"/>
      <c r="ACY9" s="81"/>
      <c r="ACZ9" s="81"/>
      <c r="ADA9" s="81"/>
      <c r="ADB9" s="81"/>
      <c r="ADC9" s="81"/>
      <c r="ADD9" s="81"/>
      <c r="ADE9" s="81"/>
      <c r="ADF9" s="81"/>
      <c r="ADG9" s="81"/>
      <c r="ADH9" s="81"/>
      <c r="ADI9" s="81"/>
      <c r="ADJ9" s="81"/>
      <c r="ADK9" s="81"/>
      <c r="ADL9" s="81"/>
      <c r="ADM9" s="81"/>
      <c r="ADN9" s="81"/>
      <c r="ADO9" s="81"/>
      <c r="ADP9" s="81"/>
      <c r="ADQ9" s="81"/>
      <c r="ADR9" s="81"/>
      <c r="ADS9" s="81"/>
      <c r="ADT9" s="81"/>
      <c r="ADU9" s="81"/>
      <c r="ADV9" s="81"/>
      <c r="ADW9" s="81"/>
      <c r="ADX9" s="81"/>
      <c r="ADY9" s="81"/>
      <c r="ADZ9" s="81"/>
      <c r="AEA9" s="81"/>
      <c r="AEB9" s="81"/>
      <c r="AEC9" s="81"/>
      <c r="AED9" s="81"/>
      <c r="AEE9" s="81"/>
      <c r="AEF9" s="81"/>
      <c r="AEG9" s="81"/>
      <c r="AEH9" s="81"/>
      <c r="AEI9" s="81"/>
      <c r="AEJ9" s="81"/>
      <c r="AEK9" s="81"/>
      <c r="AEL9" s="81"/>
      <c r="AEM9" s="81"/>
      <c r="AEN9" s="81"/>
      <c r="AEO9" s="81"/>
      <c r="AEP9" s="81"/>
      <c r="AEQ9" s="81"/>
      <c r="AER9" s="81"/>
      <c r="AES9" s="81"/>
      <c r="AET9" s="81"/>
      <c r="AEU9" s="81"/>
      <c r="AEV9" s="81"/>
      <c r="AEW9" s="81"/>
      <c r="AEX9" s="81"/>
      <c r="AEY9" s="81"/>
      <c r="AEZ9" s="81"/>
      <c r="AFA9" s="81"/>
      <c r="AFB9" s="81"/>
      <c r="AFC9" s="81"/>
      <c r="AFD9" s="81"/>
      <c r="AFE9" s="81"/>
      <c r="AFF9" s="81"/>
      <c r="AFG9" s="81"/>
      <c r="AFH9" s="81"/>
      <c r="AFI9" s="81"/>
      <c r="AFJ9" s="81"/>
      <c r="AFK9" s="81"/>
      <c r="AFL9" s="81"/>
      <c r="AFM9" s="81"/>
      <c r="AFN9" s="81"/>
      <c r="AFO9" s="81"/>
      <c r="AFP9" s="81"/>
      <c r="AFQ9" s="81"/>
      <c r="AFR9" s="81"/>
      <c r="AFS9" s="81"/>
      <c r="AFT9" s="81"/>
      <c r="AFU9" s="81"/>
      <c r="AFV9" s="81"/>
      <c r="AFW9" s="81"/>
      <c r="AFX9" s="81"/>
      <c r="AFY9" s="81"/>
      <c r="AFZ9" s="81"/>
      <c r="AGA9" s="81"/>
      <c r="AGB9" s="81"/>
      <c r="AGC9" s="81"/>
      <c r="AGD9" s="81"/>
      <c r="AGE9" s="81"/>
      <c r="AGF9" s="81"/>
      <c r="AGG9" s="81"/>
      <c r="AGH9" s="81"/>
      <c r="AGI9" s="81"/>
      <c r="AGJ9" s="81"/>
      <c r="AGK9" s="81"/>
      <c r="AGL9" s="81"/>
      <c r="AGM9" s="81"/>
      <c r="AGN9" s="81"/>
      <c r="AGO9" s="81"/>
      <c r="AGP9" s="81"/>
      <c r="AGQ9" s="81"/>
      <c r="AGR9" s="81"/>
      <c r="AGS9" s="81"/>
      <c r="AGT9" s="81"/>
      <c r="AGU9" s="81"/>
      <c r="AGV9" s="81"/>
      <c r="AGW9" s="81"/>
      <c r="AGX9" s="81"/>
      <c r="AGY9" s="81"/>
      <c r="AGZ9" s="81"/>
      <c r="AHA9" s="81"/>
      <c r="AHB9" s="81"/>
      <c r="AHC9" s="81"/>
      <c r="AHD9" s="81"/>
      <c r="AHE9" s="81"/>
      <c r="AHF9" s="81"/>
      <c r="AHG9" s="81"/>
      <c r="AHH9" s="81"/>
      <c r="AHI9" s="81"/>
      <c r="AHJ9" s="81"/>
      <c r="AHK9" s="81"/>
      <c r="AHL9" s="81"/>
      <c r="AHM9" s="81"/>
      <c r="AHN9" s="81"/>
      <c r="AHO9" s="81"/>
      <c r="AHP9" s="81"/>
      <c r="AHQ9" s="81"/>
      <c r="AHR9" s="81"/>
      <c r="AHS9" s="81"/>
      <c r="AHT9" s="81"/>
      <c r="AHU9" s="81"/>
      <c r="AHV9" s="81"/>
      <c r="AHW9" s="81"/>
      <c r="AHX9" s="81"/>
      <c r="AHY9" s="81"/>
      <c r="AHZ9" s="81"/>
      <c r="AIA9" s="81"/>
      <c r="AIB9" s="81"/>
      <c r="AIC9" s="81"/>
      <c r="AID9" s="81"/>
      <c r="AIE9" s="81"/>
      <c r="AIF9" s="81"/>
      <c r="AIG9" s="81"/>
      <c r="AIH9" s="81"/>
      <c r="AII9" s="81"/>
      <c r="AIJ9" s="81"/>
      <c r="AIK9" s="81"/>
      <c r="AIL9" s="81"/>
      <c r="AIM9" s="81"/>
      <c r="AIN9" s="81"/>
      <c r="AIO9" s="81"/>
      <c r="AIP9" s="81"/>
      <c r="AIQ9" s="81"/>
      <c r="AIR9" s="81"/>
      <c r="AIS9" s="81"/>
      <c r="AIT9" s="81"/>
      <c r="AIU9" s="81"/>
      <c r="AIV9" s="81"/>
      <c r="AIW9" s="81"/>
      <c r="AIX9" s="81"/>
      <c r="AIY9" s="81"/>
      <c r="AIZ9" s="81"/>
      <c r="AJA9" s="81"/>
      <c r="AJB9" s="81"/>
      <c r="AJC9" s="81"/>
      <c r="AJD9" s="81"/>
      <c r="AJE9" s="81"/>
      <c r="AJF9" s="81"/>
      <c r="AJG9" s="81"/>
      <c r="AJH9" s="81"/>
      <c r="AJI9" s="81"/>
      <c r="AJJ9" s="81"/>
      <c r="AJK9" s="81"/>
      <c r="AJL9" s="81"/>
      <c r="AJM9" s="81"/>
      <c r="AJN9" s="81"/>
      <c r="AJO9" s="81"/>
      <c r="AJP9" s="81"/>
      <c r="AJQ9" s="81"/>
      <c r="AJR9" s="81"/>
      <c r="AJS9" s="81"/>
      <c r="AJT9" s="81"/>
      <c r="AJU9" s="81"/>
      <c r="AJV9" s="81"/>
      <c r="AJW9" s="81"/>
      <c r="AJX9" s="81"/>
      <c r="AJY9" s="81"/>
      <c r="AJZ9" s="81"/>
      <c r="AKA9" s="81"/>
      <c r="AKB9" s="81"/>
      <c r="AKC9" s="81"/>
      <c r="AKD9" s="81"/>
      <c r="AKE9" s="81"/>
      <c r="AKF9" s="81"/>
      <c r="AKG9" s="81"/>
      <c r="AKH9" s="81"/>
      <c r="AKI9" s="81"/>
      <c r="AKJ9" s="81"/>
      <c r="AKK9" s="81"/>
      <c r="AKL9" s="81"/>
      <c r="AKM9" s="81"/>
      <c r="AKN9" s="81"/>
      <c r="AKO9" s="81"/>
      <c r="AKP9" s="81"/>
      <c r="AKQ9" s="81"/>
      <c r="AKR9" s="81"/>
      <c r="AKS9" s="81"/>
      <c r="AKT9" s="81"/>
      <c r="AKU9" s="81"/>
      <c r="AKV9" s="81"/>
      <c r="AKW9" s="81"/>
      <c r="AKX9" s="81"/>
      <c r="AKY9" s="81"/>
      <c r="AKZ9" s="81"/>
      <c r="ALA9" s="81"/>
      <c r="ALB9" s="81"/>
      <c r="ALC9" s="81"/>
      <c r="ALD9" s="81"/>
      <c r="ALE9" s="81"/>
      <c r="ALF9" s="81"/>
      <c r="ALG9" s="81"/>
      <c r="ALH9" s="81"/>
      <c r="ALI9" s="81"/>
      <c r="ALJ9" s="81"/>
      <c r="ALK9" s="81"/>
      <c r="ALL9" s="81"/>
      <c r="ALM9" s="81"/>
      <c r="ALN9" s="81"/>
      <c r="ALO9" s="81"/>
      <c r="ALP9" s="81"/>
      <c r="ALQ9" s="81"/>
      <c r="ALR9" s="81"/>
      <c r="ALS9" s="81"/>
      <c r="ALT9" s="81"/>
      <c r="ALU9" s="81"/>
      <c r="ALV9" s="81"/>
      <c r="ALW9" s="81"/>
      <c r="ALX9" s="81"/>
      <c r="ALY9" s="81"/>
      <c r="ALZ9" s="81"/>
      <c r="AMA9" s="81"/>
      <c r="AMB9" s="81"/>
      <c r="AMC9" s="81"/>
      <c r="AMD9" s="81"/>
      <c r="AME9" s="81"/>
      <c r="AMF9" s="81"/>
      <c r="AMH9" s="81"/>
    </row>
    <row r="10" spans="1:1022" ht="33.75" customHeight="1" x14ac:dyDescent="0.2">
      <c r="A10" s="283">
        <v>2</v>
      </c>
      <c r="B10" s="71"/>
      <c r="C10" s="72"/>
      <c r="D10" s="72"/>
      <c r="E10" s="305"/>
      <c r="F10" s="304"/>
      <c r="G10" s="306">
        <f t="shared" si="0"/>
        <v>1</v>
      </c>
      <c r="H10" s="285"/>
      <c r="I10" s="285"/>
      <c r="J10" s="285"/>
      <c r="K10" s="285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  <c r="IW10" s="81"/>
      <c r="IX10" s="81"/>
      <c r="IY10" s="81"/>
      <c r="IZ10" s="81"/>
      <c r="JA10" s="81"/>
      <c r="JB10" s="81"/>
      <c r="JC10" s="81"/>
      <c r="JD10" s="81"/>
      <c r="JE10" s="81"/>
      <c r="JF10" s="81"/>
      <c r="JG10" s="81"/>
      <c r="JH10" s="81"/>
      <c r="JI10" s="81"/>
      <c r="JJ10" s="81"/>
      <c r="JK10" s="81"/>
      <c r="JL10" s="81"/>
      <c r="JM10" s="81"/>
      <c r="JN10" s="81"/>
      <c r="JO10" s="81"/>
      <c r="JP10" s="81"/>
      <c r="JQ10" s="81"/>
      <c r="JR10" s="81"/>
      <c r="JS10" s="81"/>
      <c r="JT10" s="81"/>
      <c r="JU10" s="81"/>
      <c r="JV10" s="81"/>
      <c r="JW10" s="81"/>
      <c r="JX10" s="81"/>
      <c r="JY10" s="81"/>
      <c r="JZ10" s="81"/>
      <c r="KA10" s="81"/>
      <c r="KB10" s="81"/>
      <c r="KC10" s="81"/>
      <c r="KD10" s="81"/>
      <c r="KE10" s="81"/>
      <c r="KF10" s="81"/>
      <c r="KG10" s="81"/>
      <c r="KH10" s="81"/>
      <c r="KI10" s="81"/>
      <c r="KJ10" s="81"/>
      <c r="KK10" s="81"/>
      <c r="KL10" s="81"/>
      <c r="KM10" s="81"/>
      <c r="KN10" s="81"/>
      <c r="KO10" s="81"/>
      <c r="KP10" s="81"/>
      <c r="KQ10" s="81"/>
      <c r="KR10" s="81"/>
      <c r="KS10" s="81"/>
      <c r="KT10" s="81"/>
      <c r="KU10" s="81"/>
      <c r="KV10" s="81"/>
      <c r="KW10" s="81"/>
      <c r="KX10" s="81"/>
      <c r="KY10" s="81"/>
      <c r="KZ10" s="81"/>
      <c r="LA10" s="81"/>
      <c r="LB10" s="81"/>
      <c r="LC10" s="81"/>
      <c r="LD10" s="81"/>
      <c r="LE10" s="81"/>
      <c r="LF10" s="81"/>
      <c r="LG10" s="81"/>
      <c r="LH10" s="81"/>
      <c r="LI10" s="81"/>
      <c r="LJ10" s="81"/>
      <c r="LK10" s="81"/>
      <c r="LL10" s="81"/>
      <c r="LM10" s="81"/>
      <c r="LN10" s="81"/>
      <c r="LO10" s="81"/>
      <c r="LP10" s="81"/>
      <c r="LQ10" s="81"/>
      <c r="LR10" s="81"/>
      <c r="LS10" s="81"/>
      <c r="LT10" s="81"/>
      <c r="LU10" s="81"/>
      <c r="LV10" s="81"/>
      <c r="LW10" s="81"/>
      <c r="LX10" s="81"/>
      <c r="LY10" s="81"/>
      <c r="LZ10" s="81"/>
      <c r="MA10" s="81"/>
      <c r="MB10" s="81"/>
      <c r="MC10" s="81"/>
      <c r="MD10" s="81"/>
      <c r="ME10" s="81"/>
      <c r="MF10" s="81"/>
      <c r="MG10" s="81"/>
      <c r="MH10" s="81"/>
      <c r="MI10" s="81"/>
      <c r="MJ10" s="81"/>
      <c r="MK10" s="81"/>
      <c r="ML10" s="81"/>
      <c r="MM10" s="81"/>
      <c r="MN10" s="81"/>
      <c r="MO10" s="81"/>
      <c r="MP10" s="81"/>
      <c r="MQ10" s="81"/>
      <c r="MR10" s="81"/>
      <c r="MS10" s="81"/>
      <c r="MT10" s="81"/>
      <c r="MU10" s="81"/>
      <c r="MV10" s="81"/>
      <c r="MW10" s="81"/>
      <c r="MX10" s="81"/>
      <c r="MY10" s="81"/>
      <c r="MZ10" s="81"/>
      <c r="NA10" s="81"/>
      <c r="NB10" s="81"/>
      <c r="NC10" s="81"/>
      <c r="ND10" s="81"/>
      <c r="NE10" s="81"/>
      <c r="NF10" s="81"/>
      <c r="NG10" s="81"/>
      <c r="NH10" s="81"/>
      <c r="NI10" s="81"/>
      <c r="NJ10" s="81"/>
      <c r="NK10" s="81"/>
      <c r="NL10" s="81"/>
      <c r="NM10" s="81"/>
      <c r="NN10" s="81"/>
      <c r="NO10" s="81"/>
      <c r="NP10" s="81"/>
      <c r="NQ10" s="81"/>
      <c r="NR10" s="81"/>
      <c r="NS10" s="81"/>
      <c r="NT10" s="81"/>
      <c r="NU10" s="81"/>
      <c r="NV10" s="81"/>
      <c r="NW10" s="81"/>
      <c r="NX10" s="81"/>
      <c r="NY10" s="81"/>
      <c r="NZ10" s="81"/>
      <c r="OA10" s="81"/>
      <c r="OB10" s="81"/>
      <c r="OC10" s="81"/>
      <c r="OD10" s="81"/>
      <c r="OE10" s="81"/>
      <c r="OF10" s="81"/>
      <c r="OG10" s="81"/>
      <c r="OH10" s="81"/>
      <c r="OI10" s="81"/>
      <c r="OJ10" s="81"/>
      <c r="OK10" s="81"/>
      <c r="OL10" s="81"/>
      <c r="OM10" s="81"/>
      <c r="ON10" s="81"/>
      <c r="OO10" s="81"/>
      <c r="OP10" s="81"/>
      <c r="OQ10" s="81"/>
      <c r="OR10" s="81"/>
      <c r="OS10" s="81"/>
      <c r="OT10" s="81"/>
      <c r="OU10" s="81"/>
      <c r="OV10" s="81"/>
      <c r="OW10" s="81"/>
      <c r="OX10" s="81"/>
      <c r="OY10" s="81"/>
      <c r="OZ10" s="81"/>
      <c r="PA10" s="81"/>
      <c r="PB10" s="81"/>
      <c r="PC10" s="81"/>
      <c r="PD10" s="81"/>
      <c r="PE10" s="81"/>
      <c r="PF10" s="81"/>
      <c r="PG10" s="81"/>
      <c r="PH10" s="81"/>
      <c r="PI10" s="81"/>
      <c r="PJ10" s="81"/>
      <c r="PK10" s="81"/>
      <c r="PL10" s="81"/>
      <c r="PM10" s="81"/>
      <c r="PN10" s="81"/>
      <c r="PO10" s="81"/>
      <c r="PP10" s="81"/>
      <c r="PQ10" s="81"/>
      <c r="PR10" s="81"/>
      <c r="PS10" s="81"/>
      <c r="PT10" s="81"/>
      <c r="PU10" s="81"/>
      <c r="PV10" s="81"/>
      <c r="PW10" s="81"/>
      <c r="PX10" s="81"/>
      <c r="PY10" s="81"/>
      <c r="PZ10" s="81"/>
      <c r="QA10" s="81"/>
      <c r="QB10" s="81"/>
      <c r="QC10" s="81"/>
      <c r="QD10" s="81"/>
      <c r="QE10" s="81"/>
      <c r="QF10" s="81"/>
      <c r="QG10" s="81"/>
      <c r="QH10" s="81"/>
      <c r="QI10" s="81"/>
      <c r="QJ10" s="81"/>
      <c r="QK10" s="81"/>
      <c r="QL10" s="81"/>
      <c r="QM10" s="81"/>
      <c r="QN10" s="81"/>
      <c r="QO10" s="81"/>
      <c r="QP10" s="81"/>
      <c r="QQ10" s="81"/>
      <c r="QR10" s="81"/>
      <c r="QS10" s="81"/>
      <c r="QT10" s="81"/>
      <c r="QU10" s="81"/>
      <c r="QV10" s="81"/>
      <c r="QW10" s="81"/>
      <c r="QX10" s="81"/>
      <c r="QY10" s="81"/>
      <c r="QZ10" s="81"/>
      <c r="RA10" s="81"/>
      <c r="RB10" s="81"/>
      <c r="RC10" s="81"/>
      <c r="RD10" s="81"/>
      <c r="RE10" s="81"/>
      <c r="RF10" s="81"/>
      <c r="RG10" s="81"/>
      <c r="RH10" s="81"/>
      <c r="RI10" s="81"/>
      <c r="RJ10" s="81"/>
      <c r="RK10" s="81"/>
      <c r="RL10" s="81"/>
      <c r="RM10" s="81"/>
      <c r="RN10" s="81"/>
      <c r="RO10" s="81"/>
      <c r="RP10" s="81"/>
      <c r="RQ10" s="81"/>
      <c r="RR10" s="81"/>
      <c r="RS10" s="81"/>
      <c r="RT10" s="81"/>
      <c r="RU10" s="81"/>
      <c r="RV10" s="81"/>
      <c r="RW10" s="81"/>
      <c r="RX10" s="81"/>
      <c r="RY10" s="81"/>
      <c r="RZ10" s="81"/>
      <c r="SA10" s="81"/>
      <c r="SB10" s="81"/>
      <c r="SC10" s="81"/>
      <c r="SD10" s="81"/>
      <c r="SE10" s="81"/>
      <c r="SF10" s="81"/>
      <c r="SG10" s="81"/>
      <c r="SH10" s="81"/>
      <c r="SI10" s="81"/>
      <c r="SJ10" s="81"/>
      <c r="SK10" s="81"/>
      <c r="SL10" s="81"/>
      <c r="SM10" s="81"/>
      <c r="SN10" s="81"/>
      <c r="SO10" s="81"/>
      <c r="SP10" s="81"/>
      <c r="SQ10" s="81"/>
      <c r="SR10" s="81"/>
      <c r="SS10" s="81"/>
      <c r="ST10" s="81"/>
      <c r="SU10" s="81"/>
      <c r="SV10" s="81"/>
      <c r="SW10" s="81"/>
      <c r="SX10" s="81"/>
      <c r="SY10" s="81"/>
      <c r="SZ10" s="81"/>
      <c r="TA10" s="81"/>
      <c r="TB10" s="81"/>
      <c r="TC10" s="81"/>
      <c r="TD10" s="81"/>
      <c r="TE10" s="81"/>
      <c r="TF10" s="81"/>
      <c r="TG10" s="81"/>
      <c r="TH10" s="81"/>
      <c r="TI10" s="81"/>
      <c r="TJ10" s="81"/>
      <c r="TK10" s="81"/>
      <c r="TL10" s="81"/>
      <c r="TM10" s="81"/>
      <c r="TN10" s="81"/>
      <c r="TO10" s="81"/>
      <c r="TP10" s="81"/>
      <c r="TQ10" s="81"/>
      <c r="TR10" s="81"/>
      <c r="TS10" s="81"/>
      <c r="TT10" s="81"/>
      <c r="TU10" s="81"/>
      <c r="TV10" s="81"/>
      <c r="TW10" s="81"/>
      <c r="TX10" s="81"/>
      <c r="TY10" s="81"/>
      <c r="TZ10" s="81"/>
      <c r="UA10" s="81"/>
      <c r="UB10" s="81"/>
      <c r="UC10" s="81"/>
      <c r="UD10" s="81"/>
      <c r="UE10" s="81"/>
      <c r="UF10" s="81"/>
      <c r="UG10" s="81"/>
      <c r="UH10" s="81"/>
      <c r="UI10" s="81"/>
      <c r="UJ10" s="81"/>
      <c r="UK10" s="81"/>
      <c r="UL10" s="81"/>
      <c r="UM10" s="81"/>
      <c r="UN10" s="81"/>
      <c r="UO10" s="81"/>
      <c r="UP10" s="81"/>
      <c r="UQ10" s="81"/>
      <c r="UR10" s="81"/>
      <c r="US10" s="81"/>
      <c r="UT10" s="81"/>
      <c r="UU10" s="81"/>
      <c r="UV10" s="81"/>
      <c r="UW10" s="81"/>
      <c r="UX10" s="81"/>
      <c r="UY10" s="81"/>
      <c r="UZ10" s="81"/>
      <c r="VA10" s="81"/>
      <c r="VB10" s="81"/>
      <c r="VC10" s="81"/>
      <c r="VD10" s="81"/>
      <c r="VE10" s="81"/>
      <c r="VF10" s="81"/>
      <c r="VG10" s="81"/>
      <c r="VH10" s="81"/>
      <c r="VI10" s="81"/>
      <c r="VJ10" s="81"/>
      <c r="VK10" s="81"/>
      <c r="VL10" s="81"/>
      <c r="VM10" s="81"/>
      <c r="VN10" s="81"/>
      <c r="VO10" s="81"/>
      <c r="VP10" s="81"/>
      <c r="VQ10" s="81"/>
      <c r="VR10" s="81"/>
      <c r="VS10" s="81"/>
      <c r="VT10" s="81"/>
      <c r="VU10" s="81"/>
      <c r="VV10" s="81"/>
      <c r="VW10" s="81"/>
      <c r="VX10" s="81"/>
      <c r="VY10" s="81"/>
      <c r="VZ10" s="81"/>
      <c r="WA10" s="81"/>
      <c r="WB10" s="81"/>
      <c r="WC10" s="81"/>
      <c r="WD10" s="81"/>
      <c r="WE10" s="81"/>
      <c r="WF10" s="81"/>
      <c r="WG10" s="81"/>
      <c r="WH10" s="81"/>
      <c r="WI10" s="81"/>
      <c r="WJ10" s="81"/>
      <c r="WK10" s="81"/>
      <c r="WL10" s="81"/>
      <c r="WM10" s="81"/>
      <c r="WN10" s="81"/>
      <c r="WO10" s="81"/>
      <c r="WP10" s="81"/>
      <c r="WQ10" s="81"/>
      <c r="WR10" s="81"/>
      <c r="WS10" s="81"/>
      <c r="WT10" s="81"/>
      <c r="WU10" s="81"/>
      <c r="WV10" s="81"/>
      <c r="WW10" s="81"/>
      <c r="WX10" s="81"/>
      <c r="WY10" s="81"/>
      <c r="WZ10" s="81"/>
      <c r="XA10" s="81"/>
      <c r="XB10" s="81"/>
      <c r="XC10" s="81"/>
      <c r="XD10" s="81"/>
      <c r="XE10" s="81"/>
      <c r="XF10" s="81"/>
      <c r="XG10" s="81"/>
      <c r="XH10" s="81"/>
      <c r="XI10" s="81"/>
      <c r="XJ10" s="81"/>
      <c r="XK10" s="81"/>
      <c r="XL10" s="81"/>
      <c r="XM10" s="81"/>
      <c r="XN10" s="81"/>
      <c r="XO10" s="81"/>
      <c r="XP10" s="81"/>
      <c r="XQ10" s="81"/>
      <c r="XR10" s="81"/>
      <c r="XS10" s="81"/>
      <c r="XT10" s="81"/>
      <c r="XU10" s="81"/>
      <c r="XV10" s="81"/>
      <c r="XW10" s="81"/>
      <c r="XX10" s="81"/>
      <c r="XY10" s="81"/>
      <c r="XZ10" s="81"/>
      <c r="YA10" s="81"/>
      <c r="YB10" s="81"/>
      <c r="YC10" s="81"/>
      <c r="YD10" s="81"/>
      <c r="YE10" s="81"/>
      <c r="YF10" s="81"/>
      <c r="YG10" s="81"/>
      <c r="YH10" s="81"/>
      <c r="YI10" s="81"/>
      <c r="YJ10" s="81"/>
      <c r="YK10" s="81"/>
      <c r="YL10" s="81"/>
      <c r="YM10" s="81"/>
      <c r="YN10" s="81"/>
      <c r="YO10" s="81"/>
      <c r="YP10" s="81"/>
      <c r="YQ10" s="81"/>
      <c r="YR10" s="81"/>
      <c r="YS10" s="81"/>
      <c r="YT10" s="81"/>
      <c r="YU10" s="81"/>
      <c r="YV10" s="81"/>
      <c r="YW10" s="81"/>
      <c r="YX10" s="81"/>
      <c r="YY10" s="81"/>
      <c r="YZ10" s="81"/>
      <c r="ZA10" s="81"/>
      <c r="ZB10" s="81"/>
      <c r="ZC10" s="81"/>
      <c r="ZD10" s="81"/>
      <c r="ZE10" s="81"/>
      <c r="ZF10" s="81"/>
      <c r="ZG10" s="81"/>
      <c r="ZH10" s="81"/>
      <c r="ZI10" s="81"/>
      <c r="ZJ10" s="81"/>
      <c r="ZK10" s="81"/>
      <c r="ZL10" s="81"/>
      <c r="ZM10" s="81"/>
      <c r="ZN10" s="81"/>
      <c r="ZO10" s="81"/>
      <c r="ZP10" s="81"/>
      <c r="ZQ10" s="81"/>
      <c r="ZR10" s="81"/>
      <c r="ZS10" s="81"/>
      <c r="ZT10" s="81"/>
      <c r="ZU10" s="81"/>
      <c r="ZV10" s="81"/>
      <c r="ZW10" s="81"/>
      <c r="ZX10" s="81"/>
      <c r="ZY10" s="81"/>
      <c r="ZZ10" s="81"/>
      <c r="AAA10" s="81"/>
      <c r="AAB10" s="81"/>
      <c r="AAC10" s="81"/>
      <c r="AAD10" s="81"/>
      <c r="AAE10" s="81"/>
      <c r="AAF10" s="81"/>
      <c r="AAG10" s="81"/>
      <c r="AAH10" s="81"/>
      <c r="AAI10" s="81"/>
      <c r="AAJ10" s="81"/>
      <c r="AAK10" s="81"/>
      <c r="AAL10" s="81"/>
      <c r="AAM10" s="81"/>
      <c r="AAN10" s="81"/>
      <c r="AAO10" s="81"/>
      <c r="AAP10" s="81"/>
      <c r="AAQ10" s="81"/>
      <c r="AAR10" s="81"/>
      <c r="AAS10" s="81"/>
      <c r="AAT10" s="81"/>
      <c r="AAU10" s="81"/>
      <c r="AAV10" s="81"/>
      <c r="AAW10" s="81"/>
      <c r="AAX10" s="81"/>
      <c r="AAY10" s="81"/>
      <c r="AAZ10" s="81"/>
      <c r="ABA10" s="81"/>
      <c r="ABB10" s="81"/>
      <c r="ABC10" s="81"/>
      <c r="ABD10" s="81"/>
      <c r="ABE10" s="81"/>
      <c r="ABF10" s="81"/>
      <c r="ABG10" s="81"/>
      <c r="ABH10" s="81"/>
      <c r="ABI10" s="81"/>
      <c r="ABJ10" s="81"/>
      <c r="ABK10" s="81"/>
      <c r="ABL10" s="81"/>
      <c r="ABM10" s="81"/>
      <c r="ABN10" s="81"/>
      <c r="ABO10" s="81"/>
      <c r="ABP10" s="81"/>
      <c r="ABQ10" s="81"/>
      <c r="ABR10" s="81"/>
      <c r="ABS10" s="81"/>
      <c r="ABT10" s="81"/>
      <c r="ABU10" s="81"/>
      <c r="ABV10" s="81"/>
      <c r="ABW10" s="81"/>
      <c r="ABX10" s="81"/>
      <c r="ABY10" s="81"/>
      <c r="ABZ10" s="81"/>
      <c r="ACA10" s="81"/>
      <c r="ACB10" s="81"/>
      <c r="ACC10" s="81"/>
      <c r="ACD10" s="81"/>
      <c r="ACE10" s="81"/>
      <c r="ACF10" s="81"/>
      <c r="ACG10" s="81"/>
      <c r="ACH10" s="81"/>
      <c r="ACI10" s="81"/>
      <c r="ACJ10" s="81"/>
      <c r="ACK10" s="81"/>
      <c r="ACL10" s="81"/>
      <c r="ACM10" s="81"/>
      <c r="ACN10" s="81"/>
      <c r="ACO10" s="81"/>
      <c r="ACP10" s="81"/>
      <c r="ACQ10" s="81"/>
      <c r="ACR10" s="81"/>
      <c r="ACS10" s="81"/>
      <c r="ACT10" s="81"/>
      <c r="ACU10" s="81"/>
      <c r="ACV10" s="81"/>
      <c r="ACW10" s="81"/>
      <c r="ACX10" s="81"/>
      <c r="ACY10" s="81"/>
      <c r="ACZ10" s="81"/>
      <c r="ADA10" s="81"/>
      <c r="ADB10" s="81"/>
      <c r="ADC10" s="81"/>
      <c r="ADD10" s="81"/>
      <c r="ADE10" s="81"/>
      <c r="ADF10" s="81"/>
      <c r="ADG10" s="81"/>
      <c r="ADH10" s="81"/>
      <c r="ADI10" s="81"/>
      <c r="ADJ10" s="81"/>
      <c r="ADK10" s="81"/>
      <c r="ADL10" s="81"/>
      <c r="ADM10" s="81"/>
      <c r="ADN10" s="81"/>
      <c r="ADO10" s="81"/>
      <c r="ADP10" s="81"/>
      <c r="ADQ10" s="81"/>
      <c r="ADR10" s="81"/>
      <c r="ADS10" s="81"/>
      <c r="ADT10" s="81"/>
      <c r="ADU10" s="81"/>
      <c r="ADV10" s="81"/>
      <c r="ADW10" s="81"/>
      <c r="ADX10" s="81"/>
      <c r="ADY10" s="81"/>
      <c r="ADZ10" s="81"/>
      <c r="AEA10" s="81"/>
      <c r="AEB10" s="81"/>
      <c r="AEC10" s="81"/>
      <c r="AED10" s="81"/>
      <c r="AEE10" s="81"/>
      <c r="AEF10" s="81"/>
      <c r="AEG10" s="81"/>
      <c r="AEH10" s="81"/>
      <c r="AEI10" s="81"/>
      <c r="AEJ10" s="81"/>
      <c r="AEK10" s="81"/>
      <c r="AEL10" s="81"/>
      <c r="AEM10" s="81"/>
      <c r="AEN10" s="81"/>
      <c r="AEO10" s="81"/>
      <c r="AEP10" s="81"/>
      <c r="AEQ10" s="81"/>
      <c r="AER10" s="81"/>
      <c r="AES10" s="81"/>
      <c r="AET10" s="81"/>
      <c r="AEU10" s="81"/>
      <c r="AEV10" s="81"/>
      <c r="AEW10" s="81"/>
      <c r="AEX10" s="81"/>
      <c r="AEY10" s="81"/>
      <c r="AEZ10" s="81"/>
      <c r="AFA10" s="81"/>
      <c r="AFB10" s="81"/>
      <c r="AFC10" s="81"/>
      <c r="AFD10" s="81"/>
      <c r="AFE10" s="81"/>
      <c r="AFF10" s="81"/>
      <c r="AFG10" s="81"/>
      <c r="AFH10" s="81"/>
      <c r="AFI10" s="81"/>
      <c r="AFJ10" s="81"/>
      <c r="AFK10" s="81"/>
      <c r="AFL10" s="81"/>
      <c r="AFM10" s="81"/>
      <c r="AFN10" s="81"/>
      <c r="AFO10" s="81"/>
      <c r="AFP10" s="81"/>
      <c r="AFQ10" s="81"/>
      <c r="AFR10" s="81"/>
      <c r="AFS10" s="81"/>
      <c r="AFT10" s="81"/>
      <c r="AFU10" s="81"/>
      <c r="AFV10" s="81"/>
      <c r="AFW10" s="81"/>
      <c r="AFX10" s="81"/>
      <c r="AFY10" s="81"/>
      <c r="AFZ10" s="81"/>
      <c r="AGA10" s="81"/>
      <c r="AGB10" s="81"/>
      <c r="AGC10" s="81"/>
      <c r="AGD10" s="81"/>
      <c r="AGE10" s="81"/>
      <c r="AGF10" s="81"/>
      <c r="AGG10" s="81"/>
      <c r="AGH10" s="81"/>
      <c r="AGI10" s="81"/>
      <c r="AGJ10" s="81"/>
      <c r="AGK10" s="81"/>
      <c r="AGL10" s="81"/>
      <c r="AGM10" s="81"/>
      <c r="AGN10" s="81"/>
      <c r="AGO10" s="81"/>
      <c r="AGP10" s="81"/>
      <c r="AGQ10" s="81"/>
      <c r="AGR10" s="81"/>
      <c r="AGS10" s="81"/>
      <c r="AGT10" s="81"/>
      <c r="AGU10" s="81"/>
      <c r="AGV10" s="81"/>
      <c r="AGW10" s="81"/>
      <c r="AGX10" s="81"/>
      <c r="AGY10" s="81"/>
      <c r="AGZ10" s="81"/>
      <c r="AHA10" s="81"/>
      <c r="AHB10" s="81"/>
      <c r="AHC10" s="81"/>
      <c r="AHD10" s="81"/>
      <c r="AHE10" s="81"/>
      <c r="AHF10" s="81"/>
      <c r="AHG10" s="81"/>
      <c r="AHH10" s="81"/>
      <c r="AHI10" s="81"/>
      <c r="AHJ10" s="81"/>
      <c r="AHK10" s="81"/>
      <c r="AHL10" s="81"/>
      <c r="AHM10" s="81"/>
      <c r="AHN10" s="81"/>
      <c r="AHO10" s="81"/>
      <c r="AHP10" s="81"/>
      <c r="AHQ10" s="81"/>
      <c r="AHR10" s="81"/>
      <c r="AHS10" s="81"/>
      <c r="AHT10" s="81"/>
      <c r="AHU10" s="81"/>
      <c r="AHV10" s="81"/>
      <c r="AHW10" s="81"/>
      <c r="AHX10" s="81"/>
      <c r="AHY10" s="81"/>
      <c r="AHZ10" s="81"/>
      <c r="AIA10" s="81"/>
      <c r="AIB10" s="81"/>
      <c r="AIC10" s="81"/>
      <c r="AID10" s="81"/>
      <c r="AIE10" s="81"/>
      <c r="AIF10" s="81"/>
      <c r="AIG10" s="81"/>
      <c r="AIH10" s="81"/>
      <c r="AII10" s="81"/>
      <c r="AIJ10" s="81"/>
      <c r="AIK10" s="81"/>
      <c r="AIL10" s="81"/>
      <c r="AIM10" s="81"/>
      <c r="AIN10" s="81"/>
      <c r="AIO10" s="81"/>
      <c r="AIP10" s="81"/>
      <c r="AIQ10" s="81"/>
      <c r="AIR10" s="81"/>
      <c r="AIS10" s="81"/>
      <c r="AIT10" s="81"/>
      <c r="AIU10" s="81"/>
      <c r="AIV10" s="81"/>
      <c r="AIW10" s="81"/>
      <c r="AIX10" s="81"/>
      <c r="AIY10" s="81"/>
      <c r="AIZ10" s="81"/>
      <c r="AJA10" s="81"/>
      <c r="AJB10" s="81"/>
      <c r="AJC10" s="81"/>
      <c r="AJD10" s="81"/>
      <c r="AJE10" s="81"/>
      <c r="AJF10" s="81"/>
      <c r="AJG10" s="81"/>
      <c r="AJH10" s="81"/>
      <c r="AJI10" s="81"/>
      <c r="AJJ10" s="81"/>
      <c r="AJK10" s="81"/>
      <c r="AJL10" s="81"/>
      <c r="AJM10" s="81"/>
      <c r="AJN10" s="81"/>
      <c r="AJO10" s="81"/>
      <c r="AJP10" s="81"/>
      <c r="AJQ10" s="81"/>
      <c r="AJR10" s="81"/>
      <c r="AJS10" s="81"/>
      <c r="AJT10" s="81"/>
      <c r="AJU10" s="81"/>
      <c r="AJV10" s="81"/>
      <c r="AJW10" s="81"/>
      <c r="AJX10" s="81"/>
      <c r="AJY10" s="81"/>
      <c r="AJZ10" s="81"/>
      <c r="AKA10" s="81"/>
      <c r="AKB10" s="81"/>
      <c r="AKC10" s="81"/>
      <c r="AKD10" s="81"/>
      <c r="AKE10" s="81"/>
      <c r="AKF10" s="81"/>
      <c r="AKG10" s="81"/>
      <c r="AKH10" s="81"/>
      <c r="AKI10" s="81"/>
      <c r="AKJ10" s="81"/>
      <c r="AKK10" s="81"/>
      <c r="AKL10" s="81"/>
      <c r="AKM10" s="81"/>
      <c r="AKN10" s="81"/>
      <c r="AKO10" s="81"/>
      <c r="AKP10" s="81"/>
      <c r="AKQ10" s="81"/>
      <c r="AKR10" s="81"/>
      <c r="AKS10" s="81"/>
      <c r="AKT10" s="81"/>
      <c r="AKU10" s="81"/>
      <c r="AKV10" s="81"/>
      <c r="AKW10" s="81"/>
      <c r="AKX10" s="81"/>
      <c r="AKY10" s="81"/>
      <c r="AKZ10" s="81"/>
      <c r="ALA10" s="81"/>
      <c r="ALB10" s="81"/>
      <c r="ALC10" s="81"/>
      <c r="ALD10" s="81"/>
      <c r="ALE10" s="81"/>
      <c r="ALF10" s="81"/>
      <c r="ALG10" s="81"/>
      <c r="ALH10" s="81"/>
      <c r="ALI10" s="81"/>
      <c r="ALJ10" s="81"/>
      <c r="ALK10" s="81"/>
      <c r="ALL10" s="81"/>
      <c r="ALM10" s="81"/>
      <c r="ALN10" s="81"/>
      <c r="ALO10" s="81"/>
      <c r="ALP10" s="81"/>
      <c r="ALQ10" s="81"/>
      <c r="ALR10" s="81"/>
      <c r="ALS10" s="81"/>
      <c r="ALT10" s="81"/>
      <c r="ALU10" s="81"/>
      <c r="ALV10" s="81"/>
      <c r="ALW10" s="81"/>
      <c r="ALX10" s="81"/>
      <c r="ALY10" s="81"/>
      <c r="ALZ10" s="81"/>
      <c r="AMA10" s="81"/>
      <c r="AMB10" s="81"/>
      <c r="AMC10" s="81"/>
      <c r="AMD10" s="81"/>
      <c r="AME10" s="81"/>
      <c r="AMF10" s="81"/>
      <c r="AMH10" s="81"/>
    </row>
    <row r="11" spans="1:1022" ht="33.75" customHeight="1" x14ac:dyDescent="0.2">
      <c r="A11" s="283">
        <f>Прил2!A12</f>
        <v>3</v>
      </c>
      <c r="B11" s="71"/>
      <c r="C11" s="72"/>
      <c r="D11" s="72"/>
      <c r="E11" s="305"/>
      <c r="F11" s="304"/>
      <c r="G11" s="306">
        <f t="shared" si="0"/>
        <v>1</v>
      </c>
      <c r="H11" s="285"/>
      <c r="I11" s="285"/>
      <c r="J11" s="285"/>
      <c r="K11" s="285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  <c r="IW11" s="81"/>
      <c r="IX11" s="81"/>
      <c r="IY11" s="81"/>
      <c r="IZ11" s="81"/>
      <c r="JA11" s="81"/>
      <c r="JB11" s="81"/>
      <c r="JC11" s="81"/>
      <c r="JD11" s="81"/>
      <c r="JE11" s="81"/>
      <c r="JF11" s="81"/>
      <c r="JG11" s="81"/>
      <c r="JH11" s="81"/>
      <c r="JI11" s="81"/>
      <c r="JJ11" s="81"/>
      <c r="JK11" s="81"/>
      <c r="JL11" s="81"/>
      <c r="JM11" s="81"/>
      <c r="JN11" s="81"/>
      <c r="JO11" s="81"/>
      <c r="JP11" s="81"/>
      <c r="JQ11" s="81"/>
      <c r="JR11" s="81"/>
      <c r="JS11" s="81"/>
      <c r="JT11" s="81"/>
      <c r="JU11" s="81"/>
      <c r="JV11" s="81"/>
      <c r="JW11" s="81"/>
      <c r="JX11" s="81"/>
      <c r="JY11" s="81"/>
      <c r="JZ11" s="81"/>
      <c r="KA11" s="81"/>
      <c r="KB11" s="81"/>
      <c r="KC11" s="81"/>
      <c r="KD11" s="81"/>
      <c r="KE11" s="81"/>
      <c r="KF11" s="81"/>
      <c r="KG11" s="81"/>
      <c r="KH11" s="81"/>
      <c r="KI11" s="81"/>
      <c r="KJ11" s="81"/>
      <c r="KK11" s="81"/>
      <c r="KL11" s="81"/>
      <c r="KM11" s="81"/>
      <c r="KN11" s="81"/>
      <c r="KO11" s="81"/>
      <c r="KP11" s="81"/>
      <c r="KQ11" s="81"/>
      <c r="KR11" s="81"/>
      <c r="KS11" s="81"/>
      <c r="KT11" s="81"/>
      <c r="KU11" s="81"/>
      <c r="KV11" s="81"/>
      <c r="KW11" s="81"/>
      <c r="KX11" s="81"/>
      <c r="KY11" s="81"/>
      <c r="KZ11" s="81"/>
      <c r="LA11" s="81"/>
      <c r="LB11" s="81"/>
      <c r="LC11" s="81"/>
      <c r="LD11" s="81"/>
      <c r="LE11" s="81"/>
      <c r="LF11" s="81"/>
      <c r="LG11" s="81"/>
      <c r="LH11" s="81"/>
      <c r="LI11" s="81"/>
      <c r="LJ11" s="81"/>
      <c r="LK11" s="81"/>
      <c r="LL11" s="81"/>
      <c r="LM11" s="81"/>
      <c r="LN11" s="81"/>
      <c r="LO11" s="81"/>
      <c r="LP11" s="81"/>
      <c r="LQ11" s="81"/>
      <c r="LR11" s="81"/>
      <c r="LS11" s="81"/>
      <c r="LT11" s="81"/>
      <c r="LU11" s="81"/>
      <c r="LV11" s="81"/>
      <c r="LW11" s="81"/>
      <c r="LX11" s="81"/>
      <c r="LY11" s="81"/>
      <c r="LZ11" s="81"/>
      <c r="MA11" s="81"/>
      <c r="MB11" s="81"/>
      <c r="MC11" s="81"/>
      <c r="MD11" s="81"/>
      <c r="ME11" s="81"/>
      <c r="MF11" s="81"/>
      <c r="MG11" s="81"/>
      <c r="MH11" s="81"/>
      <c r="MI11" s="81"/>
      <c r="MJ11" s="81"/>
      <c r="MK11" s="81"/>
      <c r="ML11" s="81"/>
      <c r="MM11" s="81"/>
      <c r="MN11" s="81"/>
      <c r="MO11" s="81"/>
      <c r="MP11" s="81"/>
      <c r="MQ11" s="81"/>
      <c r="MR11" s="81"/>
      <c r="MS11" s="81"/>
      <c r="MT11" s="81"/>
      <c r="MU11" s="81"/>
      <c r="MV11" s="81"/>
      <c r="MW11" s="81"/>
      <c r="MX11" s="81"/>
      <c r="MY11" s="81"/>
      <c r="MZ11" s="81"/>
      <c r="NA11" s="81"/>
      <c r="NB11" s="81"/>
      <c r="NC11" s="81"/>
      <c r="ND11" s="81"/>
      <c r="NE11" s="81"/>
      <c r="NF11" s="81"/>
      <c r="NG11" s="81"/>
      <c r="NH11" s="81"/>
      <c r="NI11" s="81"/>
      <c r="NJ11" s="81"/>
      <c r="NK11" s="81"/>
      <c r="NL11" s="81"/>
      <c r="NM11" s="81"/>
      <c r="NN11" s="81"/>
      <c r="NO11" s="81"/>
      <c r="NP11" s="81"/>
      <c r="NQ11" s="81"/>
      <c r="NR11" s="81"/>
      <c r="NS11" s="81"/>
      <c r="NT11" s="81"/>
      <c r="NU11" s="81"/>
      <c r="NV11" s="81"/>
      <c r="NW11" s="81"/>
      <c r="NX11" s="81"/>
      <c r="NY11" s="81"/>
      <c r="NZ11" s="81"/>
      <c r="OA11" s="81"/>
      <c r="OB11" s="81"/>
      <c r="OC11" s="81"/>
      <c r="OD11" s="81"/>
      <c r="OE11" s="81"/>
      <c r="OF11" s="81"/>
      <c r="OG11" s="81"/>
      <c r="OH11" s="81"/>
      <c r="OI11" s="81"/>
      <c r="OJ11" s="81"/>
      <c r="OK11" s="81"/>
      <c r="OL11" s="81"/>
      <c r="OM11" s="81"/>
      <c r="ON11" s="81"/>
      <c r="OO11" s="81"/>
      <c r="OP11" s="81"/>
      <c r="OQ11" s="81"/>
      <c r="OR11" s="81"/>
      <c r="OS11" s="81"/>
      <c r="OT11" s="81"/>
      <c r="OU11" s="81"/>
      <c r="OV11" s="81"/>
      <c r="OW11" s="81"/>
      <c r="OX11" s="81"/>
      <c r="OY11" s="81"/>
      <c r="OZ11" s="81"/>
      <c r="PA11" s="81"/>
      <c r="PB11" s="81"/>
      <c r="PC11" s="81"/>
      <c r="PD11" s="81"/>
      <c r="PE11" s="81"/>
      <c r="PF11" s="81"/>
      <c r="PG11" s="81"/>
      <c r="PH11" s="81"/>
      <c r="PI11" s="81"/>
      <c r="PJ11" s="81"/>
      <c r="PK11" s="81"/>
      <c r="PL11" s="81"/>
      <c r="PM11" s="81"/>
      <c r="PN11" s="81"/>
      <c r="PO11" s="81"/>
      <c r="PP11" s="81"/>
      <c r="PQ11" s="81"/>
      <c r="PR11" s="81"/>
      <c r="PS11" s="81"/>
      <c r="PT11" s="81"/>
      <c r="PU11" s="81"/>
      <c r="PV11" s="81"/>
      <c r="PW11" s="81"/>
      <c r="PX11" s="81"/>
      <c r="PY11" s="81"/>
      <c r="PZ11" s="81"/>
      <c r="QA11" s="81"/>
      <c r="QB11" s="81"/>
      <c r="QC11" s="81"/>
      <c r="QD11" s="81"/>
      <c r="QE11" s="81"/>
      <c r="QF11" s="81"/>
      <c r="QG11" s="81"/>
      <c r="QH11" s="81"/>
      <c r="QI11" s="81"/>
      <c r="QJ11" s="81"/>
      <c r="QK11" s="81"/>
      <c r="QL11" s="81"/>
      <c r="QM11" s="81"/>
      <c r="QN11" s="81"/>
      <c r="QO11" s="81"/>
      <c r="QP11" s="81"/>
      <c r="QQ11" s="81"/>
      <c r="QR11" s="81"/>
      <c r="QS11" s="81"/>
      <c r="QT11" s="81"/>
      <c r="QU11" s="81"/>
      <c r="QV11" s="81"/>
      <c r="QW11" s="81"/>
      <c r="QX11" s="81"/>
      <c r="QY11" s="81"/>
      <c r="QZ11" s="81"/>
      <c r="RA11" s="81"/>
      <c r="RB11" s="81"/>
      <c r="RC11" s="81"/>
      <c r="RD11" s="81"/>
      <c r="RE11" s="81"/>
      <c r="RF11" s="81"/>
      <c r="RG11" s="81"/>
      <c r="RH11" s="81"/>
      <c r="RI11" s="81"/>
      <c r="RJ11" s="81"/>
      <c r="RK11" s="81"/>
      <c r="RL11" s="81"/>
      <c r="RM11" s="81"/>
      <c r="RN11" s="81"/>
      <c r="RO11" s="81"/>
      <c r="RP11" s="81"/>
      <c r="RQ11" s="81"/>
      <c r="RR11" s="81"/>
      <c r="RS11" s="81"/>
      <c r="RT11" s="81"/>
      <c r="RU11" s="81"/>
      <c r="RV11" s="81"/>
      <c r="RW11" s="81"/>
      <c r="RX11" s="81"/>
      <c r="RY11" s="81"/>
      <c r="RZ11" s="81"/>
      <c r="SA11" s="81"/>
      <c r="SB11" s="81"/>
      <c r="SC11" s="81"/>
      <c r="SD11" s="81"/>
      <c r="SE11" s="81"/>
      <c r="SF11" s="81"/>
      <c r="SG11" s="81"/>
      <c r="SH11" s="81"/>
      <c r="SI11" s="81"/>
      <c r="SJ11" s="81"/>
      <c r="SK11" s="81"/>
      <c r="SL11" s="81"/>
      <c r="SM11" s="81"/>
      <c r="SN11" s="81"/>
      <c r="SO11" s="81"/>
      <c r="SP11" s="81"/>
      <c r="SQ11" s="81"/>
      <c r="SR11" s="81"/>
      <c r="SS11" s="81"/>
      <c r="ST11" s="81"/>
      <c r="SU11" s="81"/>
      <c r="SV11" s="81"/>
      <c r="SW11" s="81"/>
      <c r="SX11" s="81"/>
      <c r="SY11" s="81"/>
      <c r="SZ11" s="81"/>
      <c r="TA11" s="81"/>
      <c r="TB11" s="81"/>
      <c r="TC11" s="81"/>
      <c r="TD11" s="81"/>
      <c r="TE11" s="81"/>
      <c r="TF11" s="81"/>
      <c r="TG11" s="81"/>
      <c r="TH11" s="81"/>
      <c r="TI11" s="81"/>
      <c r="TJ11" s="81"/>
      <c r="TK11" s="81"/>
      <c r="TL11" s="81"/>
      <c r="TM11" s="81"/>
      <c r="TN11" s="81"/>
      <c r="TO11" s="81"/>
      <c r="TP11" s="81"/>
      <c r="TQ11" s="81"/>
      <c r="TR11" s="81"/>
      <c r="TS11" s="81"/>
      <c r="TT11" s="81"/>
      <c r="TU11" s="81"/>
      <c r="TV11" s="81"/>
      <c r="TW11" s="81"/>
      <c r="TX11" s="81"/>
      <c r="TY11" s="81"/>
      <c r="TZ11" s="81"/>
      <c r="UA11" s="81"/>
      <c r="UB11" s="81"/>
      <c r="UC11" s="81"/>
      <c r="UD11" s="81"/>
      <c r="UE11" s="81"/>
      <c r="UF11" s="81"/>
      <c r="UG11" s="81"/>
      <c r="UH11" s="81"/>
      <c r="UI11" s="81"/>
      <c r="UJ11" s="81"/>
      <c r="UK11" s="81"/>
      <c r="UL11" s="81"/>
      <c r="UM11" s="81"/>
      <c r="UN11" s="81"/>
      <c r="UO11" s="81"/>
      <c r="UP11" s="81"/>
      <c r="UQ11" s="81"/>
      <c r="UR11" s="81"/>
      <c r="US11" s="81"/>
      <c r="UT11" s="81"/>
      <c r="UU11" s="81"/>
      <c r="UV11" s="81"/>
      <c r="UW11" s="81"/>
      <c r="UX11" s="81"/>
      <c r="UY11" s="81"/>
      <c r="UZ11" s="81"/>
      <c r="VA11" s="81"/>
      <c r="VB11" s="81"/>
      <c r="VC11" s="81"/>
      <c r="VD11" s="81"/>
      <c r="VE11" s="81"/>
      <c r="VF11" s="81"/>
      <c r="VG11" s="81"/>
      <c r="VH11" s="81"/>
      <c r="VI11" s="81"/>
      <c r="VJ11" s="81"/>
      <c r="VK11" s="81"/>
      <c r="VL11" s="81"/>
      <c r="VM11" s="81"/>
      <c r="VN11" s="81"/>
      <c r="VO11" s="81"/>
      <c r="VP11" s="81"/>
      <c r="VQ11" s="81"/>
      <c r="VR11" s="81"/>
      <c r="VS11" s="81"/>
      <c r="VT11" s="81"/>
      <c r="VU11" s="81"/>
      <c r="VV11" s="81"/>
      <c r="VW11" s="81"/>
      <c r="VX11" s="81"/>
      <c r="VY11" s="81"/>
      <c r="VZ11" s="81"/>
      <c r="WA11" s="81"/>
      <c r="WB11" s="81"/>
      <c r="WC11" s="81"/>
      <c r="WD11" s="81"/>
      <c r="WE11" s="81"/>
      <c r="WF11" s="81"/>
      <c r="WG11" s="81"/>
      <c r="WH11" s="81"/>
      <c r="WI11" s="81"/>
      <c r="WJ11" s="81"/>
      <c r="WK11" s="81"/>
      <c r="WL11" s="81"/>
      <c r="WM11" s="81"/>
      <c r="WN11" s="81"/>
      <c r="WO11" s="81"/>
      <c r="WP11" s="81"/>
      <c r="WQ11" s="81"/>
      <c r="WR11" s="81"/>
      <c r="WS11" s="81"/>
      <c r="WT11" s="81"/>
      <c r="WU11" s="81"/>
      <c r="WV11" s="81"/>
      <c r="WW11" s="81"/>
      <c r="WX11" s="81"/>
      <c r="WY11" s="81"/>
      <c r="WZ11" s="81"/>
      <c r="XA11" s="81"/>
      <c r="XB11" s="81"/>
      <c r="XC11" s="81"/>
      <c r="XD11" s="81"/>
      <c r="XE11" s="81"/>
      <c r="XF11" s="81"/>
      <c r="XG11" s="81"/>
      <c r="XH11" s="81"/>
      <c r="XI11" s="81"/>
      <c r="XJ11" s="81"/>
      <c r="XK11" s="81"/>
      <c r="XL11" s="81"/>
      <c r="XM11" s="81"/>
      <c r="XN11" s="81"/>
      <c r="XO11" s="81"/>
      <c r="XP11" s="81"/>
      <c r="XQ11" s="81"/>
      <c r="XR11" s="81"/>
      <c r="XS11" s="81"/>
      <c r="XT11" s="81"/>
      <c r="XU11" s="81"/>
      <c r="XV11" s="81"/>
      <c r="XW11" s="81"/>
      <c r="XX11" s="81"/>
      <c r="XY11" s="81"/>
      <c r="XZ11" s="81"/>
      <c r="YA11" s="81"/>
      <c r="YB11" s="81"/>
      <c r="YC11" s="81"/>
      <c r="YD11" s="81"/>
      <c r="YE11" s="81"/>
      <c r="YF11" s="81"/>
      <c r="YG11" s="81"/>
      <c r="YH11" s="81"/>
      <c r="YI11" s="81"/>
      <c r="YJ11" s="81"/>
      <c r="YK11" s="81"/>
      <c r="YL11" s="81"/>
      <c r="YM11" s="81"/>
      <c r="YN11" s="81"/>
      <c r="YO11" s="81"/>
      <c r="YP11" s="81"/>
      <c r="YQ11" s="81"/>
      <c r="YR11" s="81"/>
      <c r="YS11" s="81"/>
      <c r="YT11" s="81"/>
      <c r="YU11" s="81"/>
      <c r="YV11" s="81"/>
      <c r="YW11" s="81"/>
      <c r="YX11" s="81"/>
      <c r="YY11" s="81"/>
      <c r="YZ11" s="81"/>
      <c r="ZA11" s="81"/>
      <c r="ZB11" s="81"/>
      <c r="ZC11" s="81"/>
      <c r="ZD11" s="81"/>
      <c r="ZE11" s="81"/>
      <c r="ZF11" s="81"/>
      <c r="ZG11" s="81"/>
      <c r="ZH11" s="81"/>
      <c r="ZI11" s="81"/>
      <c r="ZJ11" s="81"/>
      <c r="ZK11" s="81"/>
      <c r="ZL11" s="81"/>
      <c r="ZM11" s="81"/>
      <c r="ZN11" s="81"/>
      <c r="ZO11" s="81"/>
      <c r="ZP11" s="81"/>
      <c r="ZQ11" s="81"/>
      <c r="ZR11" s="81"/>
      <c r="ZS11" s="81"/>
      <c r="ZT11" s="81"/>
      <c r="ZU11" s="81"/>
      <c r="ZV11" s="81"/>
      <c r="ZW11" s="81"/>
      <c r="ZX11" s="81"/>
      <c r="ZY11" s="81"/>
      <c r="ZZ11" s="81"/>
      <c r="AAA11" s="81"/>
      <c r="AAB11" s="81"/>
      <c r="AAC11" s="81"/>
      <c r="AAD11" s="81"/>
      <c r="AAE11" s="81"/>
      <c r="AAF11" s="81"/>
      <c r="AAG11" s="81"/>
      <c r="AAH11" s="81"/>
      <c r="AAI11" s="81"/>
      <c r="AAJ11" s="81"/>
      <c r="AAK11" s="81"/>
      <c r="AAL11" s="81"/>
      <c r="AAM11" s="81"/>
      <c r="AAN11" s="81"/>
      <c r="AAO11" s="81"/>
      <c r="AAP11" s="81"/>
      <c r="AAQ11" s="81"/>
      <c r="AAR11" s="81"/>
      <c r="AAS11" s="81"/>
      <c r="AAT11" s="81"/>
      <c r="AAU11" s="81"/>
      <c r="AAV11" s="81"/>
      <c r="AAW11" s="81"/>
      <c r="AAX11" s="81"/>
      <c r="AAY11" s="81"/>
      <c r="AAZ11" s="81"/>
      <c r="ABA11" s="81"/>
      <c r="ABB11" s="81"/>
      <c r="ABC11" s="81"/>
      <c r="ABD11" s="81"/>
      <c r="ABE11" s="81"/>
      <c r="ABF11" s="81"/>
      <c r="ABG11" s="81"/>
      <c r="ABH11" s="81"/>
      <c r="ABI11" s="81"/>
      <c r="ABJ11" s="81"/>
      <c r="ABK11" s="81"/>
      <c r="ABL11" s="81"/>
      <c r="ABM11" s="81"/>
      <c r="ABN11" s="81"/>
      <c r="ABO11" s="81"/>
      <c r="ABP11" s="81"/>
      <c r="ABQ11" s="81"/>
      <c r="ABR11" s="81"/>
      <c r="ABS11" s="81"/>
      <c r="ABT11" s="81"/>
      <c r="ABU11" s="81"/>
      <c r="ABV11" s="81"/>
      <c r="ABW11" s="81"/>
      <c r="ABX11" s="81"/>
      <c r="ABY11" s="81"/>
      <c r="ABZ11" s="81"/>
      <c r="ACA11" s="81"/>
      <c r="ACB11" s="81"/>
      <c r="ACC11" s="81"/>
      <c r="ACD11" s="81"/>
      <c r="ACE11" s="81"/>
      <c r="ACF11" s="81"/>
      <c r="ACG11" s="81"/>
      <c r="ACH11" s="81"/>
      <c r="ACI11" s="81"/>
      <c r="ACJ11" s="81"/>
      <c r="ACK11" s="81"/>
      <c r="ACL11" s="81"/>
      <c r="ACM11" s="81"/>
      <c r="ACN11" s="81"/>
      <c r="ACO11" s="81"/>
      <c r="ACP11" s="81"/>
      <c r="ACQ11" s="81"/>
      <c r="ACR11" s="81"/>
      <c r="ACS11" s="81"/>
      <c r="ACT11" s="81"/>
      <c r="ACU11" s="81"/>
      <c r="ACV11" s="81"/>
      <c r="ACW11" s="81"/>
      <c r="ACX11" s="81"/>
      <c r="ACY11" s="81"/>
      <c r="ACZ11" s="81"/>
      <c r="ADA11" s="81"/>
      <c r="ADB11" s="81"/>
      <c r="ADC11" s="81"/>
      <c r="ADD11" s="81"/>
      <c r="ADE11" s="81"/>
      <c r="ADF11" s="81"/>
      <c r="ADG11" s="81"/>
      <c r="ADH11" s="81"/>
      <c r="ADI11" s="81"/>
      <c r="ADJ11" s="81"/>
      <c r="ADK11" s="81"/>
      <c r="ADL11" s="81"/>
      <c r="ADM11" s="81"/>
      <c r="ADN11" s="81"/>
      <c r="ADO11" s="81"/>
      <c r="ADP11" s="81"/>
      <c r="ADQ11" s="81"/>
      <c r="ADR11" s="81"/>
      <c r="ADS11" s="81"/>
      <c r="ADT11" s="81"/>
      <c r="ADU11" s="81"/>
      <c r="ADV11" s="81"/>
      <c r="ADW11" s="81"/>
      <c r="ADX11" s="81"/>
      <c r="ADY11" s="81"/>
      <c r="ADZ11" s="81"/>
      <c r="AEA11" s="81"/>
      <c r="AEB11" s="81"/>
      <c r="AEC11" s="81"/>
      <c r="AED11" s="81"/>
      <c r="AEE11" s="81"/>
      <c r="AEF11" s="81"/>
      <c r="AEG11" s="81"/>
      <c r="AEH11" s="81"/>
      <c r="AEI11" s="81"/>
      <c r="AEJ11" s="81"/>
      <c r="AEK11" s="81"/>
      <c r="AEL11" s="81"/>
      <c r="AEM11" s="81"/>
      <c r="AEN11" s="81"/>
      <c r="AEO11" s="81"/>
      <c r="AEP11" s="81"/>
      <c r="AEQ11" s="81"/>
      <c r="AER11" s="81"/>
      <c r="AES11" s="81"/>
      <c r="AET11" s="81"/>
      <c r="AEU11" s="81"/>
      <c r="AEV11" s="81"/>
      <c r="AEW11" s="81"/>
      <c r="AEX11" s="81"/>
      <c r="AEY11" s="81"/>
      <c r="AEZ11" s="81"/>
      <c r="AFA11" s="81"/>
      <c r="AFB11" s="81"/>
      <c r="AFC11" s="81"/>
      <c r="AFD11" s="81"/>
      <c r="AFE11" s="81"/>
      <c r="AFF11" s="81"/>
      <c r="AFG11" s="81"/>
      <c r="AFH11" s="81"/>
      <c r="AFI11" s="81"/>
      <c r="AFJ11" s="81"/>
      <c r="AFK11" s="81"/>
      <c r="AFL11" s="81"/>
      <c r="AFM11" s="81"/>
      <c r="AFN11" s="81"/>
      <c r="AFO11" s="81"/>
      <c r="AFP11" s="81"/>
      <c r="AFQ11" s="81"/>
      <c r="AFR11" s="81"/>
      <c r="AFS11" s="81"/>
      <c r="AFT11" s="81"/>
      <c r="AFU11" s="81"/>
      <c r="AFV11" s="81"/>
      <c r="AFW11" s="81"/>
      <c r="AFX11" s="81"/>
      <c r="AFY11" s="81"/>
      <c r="AFZ11" s="81"/>
      <c r="AGA11" s="81"/>
      <c r="AGB11" s="81"/>
      <c r="AGC11" s="81"/>
      <c r="AGD11" s="81"/>
      <c r="AGE11" s="81"/>
      <c r="AGF11" s="81"/>
      <c r="AGG11" s="81"/>
      <c r="AGH11" s="81"/>
      <c r="AGI11" s="81"/>
      <c r="AGJ11" s="81"/>
      <c r="AGK11" s="81"/>
      <c r="AGL11" s="81"/>
      <c r="AGM11" s="81"/>
      <c r="AGN11" s="81"/>
      <c r="AGO11" s="81"/>
      <c r="AGP11" s="81"/>
      <c r="AGQ11" s="81"/>
      <c r="AGR11" s="81"/>
      <c r="AGS11" s="81"/>
      <c r="AGT11" s="81"/>
      <c r="AGU11" s="81"/>
      <c r="AGV11" s="81"/>
      <c r="AGW11" s="81"/>
      <c r="AGX11" s="81"/>
      <c r="AGY11" s="81"/>
      <c r="AGZ11" s="81"/>
      <c r="AHA11" s="81"/>
      <c r="AHB11" s="81"/>
      <c r="AHC11" s="81"/>
      <c r="AHD11" s="81"/>
      <c r="AHE11" s="81"/>
      <c r="AHF11" s="81"/>
      <c r="AHG11" s="81"/>
      <c r="AHH11" s="81"/>
      <c r="AHI11" s="81"/>
      <c r="AHJ11" s="81"/>
      <c r="AHK11" s="81"/>
      <c r="AHL11" s="81"/>
      <c r="AHM11" s="81"/>
      <c r="AHN11" s="81"/>
      <c r="AHO11" s="81"/>
      <c r="AHP11" s="81"/>
      <c r="AHQ11" s="81"/>
      <c r="AHR11" s="81"/>
      <c r="AHS11" s="81"/>
      <c r="AHT11" s="81"/>
      <c r="AHU11" s="81"/>
      <c r="AHV11" s="81"/>
      <c r="AHW11" s="81"/>
      <c r="AHX11" s="81"/>
      <c r="AHY11" s="81"/>
      <c r="AHZ11" s="81"/>
      <c r="AIA11" s="81"/>
      <c r="AIB11" s="81"/>
      <c r="AIC11" s="81"/>
      <c r="AID11" s="81"/>
      <c r="AIE11" s="81"/>
      <c r="AIF11" s="81"/>
      <c r="AIG11" s="81"/>
      <c r="AIH11" s="81"/>
      <c r="AII11" s="81"/>
      <c r="AIJ11" s="81"/>
      <c r="AIK11" s="81"/>
      <c r="AIL11" s="81"/>
      <c r="AIM11" s="81"/>
      <c r="AIN11" s="81"/>
      <c r="AIO11" s="81"/>
      <c r="AIP11" s="81"/>
      <c r="AIQ11" s="81"/>
      <c r="AIR11" s="81"/>
      <c r="AIS11" s="81"/>
      <c r="AIT11" s="81"/>
      <c r="AIU11" s="81"/>
      <c r="AIV11" s="81"/>
      <c r="AIW11" s="81"/>
      <c r="AIX11" s="81"/>
      <c r="AIY11" s="81"/>
      <c r="AIZ11" s="81"/>
      <c r="AJA11" s="81"/>
      <c r="AJB11" s="81"/>
      <c r="AJC11" s="81"/>
      <c r="AJD11" s="81"/>
      <c r="AJE11" s="81"/>
      <c r="AJF11" s="81"/>
      <c r="AJG11" s="81"/>
      <c r="AJH11" s="81"/>
      <c r="AJI11" s="81"/>
      <c r="AJJ11" s="81"/>
      <c r="AJK11" s="81"/>
      <c r="AJL11" s="81"/>
      <c r="AJM11" s="81"/>
      <c r="AJN11" s="81"/>
      <c r="AJO11" s="81"/>
      <c r="AJP11" s="81"/>
      <c r="AJQ11" s="81"/>
      <c r="AJR11" s="81"/>
      <c r="AJS11" s="81"/>
      <c r="AJT11" s="81"/>
      <c r="AJU11" s="81"/>
      <c r="AJV11" s="81"/>
      <c r="AJW11" s="81"/>
      <c r="AJX11" s="81"/>
      <c r="AJY11" s="81"/>
      <c r="AJZ11" s="81"/>
      <c r="AKA11" s="81"/>
      <c r="AKB11" s="81"/>
      <c r="AKC11" s="81"/>
      <c r="AKD11" s="81"/>
      <c r="AKE11" s="81"/>
      <c r="AKF11" s="81"/>
      <c r="AKG11" s="81"/>
      <c r="AKH11" s="81"/>
      <c r="AKI11" s="81"/>
      <c r="AKJ11" s="81"/>
      <c r="AKK11" s="81"/>
      <c r="AKL11" s="81"/>
      <c r="AKM11" s="81"/>
      <c r="AKN11" s="81"/>
      <c r="AKO11" s="81"/>
      <c r="AKP11" s="81"/>
      <c r="AKQ11" s="81"/>
      <c r="AKR11" s="81"/>
      <c r="AKS11" s="81"/>
      <c r="AKT11" s="81"/>
      <c r="AKU11" s="81"/>
      <c r="AKV11" s="81"/>
      <c r="AKW11" s="81"/>
      <c r="AKX11" s="81"/>
      <c r="AKY11" s="81"/>
      <c r="AKZ11" s="81"/>
      <c r="ALA11" s="81"/>
      <c r="ALB11" s="81"/>
      <c r="ALC11" s="81"/>
      <c r="ALD11" s="81"/>
      <c r="ALE11" s="81"/>
      <c r="ALF11" s="81"/>
      <c r="ALG11" s="81"/>
      <c r="ALH11" s="81"/>
      <c r="ALI11" s="81"/>
      <c r="ALJ11" s="81"/>
      <c r="ALK11" s="81"/>
      <c r="ALL11" s="81"/>
      <c r="ALM11" s="81"/>
      <c r="ALN11" s="81"/>
      <c r="ALO11" s="81"/>
      <c r="ALP11" s="81"/>
      <c r="ALQ11" s="81"/>
      <c r="ALR11" s="81"/>
      <c r="ALS11" s="81"/>
      <c r="ALT11" s="81"/>
      <c r="ALU11" s="81"/>
      <c r="ALV11" s="81"/>
      <c r="ALW11" s="81"/>
      <c r="ALX11" s="81"/>
      <c r="ALY11" s="81"/>
      <c r="ALZ11" s="81"/>
      <c r="AMA11" s="81"/>
      <c r="AMB11" s="81"/>
      <c r="AMC11" s="81"/>
      <c r="AMD11" s="81"/>
      <c r="AME11" s="81"/>
      <c r="AMF11" s="81"/>
      <c r="AMH11" s="81"/>
    </row>
    <row r="12" spans="1:1022" ht="33.75" customHeight="1" x14ac:dyDescent="0.2">
      <c r="A12" s="283">
        <v>4</v>
      </c>
      <c r="B12" s="71"/>
      <c r="C12" s="72"/>
      <c r="D12" s="72"/>
      <c r="E12" s="305"/>
      <c r="F12" s="304"/>
      <c r="G12" s="306">
        <f t="shared" si="0"/>
        <v>1</v>
      </c>
      <c r="H12" s="285"/>
      <c r="I12" s="285"/>
      <c r="J12" s="285"/>
      <c r="K12" s="285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  <c r="IW12" s="81"/>
      <c r="IX12" s="81"/>
      <c r="IY12" s="81"/>
      <c r="IZ12" s="81"/>
      <c r="JA12" s="81"/>
      <c r="JB12" s="81"/>
      <c r="JC12" s="81"/>
      <c r="JD12" s="81"/>
      <c r="JE12" s="81"/>
      <c r="JF12" s="81"/>
      <c r="JG12" s="81"/>
      <c r="JH12" s="81"/>
      <c r="JI12" s="81"/>
      <c r="JJ12" s="81"/>
      <c r="JK12" s="81"/>
      <c r="JL12" s="81"/>
      <c r="JM12" s="81"/>
      <c r="JN12" s="81"/>
      <c r="JO12" s="81"/>
      <c r="JP12" s="81"/>
      <c r="JQ12" s="81"/>
      <c r="JR12" s="81"/>
      <c r="JS12" s="81"/>
      <c r="JT12" s="81"/>
      <c r="JU12" s="81"/>
      <c r="JV12" s="81"/>
      <c r="JW12" s="81"/>
      <c r="JX12" s="81"/>
      <c r="JY12" s="81"/>
      <c r="JZ12" s="81"/>
      <c r="KA12" s="81"/>
      <c r="KB12" s="81"/>
      <c r="KC12" s="81"/>
      <c r="KD12" s="81"/>
      <c r="KE12" s="81"/>
      <c r="KF12" s="81"/>
      <c r="KG12" s="81"/>
      <c r="KH12" s="81"/>
      <c r="KI12" s="81"/>
      <c r="KJ12" s="81"/>
      <c r="KK12" s="81"/>
      <c r="KL12" s="81"/>
      <c r="KM12" s="81"/>
      <c r="KN12" s="81"/>
      <c r="KO12" s="81"/>
      <c r="KP12" s="81"/>
      <c r="KQ12" s="81"/>
      <c r="KR12" s="81"/>
      <c r="KS12" s="81"/>
      <c r="KT12" s="81"/>
      <c r="KU12" s="81"/>
      <c r="KV12" s="81"/>
      <c r="KW12" s="81"/>
      <c r="KX12" s="81"/>
      <c r="KY12" s="81"/>
      <c r="KZ12" s="81"/>
      <c r="LA12" s="81"/>
      <c r="LB12" s="81"/>
      <c r="LC12" s="81"/>
      <c r="LD12" s="81"/>
      <c r="LE12" s="81"/>
      <c r="LF12" s="81"/>
      <c r="LG12" s="81"/>
      <c r="LH12" s="81"/>
      <c r="LI12" s="81"/>
      <c r="LJ12" s="81"/>
      <c r="LK12" s="81"/>
      <c r="LL12" s="81"/>
      <c r="LM12" s="81"/>
      <c r="LN12" s="81"/>
      <c r="LO12" s="81"/>
      <c r="LP12" s="81"/>
      <c r="LQ12" s="81"/>
      <c r="LR12" s="81"/>
      <c r="LS12" s="81"/>
      <c r="LT12" s="81"/>
      <c r="LU12" s="81"/>
      <c r="LV12" s="81"/>
      <c r="LW12" s="81"/>
      <c r="LX12" s="81"/>
      <c r="LY12" s="81"/>
      <c r="LZ12" s="81"/>
      <c r="MA12" s="81"/>
      <c r="MB12" s="81"/>
      <c r="MC12" s="81"/>
      <c r="MD12" s="81"/>
      <c r="ME12" s="81"/>
      <c r="MF12" s="81"/>
      <c r="MG12" s="81"/>
      <c r="MH12" s="81"/>
      <c r="MI12" s="81"/>
      <c r="MJ12" s="81"/>
      <c r="MK12" s="81"/>
      <c r="ML12" s="81"/>
      <c r="MM12" s="81"/>
      <c r="MN12" s="81"/>
      <c r="MO12" s="81"/>
      <c r="MP12" s="81"/>
      <c r="MQ12" s="81"/>
      <c r="MR12" s="81"/>
      <c r="MS12" s="81"/>
      <c r="MT12" s="81"/>
      <c r="MU12" s="81"/>
      <c r="MV12" s="81"/>
      <c r="MW12" s="81"/>
      <c r="MX12" s="81"/>
      <c r="MY12" s="81"/>
      <c r="MZ12" s="81"/>
      <c r="NA12" s="81"/>
      <c r="NB12" s="81"/>
      <c r="NC12" s="81"/>
      <c r="ND12" s="81"/>
      <c r="NE12" s="81"/>
      <c r="NF12" s="81"/>
      <c r="NG12" s="81"/>
      <c r="NH12" s="81"/>
      <c r="NI12" s="81"/>
      <c r="NJ12" s="81"/>
      <c r="NK12" s="81"/>
      <c r="NL12" s="81"/>
      <c r="NM12" s="81"/>
      <c r="NN12" s="81"/>
      <c r="NO12" s="81"/>
      <c r="NP12" s="81"/>
      <c r="NQ12" s="81"/>
      <c r="NR12" s="81"/>
      <c r="NS12" s="81"/>
      <c r="NT12" s="81"/>
      <c r="NU12" s="81"/>
      <c r="NV12" s="81"/>
      <c r="NW12" s="81"/>
      <c r="NX12" s="81"/>
      <c r="NY12" s="81"/>
      <c r="NZ12" s="81"/>
      <c r="OA12" s="81"/>
      <c r="OB12" s="81"/>
      <c r="OC12" s="81"/>
      <c r="OD12" s="81"/>
      <c r="OE12" s="81"/>
      <c r="OF12" s="81"/>
      <c r="OG12" s="81"/>
      <c r="OH12" s="81"/>
      <c r="OI12" s="81"/>
      <c r="OJ12" s="81"/>
      <c r="OK12" s="81"/>
      <c r="OL12" s="81"/>
      <c r="OM12" s="81"/>
      <c r="ON12" s="81"/>
      <c r="OO12" s="81"/>
      <c r="OP12" s="81"/>
      <c r="OQ12" s="81"/>
      <c r="OR12" s="81"/>
      <c r="OS12" s="81"/>
      <c r="OT12" s="81"/>
      <c r="OU12" s="81"/>
      <c r="OV12" s="81"/>
      <c r="OW12" s="81"/>
      <c r="OX12" s="81"/>
      <c r="OY12" s="81"/>
      <c r="OZ12" s="81"/>
      <c r="PA12" s="81"/>
      <c r="PB12" s="81"/>
      <c r="PC12" s="81"/>
      <c r="PD12" s="81"/>
      <c r="PE12" s="81"/>
      <c r="PF12" s="81"/>
      <c r="PG12" s="81"/>
      <c r="PH12" s="81"/>
      <c r="PI12" s="81"/>
      <c r="PJ12" s="81"/>
      <c r="PK12" s="81"/>
      <c r="PL12" s="81"/>
      <c r="PM12" s="81"/>
      <c r="PN12" s="81"/>
      <c r="PO12" s="81"/>
      <c r="PP12" s="81"/>
      <c r="PQ12" s="81"/>
      <c r="PR12" s="81"/>
      <c r="PS12" s="81"/>
      <c r="PT12" s="81"/>
      <c r="PU12" s="81"/>
      <c r="PV12" s="81"/>
      <c r="PW12" s="81"/>
      <c r="PX12" s="81"/>
      <c r="PY12" s="81"/>
      <c r="PZ12" s="81"/>
      <c r="QA12" s="81"/>
      <c r="QB12" s="81"/>
      <c r="QC12" s="81"/>
      <c r="QD12" s="81"/>
      <c r="QE12" s="81"/>
      <c r="QF12" s="81"/>
      <c r="QG12" s="81"/>
      <c r="QH12" s="81"/>
      <c r="QI12" s="81"/>
      <c r="QJ12" s="81"/>
      <c r="QK12" s="81"/>
      <c r="QL12" s="81"/>
      <c r="QM12" s="81"/>
      <c r="QN12" s="81"/>
      <c r="QO12" s="81"/>
      <c r="QP12" s="81"/>
      <c r="QQ12" s="81"/>
      <c r="QR12" s="81"/>
      <c r="QS12" s="81"/>
      <c r="QT12" s="81"/>
      <c r="QU12" s="81"/>
      <c r="QV12" s="81"/>
      <c r="QW12" s="81"/>
      <c r="QX12" s="81"/>
      <c r="QY12" s="81"/>
      <c r="QZ12" s="81"/>
      <c r="RA12" s="81"/>
      <c r="RB12" s="81"/>
      <c r="RC12" s="81"/>
      <c r="RD12" s="81"/>
      <c r="RE12" s="81"/>
      <c r="RF12" s="81"/>
      <c r="RG12" s="81"/>
      <c r="RH12" s="81"/>
      <c r="RI12" s="81"/>
      <c r="RJ12" s="81"/>
      <c r="RK12" s="81"/>
      <c r="RL12" s="81"/>
      <c r="RM12" s="81"/>
      <c r="RN12" s="81"/>
      <c r="RO12" s="81"/>
      <c r="RP12" s="81"/>
      <c r="RQ12" s="81"/>
      <c r="RR12" s="81"/>
      <c r="RS12" s="81"/>
      <c r="RT12" s="81"/>
      <c r="RU12" s="81"/>
      <c r="RV12" s="81"/>
      <c r="RW12" s="81"/>
      <c r="RX12" s="81"/>
      <c r="RY12" s="81"/>
      <c r="RZ12" s="81"/>
      <c r="SA12" s="81"/>
      <c r="SB12" s="81"/>
      <c r="SC12" s="81"/>
      <c r="SD12" s="81"/>
      <c r="SE12" s="81"/>
      <c r="SF12" s="81"/>
      <c r="SG12" s="81"/>
      <c r="SH12" s="81"/>
      <c r="SI12" s="81"/>
      <c r="SJ12" s="81"/>
      <c r="SK12" s="81"/>
      <c r="SL12" s="81"/>
      <c r="SM12" s="81"/>
      <c r="SN12" s="81"/>
      <c r="SO12" s="81"/>
      <c r="SP12" s="81"/>
      <c r="SQ12" s="81"/>
      <c r="SR12" s="81"/>
      <c r="SS12" s="81"/>
      <c r="ST12" s="81"/>
      <c r="SU12" s="81"/>
      <c r="SV12" s="81"/>
      <c r="SW12" s="81"/>
      <c r="SX12" s="81"/>
      <c r="SY12" s="81"/>
      <c r="SZ12" s="81"/>
      <c r="TA12" s="81"/>
      <c r="TB12" s="81"/>
      <c r="TC12" s="81"/>
      <c r="TD12" s="81"/>
      <c r="TE12" s="81"/>
      <c r="TF12" s="81"/>
      <c r="TG12" s="81"/>
      <c r="TH12" s="81"/>
      <c r="TI12" s="81"/>
      <c r="TJ12" s="81"/>
      <c r="TK12" s="81"/>
      <c r="TL12" s="81"/>
      <c r="TM12" s="81"/>
      <c r="TN12" s="81"/>
      <c r="TO12" s="81"/>
      <c r="TP12" s="81"/>
      <c r="TQ12" s="81"/>
      <c r="TR12" s="81"/>
      <c r="TS12" s="81"/>
      <c r="TT12" s="81"/>
      <c r="TU12" s="81"/>
      <c r="TV12" s="81"/>
      <c r="TW12" s="81"/>
      <c r="TX12" s="81"/>
      <c r="TY12" s="81"/>
      <c r="TZ12" s="81"/>
      <c r="UA12" s="81"/>
      <c r="UB12" s="81"/>
      <c r="UC12" s="81"/>
      <c r="UD12" s="81"/>
      <c r="UE12" s="81"/>
      <c r="UF12" s="81"/>
      <c r="UG12" s="81"/>
      <c r="UH12" s="81"/>
      <c r="UI12" s="81"/>
      <c r="UJ12" s="81"/>
      <c r="UK12" s="81"/>
      <c r="UL12" s="81"/>
      <c r="UM12" s="81"/>
      <c r="UN12" s="81"/>
      <c r="UO12" s="81"/>
      <c r="UP12" s="81"/>
      <c r="UQ12" s="81"/>
      <c r="UR12" s="81"/>
      <c r="US12" s="81"/>
      <c r="UT12" s="81"/>
      <c r="UU12" s="81"/>
      <c r="UV12" s="81"/>
      <c r="UW12" s="81"/>
      <c r="UX12" s="81"/>
      <c r="UY12" s="81"/>
      <c r="UZ12" s="81"/>
      <c r="VA12" s="81"/>
      <c r="VB12" s="81"/>
      <c r="VC12" s="81"/>
      <c r="VD12" s="81"/>
      <c r="VE12" s="81"/>
      <c r="VF12" s="81"/>
      <c r="VG12" s="81"/>
      <c r="VH12" s="81"/>
      <c r="VI12" s="81"/>
      <c r="VJ12" s="81"/>
      <c r="VK12" s="81"/>
      <c r="VL12" s="81"/>
      <c r="VM12" s="81"/>
      <c r="VN12" s="81"/>
      <c r="VO12" s="81"/>
      <c r="VP12" s="81"/>
      <c r="VQ12" s="81"/>
      <c r="VR12" s="81"/>
      <c r="VS12" s="81"/>
      <c r="VT12" s="81"/>
      <c r="VU12" s="81"/>
      <c r="VV12" s="81"/>
      <c r="VW12" s="81"/>
      <c r="VX12" s="81"/>
      <c r="VY12" s="81"/>
      <c r="VZ12" s="81"/>
      <c r="WA12" s="81"/>
      <c r="WB12" s="81"/>
      <c r="WC12" s="81"/>
      <c r="WD12" s="81"/>
      <c r="WE12" s="81"/>
      <c r="WF12" s="81"/>
      <c r="WG12" s="81"/>
      <c r="WH12" s="81"/>
      <c r="WI12" s="81"/>
      <c r="WJ12" s="81"/>
      <c r="WK12" s="81"/>
      <c r="WL12" s="81"/>
      <c r="WM12" s="81"/>
      <c r="WN12" s="81"/>
      <c r="WO12" s="81"/>
      <c r="WP12" s="81"/>
      <c r="WQ12" s="81"/>
      <c r="WR12" s="81"/>
      <c r="WS12" s="81"/>
      <c r="WT12" s="81"/>
      <c r="WU12" s="81"/>
      <c r="WV12" s="81"/>
      <c r="WW12" s="81"/>
      <c r="WX12" s="81"/>
      <c r="WY12" s="81"/>
      <c r="WZ12" s="81"/>
      <c r="XA12" s="81"/>
      <c r="XB12" s="81"/>
      <c r="XC12" s="81"/>
      <c r="XD12" s="81"/>
      <c r="XE12" s="81"/>
      <c r="XF12" s="81"/>
      <c r="XG12" s="81"/>
      <c r="XH12" s="81"/>
      <c r="XI12" s="81"/>
      <c r="XJ12" s="81"/>
      <c r="XK12" s="81"/>
      <c r="XL12" s="81"/>
      <c r="XM12" s="81"/>
      <c r="XN12" s="81"/>
      <c r="XO12" s="81"/>
      <c r="XP12" s="81"/>
      <c r="XQ12" s="81"/>
      <c r="XR12" s="81"/>
      <c r="XS12" s="81"/>
      <c r="XT12" s="81"/>
      <c r="XU12" s="81"/>
      <c r="XV12" s="81"/>
      <c r="XW12" s="81"/>
      <c r="XX12" s="81"/>
      <c r="XY12" s="81"/>
      <c r="XZ12" s="81"/>
      <c r="YA12" s="81"/>
      <c r="YB12" s="81"/>
      <c r="YC12" s="81"/>
      <c r="YD12" s="81"/>
      <c r="YE12" s="81"/>
      <c r="YF12" s="81"/>
      <c r="YG12" s="81"/>
      <c r="YH12" s="81"/>
      <c r="YI12" s="81"/>
      <c r="YJ12" s="81"/>
      <c r="YK12" s="81"/>
      <c r="YL12" s="81"/>
      <c r="YM12" s="81"/>
      <c r="YN12" s="81"/>
      <c r="YO12" s="81"/>
      <c r="YP12" s="81"/>
      <c r="YQ12" s="81"/>
      <c r="YR12" s="81"/>
      <c r="YS12" s="81"/>
      <c r="YT12" s="81"/>
      <c r="YU12" s="81"/>
      <c r="YV12" s="81"/>
      <c r="YW12" s="81"/>
      <c r="YX12" s="81"/>
      <c r="YY12" s="81"/>
      <c r="YZ12" s="81"/>
      <c r="ZA12" s="81"/>
      <c r="ZB12" s="81"/>
      <c r="ZC12" s="81"/>
      <c r="ZD12" s="81"/>
      <c r="ZE12" s="81"/>
      <c r="ZF12" s="81"/>
      <c r="ZG12" s="81"/>
      <c r="ZH12" s="81"/>
      <c r="ZI12" s="81"/>
      <c r="ZJ12" s="81"/>
      <c r="ZK12" s="81"/>
      <c r="ZL12" s="81"/>
      <c r="ZM12" s="81"/>
      <c r="ZN12" s="81"/>
      <c r="ZO12" s="81"/>
      <c r="ZP12" s="81"/>
      <c r="ZQ12" s="81"/>
      <c r="ZR12" s="81"/>
      <c r="ZS12" s="81"/>
      <c r="ZT12" s="81"/>
      <c r="ZU12" s="81"/>
      <c r="ZV12" s="81"/>
      <c r="ZW12" s="81"/>
      <c r="ZX12" s="81"/>
      <c r="ZY12" s="81"/>
      <c r="ZZ12" s="81"/>
      <c r="AAA12" s="81"/>
      <c r="AAB12" s="81"/>
      <c r="AAC12" s="81"/>
      <c r="AAD12" s="81"/>
      <c r="AAE12" s="81"/>
      <c r="AAF12" s="81"/>
      <c r="AAG12" s="81"/>
      <c r="AAH12" s="81"/>
      <c r="AAI12" s="81"/>
      <c r="AAJ12" s="81"/>
      <c r="AAK12" s="81"/>
      <c r="AAL12" s="81"/>
      <c r="AAM12" s="81"/>
      <c r="AAN12" s="81"/>
      <c r="AAO12" s="81"/>
      <c r="AAP12" s="81"/>
      <c r="AAQ12" s="81"/>
      <c r="AAR12" s="81"/>
      <c r="AAS12" s="81"/>
      <c r="AAT12" s="81"/>
      <c r="AAU12" s="81"/>
      <c r="AAV12" s="81"/>
      <c r="AAW12" s="81"/>
      <c r="AAX12" s="81"/>
      <c r="AAY12" s="81"/>
      <c r="AAZ12" s="81"/>
      <c r="ABA12" s="81"/>
      <c r="ABB12" s="81"/>
      <c r="ABC12" s="81"/>
      <c r="ABD12" s="81"/>
      <c r="ABE12" s="81"/>
      <c r="ABF12" s="81"/>
      <c r="ABG12" s="81"/>
      <c r="ABH12" s="81"/>
      <c r="ABI12" s="81"/>
      <c r="ABJ12" s="81"/>
      <c r="ABK12" s="81"/>
      <c r="ABL12" s="81"/>
      <c r="ABM12" s="81"/>
      <c r="ABN12" s="81"/>
      <c r="ABO12" s="81"/>
      <c r="ABP12" s="81"/>
      <c r="ABQ12" s="81"/>
      <c r="ABR12" s="81"/>
      <c r="ABS12" s="81"/>
      <c r="ABT12" s="81"/>
      <c r="ABU12" s="81"/>
      <c r="ABV12" s="81"/>
      <c r="ABW12" s="81"/>
      <c r="ABX12" s="81"/>
      <c r="ABY12" s="81"/>
      <c r="ABZ12" s="81"/>
      <c r="ACA12" s="81"/>
      <c r="ACB12" s="81"/>
      <c r="ACC12" s="81"/>
      <c r="ACD12" s="81"/>
      <c r="ACE12" s="81"/>
      <c r="ACF12" s="81"/>
      <c r="ACG12" s="81"/>
      <c r="ACH12" s="81"/>
      <c r="ACI12" s="81"/>
      <c r="ACJ12" s="81"/>
      <c r="ACK12" s="81"/>
      <c r="ACL12" s="81"/>
      <c r="ACM12" s="81"/>
      <c r="ACN12" s="81"/>
      <c r="ACO12" s="81"/>
      <c r="ACP12" s="81"/>
      <c r="ACQ12" s="81"/>
      <c r="ACR12" s="81"/>
      <c r="ACS12" s="81"/>
      <c r="ACT12" s="81"/>
      <c r="ACU12" s="81"/>
      <c r="ACV12" s="81"/>
      <c r="ACW12" s="81"/>
      <c r="ACX12" s="81"/>
      <c r="ACY12" s="81"/>
      <c r="ACZ12" s="81"/>
      <c r="ADA12" s="81"/>
      <c r="ADB12" s="81"/>
      <c r="ADC12" s="81"/>
      <c r="ADD12" s="81"/>
      <c r="ADE12" s="81"/>
      <c r="ADF12" s="81"/>
      <c r="ADG12" s="81"/>
      <c r="ADH12" s="81"/>
      <c r="ADI12" s="81"/>
      <c r="ADJ12" s="81"/>
      <c r="ADK12" s="81"/>
      <c r="ADL12" s="81"/>
      <c r="ADM12" s="81"/>
      <c r="ADN12" s="81"/>
      <c r="ADO12" s="81"/>
      <c r="ADP12" s="81"/>
      <c r="ADQ12" s="81"/>
      <c r="ADR12" s="81"/>
      <c r="ADS12" s="81"/>
      <c r="ADT12" s="81"/>
      <c r="ADU12" s="81"/>
      <c r="ADV12" s="81"/>
      <c r="ADW12" s="81"/>
      <c r="ADX12" s="81"/>
      <c r="ADY12" s="81"/>
      <c r="ADZ12" s="81"/>
      <c r="AEA12" s="81"/>
      <c r="AEB12" s="81"/>
      <c r="AEC12" s="81"/>
      <c r="AED12" s="81"/>
      <c r="AEE12" s="81"/>
      <c r="AEF12" s="81"/>
      <c r="AEG12" s="81"/>
      <c r="AEH12" s="81"/>
      <c r="AEI12" s="81"/>
      <c r="AEJ12" s="81"/>
      <c r="AEK12" s="81"/>
      <c r="AEL12" s="81"/>
      <c r="AEM12" s="81"/>
      <c r="AEN12" s="81"/>
      <c r="AEO12" s="81"/>
      <c r="AEP12" s="81"/>
      <c r="AEQ12" s="81"/>
      <c r="AER12" s="81"/>
      <c r="AES12" s="81"/>
      <c r="AET12" s="81"/>
      <c r="AEU12" s="81"/>
      <c r="AEV12" s="81"/>
      <c r="AEW12" s="81"/>
      <c r="AEX12" s="81"/>
      <c r="AEY12" s="81"/>
      <c r="AEZ12" s="81"/>
      <c r="AFA12" s="81"/>
      <c r="AFB12" s="81"/>
      <c r="AFC12" s="81"/>
      <c r="AFD12" s="81"/>
      <c r="AFE12" s="81"/>
      <c r="AFF12" s="81"/>
      <c r="AFG12" s="81"/>
      <c r="AFH12" s="81"/>
      <c r="AFI12" s="81"/>
      <c r="AFJ12" s="81"/>
      <c r="AFK12" s="81"/>
      <c r="AFL12" s="81"/>
      <c r="AFM12" s="81"/>
      <c r="AFN12" s="81"/>
      <c r="AFO12" s="81"/>
      <c r="AFP12" s="81"/>
      <c r="AFQ12" s="81"/>
      <c r="AFR12" s="81"/>
      <c r="AFS12" s="81"/>
      <c r="AFT12" s="81"/>
      <c r="AFU12" s="81"/>
      <c r="AFV12" s="81"/>
      <c r="AFW12" s="81"/>
      <c r="AFX12" s="81"/>
      <c r="AFY12" s="81"/>
      <c r="AFZ12" s="81"/>
      <c r="AGA12" s="81"/>
      <c r="AGB12" s="81"/>
      <c r="AGC12" s="81"/>
      <c r="AGD12" s="81"/>
      <c r="AGE12" s="81"/>
      <c r="AGF12" s="81"/>
      <c r="AGG12" s="81"/>
      <c r="AGH12" s="81"/>
      <c r="AGI12" s="81"/>
      <c r="AGJ12" s="81"/>
      <c r="AGK12" s="81"/>
      <c r="AGL12" s="81"/>
      <c r="AGM12" s="81"/>
      <c r="AGN12" s="81"/>
      <c r="AGO12" s="81"/>
      <c r="AGP12" s="81"/>
      <c r="AGQ12" s="81"/>
      <c r="AGR12" s="81"/>
      <c r="AGS12" s="81"/>
      <c r="AGT12" s="81"/>
      <c r="AGU12" s="81"/>
      <c r="AGV12" s="81"/>
      <c r="AGW12" s="81"/>
      <c r="AGX12" s="81"/>
      <c r="AGY12" s="81"/>
      <c r="AGZ12" s="81"/>
      <c r="AHA12" s="81"/>
      <c r="AHB12" s="81"/>
      <c r="AHC12" s="81"/>
      <c r="AHD12" s="81"/>
      <c r="AHE12" s="81"/>
      <c r="AHF12" s="81"/>
      <c r="AHG12" s="81"/>
      <c r="AHH12" s="81"/>
      <c r="AHI12" s="81"/>
      <c r="AHJ12" s="81"/>
      <c r="AHK12" s="81"/>
      <c r="AHL12" s="81"/>
      <c r="AHM12" s="81"/>
      <c r="AHN12" s="81"/>
      <c r="AHO12" s="81"/>
      <c r="AHP12" s="81"/>
      <c r="AHQ12" s="81"/>
      <c r="AHR12" s="81"/>
      <c r="AHS12" s="81"/>
      <c r="AHT12" s="81"/>
      <c r="AHU12" s="81"/>
      <c r="AHV12" s="81"/>
      <c r="AHW12" s="81"/>
      <c r="AHX12" s="81"/>
      <c r="AHY12" s="81"/>
      <c r="AHZ12" s="81"/>
      <c r="AIA12" s="81"/>
      <c r="AIB12" s="81"/>
      <c r="AIC12" s="81"/>
      <c r="AID12" s="81"/>
      <c r="AIE12" s="81"/>
      <c r="AIF12" s="81"/>
      <c r="AIG12" s="81"/>
      <c r="AIH12" s="81"/>
      <c r="AII12" s="81"/>
      <c r="AIJ12" s="81"/>
      <c r="AIK12" s="81"/>
      <c r="AIL12" s="81"/>
      <c r="AIM12" s="81"/>
      <c r="AIN12" s="81"/>
      <c r="AIO12" s="81"/>
      <c r="AIP12" s="81"/>
      <c r="AIQ12" s="81"/>
      <c r="AIR12" s="81"/>
      <c r="AIS12" s="81"/>
      <c r="AIT12" s="81"/>
      <c r="AIU12" s="81"/>
      <c r="AIV12" s="81"/>
      <c r="AIW12" s="81"/>
      <c r="AIX12" s="81"/>
      <c r="AIY12" s="81"/>
      <c r="AIZ12" s="81"/>
      <c r="AJA12" s="81"/>
      <c r="AJB12" s="81"/>
      <c r="AJC12" s="81"/>
      <c r="AJD12" s="81"/>
      <c r="AJE12" s="81"/>
      <c r="AJF12" s="81"/>
      <c r="AJG12" s="81"/>
      <c r="AJH12" s="81"/>
      <c r="AJI12" s="81"/>
      <c r="AJJ12" s="81"/>
      <c r="AJK12" s="81"/>
      <c r="AJL12" s="81"/>
      <c r="AJM12" s="81"/>
      <c r="AJN12" s="81"/>
      <c r="AJO12" s="81"/>
      <c r="AJP12" s="81"/>
      <c r="AJQ12" s="81"/>
      <c r="AJR12" s="81"/>
      <c r="AJS12" s="81"/>
      <c r="AJT12" s="81"/>
      <c r="AJU12" s="81"/>
      <c r="AJV12" s="81"/>
      <c r="AJW12" s="81"/>
      <c r="AJX12" s="81"/>
      <c r="AJY12" s="81"/>
      <c r="AJZ12" s="81"/>
      <c r="AKA12" s="81"/>
      <c r="AKB12" s="81"/>
      <c r="AKC12" s="81"/>
      <c r="AKD12" s="81"/>
      <c r="AKE12" s="81"/>
      <c r="AKF12" s="81"/>
      <c r="AKG12" s="81"/>
      <c r="AKH12" s="81"/>
      <c r="AKI12" s="81"/>
      <c r="AKJ12" s="81"/>
      <c r="AKK12" s="81"/>
      <c r="AKL12" s="81"/>
      <c r="AKM12" s="81"/>
      <c r="AKN12" s="81"/>
      <c r="AKO12" s="81"/>
      <c r="AKP12" s="81"/>
      <c r="AKQ12" s="81"/>
      <c r="AKR12" s="81"/>
      <c r="AKS12" s="81"/>
      <c r="AKT12" s="81"/>
      <c r="AKU12" s="81"/>
      <c r="AKV12" s="81"/>
      <c r="AKW12" s="81"/>
      <c r="AKX12" s="81"/>
      <c r="AKY12" s="81"/>
      <c r="AKZ12" s="81"/>
      <c r="ALA12" s="81"/>
      <c r="ALB12" s="81"/>
      <c r="ALC12" s="81"/>
      <c r="ALD12" s="81"/>
      <c r="ALE12" s="81"/>
      <c r="ALF12" s="81"/>
      <c r="ALG12" s="81"/>
      <c r="ALH12" s="81"/>
      <c r="ALI12" s="81"/>
      <c r="ALJ12" s="81"/>
      <c r="ALK12" s="81"/>
      <c r="ALL12" s="81"/>
      <c r="ALM12" s="81"/>
      <c r="ALN12" s="81"/>
      <c r="ALO12" s="81"/>
      <c r="ALP12" s="81"/>
      <c r="ALQ12" s="81"/>
      <c r="ALR12" s="81"/>
      <c r="ALS12" s="81"/>
      <c r="ALT12" s="81"/>
      <c r="ALU12" s="81"/>
      <c r="ALV12" s="81"/>
      <c r="ALW12" s="81"/>
      <c r="ALX12" s="81"/>
      <c r="ALY12" s="81"/>
      <c r="ALZ12" s="81"/>
      <c r="AMA12" s="81"/>
      <c r="AMB12" s="81"/>
      <c r="AMC12" s="81"/>
      <c r="AMD12" s="81"/>
      <c r="AME12" s="81"/>
      <c r="AMF12" s="81"/>
      <c r="AMH12" s="81"/>
    </row>
    <row r="13" spans="1:1022" ht="33.75" customHeight="1" x14ac:dyDescent="0.2">
      <c r="A13" s="283">
        <v>5</v>
      </c>
      <c r="B13" s="71"/>
      <c r="C13" s="72"/>
      <c r="D13" s="72"/>
      <c r="E13" s="305"/>
      <c r="F13" s="304"/>
      <c r="G13" s="306">
        <f t="shared" si="0"/>
        <v>1</v>
      </c>
      <c r="H13" s="285"/>
      <c r="I13" s="285"/>
      <c r="J13" s="285"/>
      <c r="K13" s="285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  <c r="IW13" s="81"/>
      <c r="IX13" s="81"/>
      <c r="IY13" s="81"/>
      <c r="IZ13" s="81"/>
      <c r="JA13" s="81"/>
      <c r="JB13" s="81"/>
      <c r="JC13" s="81"/>
      <c r="JD13" s="81"/>
      <c r="JE13" s="81"/>
      <c r="JF13" s="81"/>
      <c r="JG13" s="81"/>
      <c r="JH13" s="81"/>
      <c r="JI13" s="81"/>
      <c r="JJ13" s="81"/>
      <c r="JK13" s="81"/>
      <c r="JL13" s="81"/>
      <c r="JM13" s="81"/>
      <c r="JN13" s="81"/>
      <c r="JO13" s="81"/>
      <c r="JP13" s="81"/>
      <c r="JQ13" s="81"/>
      <c r="JR13" s="81"/>
      <c r="JS13" s="81"/>
      <c r="JT13" s="81"/>
      <c r="JU13" s="81"/>
      <c r="JV13" s="81"/>
      <c r="JW13" s="81"/>
      <c r="JX13" s="81"/>
      <c r="JY13" s="81"/>
      <c r="JZ13" s="81"/>
      <c r="KA13" s="81"/>
      <c r="KB13" s="81"/>
      <c r="KC13" s="81"/>
      <c r="KD13" s="81"/>
      <c r="KE13" s="81"/>
      <c r="KF13" s="81"/>
      <c r="KG13" s="81"/>
      <c r="KH13" s="81"/>
      <c r="KI13" s="81"/>
      <c r="KJ13" s="81"/>
      <c r="KK13" s="81"/>
      <c r="KL13" s="81"/>
      <c r="KM13" s="81"/>
      <c r="KN13" s="81"/>
      <c r="KO13" s="81"/>
      <c r="KP13" s="81"/>
      <c r="KQ13" s="81"/>
      <c r="KR13" s="81"/>
      <c r="KS13" s="81"/>
      <c r="KT13" s="81"/>
      <c r="KU13" s="81"/>
      <c r="KV13" s="81"/>
      <c r="KW13" s="81"/>
      <c r="KX13" s="81"/>
      <c r="KY13" s="81"/>
      <c r="KZ13" s="81"/>
      <c r="LA13" s="81"/>
      <c r="LB13" s="81"/>
      <c r="LC13" s="81"/>
      <c r="LD13" s="81"/>
      <c r="LE13" s="81"/>
      <c r="LF13" s="81"/>
      <c r="LG13" s="81"/>
      <c r="LH13" s="81"/>
      <c r="LI13" s="81"/>
      <c r="LJ13" s="81"/>
      <c r="LK13" s="81"/>
      <c r="LL13" s="81"/>
      <c r="LM13" s="81"/>
      <c r="LN13" s="81"/>
      <c r="LO13" s="81"/>
      <c r="LP13" s="81"/>
      <c r="LQ13" s="81"/>
      <c r="LR13" s="81"/>
      <c r="LS13" s="81"/>
      <c r="LT13" s="81"/>
      <c r="LU13" s="81"/>
      <c r="LV13" s="81"/>
      <c r="LW13" s="81"/>
      <c r="LX13" s="81"/>
      <c r="LY13" s="81"/>
      <c r="LZ13" s="81"/>
      <c r="MA13" s="81"/>
      <c r="MB13" s="81"/>
      <c r="MC13" s="81"/>
      <c r="MD13" s="81"/>
      <c r="ME13" s="81"/>
      <c r="MF13" s="81"/>
      <c r="MG13" s="81"/>
      <c r="MH13" s="81"/>
      <c r="MI13" s="81"/>
      <c r="MJ13" s="81"/>
      <c r="MK13" s="81"/>
      <c r="ML13" s="81"/>
      <c r="MM13" s="81"/>
      <c r="MN13" s="81"/>
      <c r="MO13" s="81"/>
      <c r="MP13" s="81"/>
      <c r="MQ13" s="81"/>
      <c r="MR13" s="81"/>
      <c r="MS13" s="81"/>
      <c r="MT13" s="81"/>
      <c r="MU13" s="81"/>
      <c r="MV13" s="81"/>
      <c r="MW13" s="81"/>
      <c r="MX13" s="81"/>
      <c r="MY13" s="81"/>
      <c r="MZ13" s="81"/>
      <c r="NA13" s="81"/>
      <c r="NB13" s="81"/>
      <c r="NC13" s="81"/>
      <c r="ND13" s="81"/>
      <c r="NE13" s="81"/>
      <c r="NF13" s="81"/>
      <c r="NG13" s="81"/>
      <c r="NH13" s="81"/>
      <c r="NI13" s="81"/>
      <c r="NJ13" s="81"/>
      <c r="NK13" s="81"/>
      <c r="NL13" s="81"/>
      <c r="NM13" s="81"/>
      <c r="NN13" s="81"/>
      <c r="NO13" s="81"/>
      <c r="NP13" s="81"/>
      <c r="NQ13" s="81"/>
      <c r="NR13" s="81"/>
      <c r="NS13" s="81"/>
      <c r="NT13" s="81"/>
      <c r="NU13" s="81"/>
      <c r="NV13" s="81"/>
      <c r="NW13" s="81"/>
      <c r="NX13" s="81"/>
      <c r="NY13" s="81"/>
      <c r="NZ13" s="81"/>
      <c r="OA13" s="81"/>
      <c r="OB13" s="81"/>
      <c r="OC13" s="81"/>
      <c r="OD13" s="81"/>
      <c r="OE13" s="81"/>
      <c r="OF13" s="81"/>
      <c r="OG13" s="81"/>
      <c r="OH13" s="81"/>
      <c r="OI13" s="81"/>
      <c r="OJ13" s="81"/>
      <c r="OK13" s="81"/>
      <c r="OL13" s="81"/>
      <c r="OM13" s="81"/>
      <c r="ON13" s="81"/>
      <c r="OO13" s="81"/>
      <c r="OP13" s="81"/>
      <c r="OQ13" s="81"/>
      <c r="OR13" s="81"/>
      <c r="OS13" s="81"/>
      <c r="OT13" s="81"/>
      <c r="OU13" s="81"/>
      <c r="OV13" s="81"/>
      <c r="OW13" s="81"/>
      <c r="OX13" s="81"/>
      <c r="OY13" s="81"/>
      <c r="OZ13" s="81"/>
      <c r="PA13" s="81"/>
      <c r="PB13" s="81"/>
      <c r="PC13" s="81"/>
      <c r="PD13" s="81"/>
      <c r="PE13" s="81"/>
      <c r="PF13" s="81"/>
      <c r="PG13" s="81"/>
      <c r="PH13" s="81"/>
      <c r="PI13" s="81"/>
      <c r="PJ13" s="81"/>
      <c r="PK13" s="81"/>
      <c r="PL13" s="81"/>
      <c r="PM13" s="81"/>
      <c r="PN13" s="81"/>
      <c r="PO13" s="81"/>
      <c r="PP13" s="81"/>
      <c r="PQ13" s="81"/>
      <c r="PR13" s="81"/>
      <c r="PS13" s="81"/>
      <c r="PT13" s="81"/>
      <c r="PU13" s="81"/>
      <c r="PV13" s="81"/>
      <c r="PW13" s="81"/>
      <c r="PX13" s="81"/>
      <c r="PY13" s="81"/>
      <c r="PZ13" s="81"/>
      <c r="QA13" s="81"/>
      <c r="QB13" s="81"/>
      <c r="QC13" s="81"/>
      <c r="QD13" s="81"/>
      <c r="QE13" s="81"/>
      <c r="QF13" s="81"/>
      <c r="QG13" s="81"/>
      <c r="QH13" s="81"/>
      <c r="QI13" s="81"/>
      <c r="QJ13" s="81"/>
      <c r="QK13" s="81"/>
      <c r="QL13" s="81"/>
      <c r="QM13" s="81"/>
      <c r="QN13" s="81"/>
      <c r="QO13" s="81"/>
      <c r="QP13" s="81"/>
      <c r="QQ13" s="81"/>
      <c r="QR13" s="81"/>
      <c r="QS13" s="81"/>
      <c r="QT13" s="81"/>
      <c r="QU13" s="81"/>
      <c r="QV13" s="81"/>
      <c r="QW13" s="81"/>
      <c r="QX13" s="81"/>
      <c r="QY13" s="81"/>
      <c r="QZ13" s="81"/>
      <c r="RA13" s="81"/>
      <c r="RB13" s="81"/>
      <c r="RC13" s="81"/>
      <c r="RD13" s="81"/>
      <c r="RE13" s="81"/>
      <c r="RF13" s="81"/>
      <c r="RG13" s="81"/>
      <c r="RH13" s="81"/>
      <c r="RI13" s="81"/>
      <c r="RJ13" s="81"/>
      <c r="RK13" s="81"/>
      <c r="RL13" s="81"/>
      <c r="RM13" s="81"/>
      <c r="RN13" s="81"/>
      <c r="RO13" s="81"/>
      <c r="RP13" s="81"/>
      <c r="RQ13" s="81"/>
      <c r="RR13" s="81"/>
      <c r="RS13" s="81"/>
      <c r="RT13" s="81"/>
      <c r="RU13" s="81"/>
      <c r="RV13" s="81"/>
      <c r="RW13" s="81"/>
      <c r="RX13" s="81"/>
      <c r="RY13" s="81"/>
      <c r="RZ13" s="81"/>
      <c r="SA13" s="81"/>
      <c r="SB13" s="81"/>
      <c r="SC13" s="81"/>
      <c r="SD13" s="81"/>
      <c r="SE13" s="81"/>
      <c r="SF13" s="81"/>
      <c r="SG13" s="81"/>
      <c r="SH13" s="81"/>
      <c r="SI13" s="81"/>
      <c r="SJ13" s="81"/>
      <c r="SK13" s="81"/>
      <c r="SL13" s="81"/>
      <c r="SM13" s="81"/>
      <c r="SN13" s="81"/>
      <c r="SO13" s="81"/>
      <c r="SP13" s="81"/>
      <c r="SQ13" s="81"/>
      <c r="SR13" s="81"/>
      <c r="SS13" s="81"/>
      <c r="ST13" s="81"/>
      <c r="SU13" s="81"/>
      <c r="SV13" s="81"/>
      <c r="SW13" s="81"/>
      <c r="SX13" s="81"/>
      <c r="SY13" s="81"/>
      <c r="SZ13" s="81"/>
      <c r="TA13" s="81"/>
      <c r="TB13" s="81"/>
      <c r="TC13" s="81"/>
      <c r="TD13" s="81"/>
      <c r="TE13" s="81"/>
      <c r="TF13" s="81"/>
      <c r="TG13" s="81"/>
      <c r="TH13" s="81"/>
      <c r="TI13" s="81"/>
      <c r="TJ13" s="81"/>
      <c r="TK13" s="81"/>
      <c r="TL13" s="81"/>
      <c r="TM13" s="81"/>
      <c r="TN13" s="81"/>
      <c r="TO13" s="81"/>
      <c r="TP13" s="81"/>
      <c r="TQ13" s="81"/>
      <c r="TR13" s="81"/>
      <c r="TS13" s="81"/>
      <c r="TT13" s="81"/>
      <c r="TU13" s="81"/>
      <c r="TV13" s="81"/>
      <c r="TW13" s="81"/>
      <c r="TX13" s="81"/>
      <c r="TY13" s="81"/>
      <c r="TZ13" s="81"/>
      <c r="UA13" s="81"/>
      <c r="UB13" s="81"/>
      <c r="UC13" s="81"/>
      <c r="UD13" s="81"/>
      <c r="UE13" s="81"/>
      <c r="UF13" s="81"/>
      <c r="UG13" s="81"/>
      <c r="UH13" s="81"/>
      <c r="UI13" s="81"/>
      <c r="UJ13" s="81"/>
      <c r="UK13" s="81"/>
      <c r="UL13" s="81"/>
      <c r="UM13" s="81"/>
      <c r="UN13" s="81"/>
      <c r="UO13" s="81"/>
      <c r="UP13" s="81"/>
      <c r="UQ13" s="81"/>
      <c r="UR13" s="81"/>
      <c r="US13" s="81"/>
      <c r="UT13" s="81"/>
      <c r="UU13" s="81"/>
      <c r="UV13" s="81"/>
      <c r="UW13" s="81"/>
      <c r="UX13" s="81"/>
      <c r="UY13" s="81"/>
      <c r="UZ13" s="81"/>
      <c r="VA13" s="81"/>
      <c r="VB13" s="81"/>
      <c r="VC13" s="81"/>
      <c r="VD13" s="81"/>
      <c r="VE13" s="81"/>
      <c r="VF13" s="81"/>
      <c r="VG13" s="81"/>
      <c r="VH13" s="81"/>
      <c r="VI13" s="81"/>
      <c r="VJ13" s="81"/>
      <c r="VK13" s="81"/>
      <c r="VL13" s="81"/>
      <c r="VM13" s="81"/>
      <c r="VN13" s="81"/>
      <c r="VO13" s="81"/>
      <c r="VP13" s="81"/>
      <c r="VQ13" s="81"/>
      <c r="VR13" s="81"/>
      <c r="VS13" s="81"/>
      <c r="VT13" s="81"/>
      <c r="VU13" s="81"/>
      <c r="VV13" s="81"/>
      <c r="VW13" s="81"/>
      <c r="VX13" s="81"/>
      <c r="VY13" s="81"/>
      <c r="VZ13" s="81"/>
      <c r="WA13" s="81"/>
      <c r="WB13" s="81"/>
      <c r="WC13" s="81"/>
      <c r="WD13" s="81"/>
      <c r="WE13" s="81"/>
      <c r="WF13" s="81"/>
      <c r="WG13" s="81"/>
      <c r="WH13" s="81"/>
      <c r="WI13" s="81"/>
      <c r="WJ13" s="81"/>
      <c r="WK13" s="81"/>
      <c r="WL13" s="81"/>
      <c r="WM13" s="81"/>
      <c r="WN13" s="81"/>
      <c r="WO13" s="81"/>
      <c r="WP13" s="81"/>
      <c r="WQ13" s="81"/>
      <c r="WR13" s="81"/>
      <c r="WS13" s="81"/>
      <c r="WT13" s="81"/>
      <c r="WU13" s="81"/>
      <c r="WV13" s="81"/>
      <c r="WW13" s="81"/>
      <c r="WX13" s="81"/>
      <c r="WY13" s="81"/>
      <c r="WZ13" s="81"/>
      <c r="XA13" s="81"/>
      <c r="XB13" s="81"/>
      <c r="XC13" s="81"/>
      <c r="XD13" s="81"/>
      <c r="XE13" s="81"/>
      <c r="XF13" s="81"/>
      <c r="XG13" s="81"/>
      <c r="XH13" s="81"/>
      <c r="XI13" s="81"/>
      <c r="XJ13" s="81"/>
      <c r="XK13" s="81"/>
      <c r="XL13" s="81"/>
      <c r="XM13" s="81"/>
      <c r="XN13" s="81"/>
      <c r="XO13" s="81"/>
      <c r="XP13" s="81"/>
      <c r="XQ13" s="81"/>
      <c r="XR13" s="81"/>
      <c r="XS13" s="81"/>
      <c r="XT13" s="81"/>
      <c r="XU13" s="81"/>
      <c r="XV13" s="81"/>
      <c r="XW13" s="81"/>
      <c r="XX13" s="81"/>
      <c r="XY13" s="81"/>
      <c r="XZ13" s="81"/>
      <c r="YA13" s="81"/>
      <c r="YB13" s="81"/>
      <c r="YC13" s="81"/>
      <c r="YD13" s="81"/>
      <c r="YE13" s="81"/>
      <c r="YF13" s="81"/>
      <c r="YG13" s="81"/>
      <c r="YH13" s="81"/>
      <c r="YI13" s="81"/>
      <c r="YJ13" s="81"/>
      <c r="YK13" s="81"/>
      <c r="YL13" s="81"/>
      <c r="YM13" s="81"/>
      <c r="YN13" s="81"/>
      <c r="YO13" s="81"/>
      <c r="YP13" s="81"/>
      <c r="YQ13" s="81"/>
      <c r="YR13" s="81"/>
      <c r="YS13" s="81"/>
      <c r="YT13" s="81"/>
      <c r="YU13" s="81"/>
      <c r="YV13" s="81"/>
      <c r="YW13" s="81"/>
      <c r="YX13" s="81"/>
      <c r="YY13" s="81"/>
      <c r="YZ13" s="81"/>
      <c r="ZA13" s="81"/>
      <c r="ZB13" s="81"/>
      <c r="ZC13" s="81"/>
      <c r="ZD13" s="81"/>
      <c r="ZE13" s="81"/>
      <c r="ZF13" s="81"/>
      <c r="ZG13" s="81"/>
      <c r="ZH13" s="81"/>
      <c r="ZI13" s="81"/>
      <c r="ZJ13" s="81"/>
      <c r="ZK13" s="81"/>
      <c r="ZL13" s="81"/>
      <c r="ZM13" s="81"/>
      <c r="ZN13" s="81"/>
      <c r="ZO13" s="81"/>
      <c r="ZP13" s="81"/>
      <c r="ZQ13" s="81"/>
      <c r="ZR13" s="81"/>
      <c r="ZS13" s="81"/>
      <c r="ZT13" s="81"/>
      <c r="ZU13" s="81"/>
      <c r="ZV13" s="81"/>
      <c r="ZW13" s="81"/>
      <c r="ZX13" s="81"/>
      <c r="ZY13" s="81"/>
      <c r="ZZ13" s="81"/>
      <c r="AAA13" s="81"/>
      <c r="AAB13" s="81"/>
      <c r="AAC13" s="81"/>
      <c r="AAD13" s="81"/>
      <c r="AAE13" s="81"/>
      <c r="AAF13" s="81"/>
      <c r="AAG13" s="81"/>
      <c r="AAH13" s="81"/>
      <c r="AAI13" s="81"/>
      <c r="AAJ13" s="81"/>
      <c r="AAK13" s="81"/>
      <c r="AAL13" s="81"/>
      <c r="AAM13" s="81"/>
      <c r="AAN13" s="81"/>
      <c r="AAO13" s="81"/>
      <c r="AAP13" s="81"/>
      <c r="AAQ13" s="81"/>
      <c r="AAR13" s="81"/>
      <c r="AAS13" s="81"/>
      <c r="AAT13" s="81"/>
      <c r="AAU13" s="81"/>
      <c r="AAV13" s="81"/>
      <c r="AAW13" s="81"/>
      <c r="AAX13" s="81"/>
      <c r="AAY13" s="81"/>
      <c r="AAZ13" s="81"/>
      <c r="ABA13" s="81"/>
      <c r="ABB13" s="81"/>
      <c r="ABC13" s="81"/>
      <c r="ABD13" s="81"/>
      <c r="ABE13" s="81"/>
      <c r="ABF13" s="81"/>
      <c r="ABG13" s="81"/>
      <c r="ABH13" s="81"/>
      <c r="ABI13" s="81"/>
      <c r="ABJ13" s="81"/>
      <c r="ABK13" s="81"/>
      <c r="ABL13" s="81"/>
      <c r="ABM13" s="81"/>
      <c r="ABN13" s="81"/>
      <c r="ABO13" s="81"/>
      <c r="ABP13" s="81"/>
      <c r="ABQ13" s="81"/>
      <c r="ABR13" s="81"/>
      <c r="ABS13" s="81"/>
      <c r="ABT13" s="81"/>
      <c r="ABU13" s="81"/>
      <c r="ABV13" s="81"/>
      <c r="ABW13" s="81"/>
      <c r="ABX13" s="81"/>
      <c r="ABY13" s="81"/>
      <c r="ABZ13" s="81"/>
      <c r="ACA13" s="81"/>
      <c r="ACB13" s="81"/>
      <c r="ACC13" s="81"/>
      <c r="ACD13" s="81"/>
      <c r="ACE13" s="81"/>
      <c r="ACF13" s="81"/>
      <c r="ACG13" s="81"/>
      <c r="ACH13" s="81"/>
      <c r="ACI13" s="81"/>
      <c r="ACJ13" s="81"/>
      <c r="ACK13" s="81"/>
      <c r="ACL13" s="81"/>
      <c r="ACM13" s="81"/>
      <c r="ACN13" s="81"/>
      <c r="ACO13" s="81"/>
      <c r="ACP13" s="81"/>
      <c r="ACQ13" s="81"/>
      <c r="ACR13" s="81"/>
      <c r="ACS13" s="81"/>
      <c r="ACT13" s="81"/>
      <c r="ACU13" s="81"/>
      <c r="ACV13" s="81"/>
      <c r="ACW13" s="81"/>
      <c r="ACX13" s="81"/>
      <c r="ACY13" s="81"/>
      <c r="ACZ13" s="81"/>
      <c r="ADA13" s="81"/>
      <c r="ADB13" s="81"/>
      <c r="ADC13" s="81"/>
      <c r="ADD13" s="81"/>
      <c r="ADE13" s="81"/>
      <c r="ADF13" s="81"/>
      <c r="ADG13" s="81"/>
      <c r="ADH13" s="81"/>
      <c r="ADI13" s="81"/>
      <c r="ADJ13" s="81"/>
      <c r="ADK13" s="81"/>
      <c r="ADL13" s="81"/>
      <c r="ADM13" s="81"/>
      <c r="ADN13" s="81"/>
      <c r="ADO13" s="81"/>
      <c r="ADP13" s="81"/>
      <c r="ADQ13" s="81"/>
      <c r="ADR13" s="81"/>
      <c r="ADS13" s="81"/>
      <c r="ADT13" s="81"/>
      <c r="ADU13" s="81"/>
      <c r="ADV13" s="81"/>
      <c r="ADW13" s="81"/>
      <c r="ADX13" s="81"/>
      <c r="ADY13" s="81"/>
      <c r="ADZ13" s="81"/>
      <c r="AEA13" s="81"/>
      <c r="AEB13" s="81"/>
      <c r="AEC13" s="81"/>
      <c r="AED13" s="81"/>
      <c r="AEE13" s="81"/>
      <c r="AEF13" s="81"/>
      <c r="AEG13" s="81"/>
      <c r="AEH13" s="81"/>
      <c r="AEI13" s="81"/>
      <c r="AEJ13" s="81"/>
      <c r="AEK13" s="81"/>
      <c r="AEL13" s="81"/>
      <c r="AEM13" s="81"/>
      <c r="AEN13" s="81"/>
      <c r="AEO13" s="81"/>
      <c r="AEP13" s="81"/>
      <c r="AEQ13" s="81"/>
      <c r="AER13" s="81"/>
      <c r="AES13" s="81"/>
      <c r="AET13" s="81"/>
      <c r="AEU13" s="81"/>
      <c r="AEV13" s="81"/>
      <c r="AEW13" s="81"/>
      <c r="AEX13" s="81"/>
      <c r="AEY13" s="81"/>
      <c r="AEZ13" s="81"/>
      <c r="AFA13" s="81"/>
      <c r="AFB13" s="81"/>
      <c r="AFC13" s="81"/>
      <c r="AFD13" s="81"/>
      <c r="AFE13" s="81"/>
      <c r="AFF13" s="81"/>
      <c r="AFG13" s="81"/>
      <c r="AFH13" s="81"/>
      <c r="AFI13" s="81"/>
      <c r="AFJ13" s="81"/>
      <c r="AFK13" s="81"/>
      <c r="AFL13" s="81"/>
      <c r="AFM13" s="81"/>
      <c r="AFN13" s="81"/>
      <c r="AFO13" s="81"/>
      <c r="AFP13" s="81"/>
      <c r="AFQ13" s="81"/>
      <c r="AFR13" s="81"/>
      <c r="AFS13" s="81"/>
      <c r="AFT13" s="81"/>
      <c r="AFU13" s="81"/>
      <c r="AFV13" s="81"/>
      <c r="AFW13" s="81"/>
      <c r="AFX13" s="81"/>
      <c r="AFY13" s="81"/>
      <c r="AFZ13" s="81"/>
      <c r="AGA13" s="81"/>
      <c r="AGB13" s="81"/>
      <c r="AGC13" s="81"/>
      <c r="AGD13" s="81"/>
      <c r="AGE13" s="81"/>
      <c r="AGF13" s="81"/>
      <c r="AGG13" s="81"/>
      <c r="AGH13" s="81"/>
      <c r="AGI13" s="81"/>
      <c r="AGJ13" s="81"/>
      <c r="AGK13" s="81"/>
      <c r="AGL13" s="81"/>
      <c r="AGM13" s="81"/>
      <c r="AGN13" s="81"/>
      <c r="AGO13" s="81"/>
      <c r="AGP13" s="81"/>
      <c r="AGQ13" s="81"/>
      <c r="AGR13" s="81"/>
      <c r="AGS13" s="81"/>
      <c r="AGT13" s="81"/>
      <c r="AGU13" s="81"/>
      <c r="AGV13" s="81"/>
      <c r="AGW13" s="81"/>
      <c r="AGX13" s="81"/>
      <c r="AGY13" s="81"/>
      <c r="AGZ13" s="81"/>
      <c r="AHA13" s="81"/>
      <c r="AHB13" s="81"/>
      <c r="AHC13" s="81"/>
      <c r="AHD13" s="81"/>
      <c r="AHE13" s="81"/>
      <c r="AHF13" s="81"/>
      <c r="AHG13" s="81"/>
      <c r="AHH13" s="81"/>
      <c r="AHI13" s="81"/>
      <c r="AHJ13" s="81"/>
      <c r="AHK13" s="81"/>
      <c r="AHL13" s="81"/>
      <c r="AHM13" s="81"/>
      <c r="AHN13" s="81"/>
      <c r="AHO13" s="81"/>
      <c r="AHP13" s="81"/>
      <c r="AHQ13" s="81"/>
      <c r="AHR13" s="81"/>
      <c r="AHS13" s="81"/>
      <c r="AHT13" s="81"/>
      <c r="AHU13" s="81"/>
      <c r="AHV13" s="81"/>
      <c r="AHW13" s="81"/>
      <c r="AHX13" s="81"/>
      <c r="AHY13" s="81"/>
      <c r="AHZ13" s="81"/>
      <c r="AIA13" s="81"/>
      <c r="AIB13" s="81"/>
      <c r="AIC13" s="81"/>
      <c r="AID13" s="81"/>
      <c r="AIE13" s="81"/>
      <c r="AIF13" s="81"/>
      <c r="AIG13" s="81"/>
      <c r="AIH13" s="81"/>
      <c r="AII13" s="81"/>
      <c r="AIJ13" s="81"/>
      <c r="AIK13" s="81"/>
      <c r="AIL13" s="81"/>
      <c r="AIM13" s="81"/>
      <c r="AIN13" s="81"/>
      <c r="AIO13" s="81"/>
      <c r="AIP13" s="81"/>
      <c r="AIQ13" s="81"/>
      <c r="AIR13" s="81"/>
      <c r="AIS13" s="81"/>
      <c r="AIT13" s="81"/>
      <c r="AIU13" s="81"/>
      <c r="AIV13" s="81"/>
      <c r="AIW13" s="81"/>
      <c r="AIX13" s="81"/>
      <c r="AIY13" s="81"/>
      <c r="AIZ13" s="81"/>
      <c r="AJA13" s="81"/>
      <c r="AJB13" s="81"/>
      <c r="AJC13" s="81"/>
      <c r="AJD13" s="81"/>
      <c r="AJE13" s="81"/>
      <c r="AJF13" s="81"/>
      <c r="AJG13" s="81"/>
      <c r="AJH13" s="81"/>
      <c r="AJI13" s="81"/>
      <c r="AJJ13" s="81"/>
      <c r="AJK13" s="81"/>
      <c r="AJL13" s="81"/>
      <c r="AJM13" s="81"/>
      <c r="AJN13" s="81"/>
      <c r="AJO13" s="81"/>
      <c r="AJP13" s="81"/>
      <c r="AJQ13" s="81"/>
      <c r="AJR13" s="81"/>
      <c r="AJS13" s="81"/>
      <c r="AJT13" s="81"/>
      <c r="AJU13" s="81"/>
      <c r="AJV13" s="81"/>
      <c r="AJW13" s="81"/>
      <c r="AJX13" s="81"/>
      <c r="AJY13" s="81"/>
      <c r="AJZ13" s="81"/>
      <c r="AKA13" s="81"/>
      <c r="AKB13" s="81"/>
      <c r="AKC13" s="81"/>
      <c r="AKD13" s="81"/>
      <c r="AKE13" s="81"/>
      <c r="AKF13" s="81"/>
      <c r="AKG13" s="81"/>
      <c r="AKH13" s="81"/>
      <c r="AKI13" s="81"/>
      <c r="AKJ13" s="81"/>
      <c r="AKK13" s="81"/>
      <c r="AKL13" s="81"/>
      <c r="AKM13" s="81"/>
      <c r="AKN13" s="81"/>
      <c r="AKO13" s="81"/>
      <c r="AKP13" s="81"/>
      <c r="AKQ13" s="81"/>
      <c r="AKR13" s="81"/>
      <c r="AKS13" s="81"/>
      <c r="AKT13" s="81"/>
      <c r="AKU13" s="81"/>
      <c r="AKV13" s="81"/>
      <c r="AKW13" s="81"/>
      <c r="AKX13" s="81"/>
      <c r="AKY13" s="81"/>
      <c r="AKZ13" s="81"/>
      <c r="ALA13" s="81"/>
      <c r="ALB13" s="81"/>
      <c r="ALC13" s="81"/>
      <c r="ALD13" s="81"/>
      <c r="ALE13" s="81"/>
      <c r="ALF13" s="81"/>
      <c r="ALG13" s="81"/>
      <c r="ALH13" s="81"/>
      <c r="ALI13" s="81"/>
      <c r="ALJ13" s="81"/>
      <c r="ALK13" s="81"/>
      <c r="ALL13" s="81"/>
      <c r="ALM13" s="81"/>
      <c r="ALN13" s="81"/>
      <c r="ALO13" s="81"/>
      <c r="ALP13" s="81"/>
      <c r="ALQ13" s="81"/>
      <c r="ALR13" s="81"/>
      <c r="ALS13" s="81"/>
      <c r="ALT13" s="81"/>
      <c r="ALU13" s="81"/>
      <c r="ALV13" s="81"/>
      <c r="ALW13" s="81"/>
      <c r="ALX13" s="81"/>
      <c r="ALY13" s="81"/>
      <c r="ALZ13" s="81"/>
      <c r="AMA13" s="81"/>
      <c r="AMB13" s="81"/>
      <c r="AMC13" s="81"/>
      <c r="AMD13" s="81"/>
      <c r="AME13" s="81"/>
      <c r="AMF13" s="81"/>
      <c r="AMH13" s="81"/>
    </row>
    <row r="14" spans="1:1022" ht="33.75" customHeight="1" x14ac:dyDescent="0.2">
      <c r="A14" s="283" t="s">
        <v>205</v>
      </c>
      <c r="B14" s="71"/>
      <c r="C14" s="72"/>
      <c r="D14" s="72"/>
      <c r="E14" s="305"/>
      <c r="F14" s="304"/>
      <c r="G14" s="306">
        <f t="shared" si="0"/>
        <v>1</v>
      </c>
      <c r="H14" s="285"/>
      <c r="I14" s="285"/>
      <c r="J14" s="285"/>
      <c r="K14" s="285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  <c r="KH14" s="81"/>
      <c r="KI14" s="81"/>
      <c r="KJ14" s="81"/>
      <c r="KK14" s="81"/>
      <c r="KL14" s="81"/>
      <c r="KM14" s="81"/>
      <c r="KN14" s="81"/>
      <c r="KO14" s="81"/>
      <c r="KP14" s="81"/>
      <c r="KQ14" s="81"/>
      <c r="KR14" s="81"/>
      <c r="KS14" s="81"/>
      <c r="KT14" s="81"/>
      <c r="KU14" s="81"/>
      <c r="KV14" s="81"/>
      <c r="KW14" s="81"/>
      <c r="KX14" s="81"/>
      <c r="KY14" s="81"/>
      <c r="KZ14" s="81"/>
      <c r="LA14" s="81"/>
      <c r="LB14" s="81"/>
      <c r="LC14" s="81"/>
      <c r="LD14" s="81"/>
      <c r="LE14" s="81"/>
      <c r="LF14" s="81"/>
      <c r="LG14" s="81"/>
      <c r="LH14" s="81"/>
      <c r="LI14" s="81"/>
      <c r="LJ14" s="81"/>
      <c r="LK14" s="81"/>
      <c r="LL14" s="81"/>
      <c r="LM14" s="81"/>
      <c r="LN14" s="81"/>
      <c r="LO14" s="81"/>
      <c r="LP14" s="81"/>
      <c r="LQ14" s="81"/>
      <c r="LR14" s="81"/>
      <c r="LS14" s="81"/>
      <c r="LT14" s="81"/>
      <c r="LU14" s="81"/>
      <c r="LV14" s="81"/>
      <c r="LW14" s="81"/>
      <c r="LX14" s="81"/>
      <c r="LY14" s="81"/>
      <c r="LZ14" s="81"/>
      <c r="MA14" s="81"/>
      <c r="MB14" s="81"/>
      <c r="MC14" s="81"/>
      <c r="MD14" s="81"/>
      <c r="ME14" s="81"/>
      <c r="MF14" s="81"/>
      <c r="MG14" s="81"/>
      <c r="MH14" s="81"/>
      <c r="MI14" s="81"/>
      <c r="MJ14" s="81"/>
      <c r="MK14" s="81"/>
      <c r="ML14" s="81"/>
      <c r="MM14" s="81"/>
      <c r="MN14" s="81"/>
      <c r="MO14" s="81"/>
      <c r="MP14" s="81"/>
      <c r="MQ14" s="81"/>
      <c r="MR14" s="81"/>
      <c r="MS14" s="81"/>
      <c r="MT14" s="81"/>
      <c r="MU14" s="81"/>
      <c r="MV14" s="81"/>
      <c r="MW14" s="81"/>
      <c r="MX14" s="81"/>
      <c r="MY14" s="81"/>
      <c r="MZ14" s="81"/>
      <c r="NA14" s="81"/>
      <c r="NB14" s="81"/>
      <c r="NC14" s="81"/>
      <c r="ND14" s="81"/>
      <c r="NE14" s="81"/>
      <c r="NF14" s="81"/>
      <c r="NG14" s="81"/>
      <c r="NH14" s="81"/>
      <c r="NI14" s="81"/>
      <c r="NJ14" s="81"/>
      <c r="NK14" s="81"/>
      <c r="NL14" s="81"/>
      <c r="NM14" s="81"/>
      <c r="NN14" s="81"/>
      <c r="NO14" s="81"/>
      <c r="NP14" s="81"/>
      <c r="NQ14" s="81"/>
      <c r="NR14" s="81"/>
      <c r="NS14" s="81"/>
      <c r="NT14" s="81"/>
      <c r="NU14" s="81"/>
      <c r="NV14" s="81"/>
      <c r="NW14" s="81"/>
      <c r="NX14" s="81"/>
      <c r="NY14" s="81"/>
      <c r="NZ14" s="81"/>
      <c r="OA14" s="81"/>
      <c r="OB14" s="81"/>
      <c r="OC14" s="81"/>
      <c r="OD14" s="81"/>
      <c r="OE14" s="81"/>
      <c r="OF14" s="81"/>
      <c r="OG14" s="81"/>
      <c r="OH14" s="81"/>
      <c r="OI14" s="81"/>
      <c r="OJ14" s="81"/>
      <c r="OK14" s="81"/>
      <c r="OL14" s="81"/>
      <c r="OM14" s="81"/>
      <c r="ON14" s="81"/>
      <c r="OO14" s="81"/>
      <c r="OP14" s="81"/>
      <c r="OQ14" s="81"/>
      <c r="OR14" s="81"/>
      <c r="OS14" s="81"/>
      <c r="OT14" s="81"/>
      <c r="OU14" s="81"/>
      <c r="OV14" s="81"/>
      <c r="OW14" s="81"/>
      <c r="OX14" s="81"/>
      <c r="OY14" s="81"/>
      <c r="OZ14" s="81"/>
      <c r="PA14" s="81"/>
      <c r="PB14" s="81"/>
      <c r="PC14" s="81"/>
      <c r="PD14" s="81"/>
      <c r="PE14" s="81"/>
      <c r="PF14" s="81"/>
      <c r="PG14" s="81"/>
      <c r="PH14" s="81"/>
      <c r="PI14" s="81"/>
      <c r="PJ14" s="81"/>
      <c r="PK14" s="81"/>
      <c r="PL14" s="81"/>
      <c r="PM14" s="81"/>
      <c r="PN14" s="81"/>
      <c r="PO14" s="81"/>
      <c r="PP14" s="81"/>
      <c r="PQ14" s="81"/>
      <c r="PR14" s="81"/>
      <c r="PS14" s="81"/>
      <c r="PT14" s="81"/>
      <c r="PU14" s="81"/>
      <c r="PV14" s="81"/>
      <c r="PW14" s="81"/>
      <c r="PX14" s="81"/>
      <c r="PY14" s="81"/>
      <c r="PZ14" s="81"/>
      <c r="QA14" s="81"/>
      <c r="QB14" s="81"/>
      <c r="QC14" s="81"/>
      <c r="QD14" s="81"/>
      <c r="QE14" s="81"/>
      <c r="QF14" s="81"/>
      <c r="QG14" s="81"/>
      <c r="QH14" s="81"/>
      <c r="QI14" s="81"/>
      <c r="QJ14" s="81"/>
      <c r="QK14" s="81"/>
      <c r="QL14" s="81"/>
      <c r="QM14" s="81"/>
      <c r="QN14" s="81"/>
      <c r="QO14" s="81"/>
      <c r="QP14" s="81"/>
      <c r="QQ14" s="81"/>
      <c r="QR14" s="81"/>
      <c r="QS14" s="81"/>
      <c r="QT14" s="81"/>
      <c r="QU14" s="81"/>
      <c r="QV14" s="81"/>
      <c r="QW14" s="81"/>
      <c r="QX14" s="81"/>
      <c r="QY14" s="81"/>
      <c r="QZ14" s="81"/>
      <c r="RA14" s="81"/>
      <c r="RB14" s="81"/>
      <c r="RC14" s="81"/>
      <c r="RD14" s="81"/>
      <c r="RE14" s="81"/>
      <c r="RF14" s="81"/>
      <c r="RG14" s="81"/>
      <c r="RH14" s="81"/>
      <c r="RI14" s="81"/>
      <c r="RJ14" s="81"/>
      <c r="RK14" s="81"/>
      <c r="RL14" s="81"/>
      <c r="RM14" s="81"/>
      <c r="RN14" s="81"/>
      <c r="RO14" s="81"/>
      <c r="RP14" s="81"/>
      <c r="RQ14" s="81"/>
      <c r="RR14" s="81"/>
      <c r="RS14" s="81"/>
      <c r="RT14" s="81"/>
      <c r="RU14" s="81"/>
      <c r="RV14" s="81"/>
      <c r="RW14" s="81"/>
      <c r="RX14" s="81"/>
      <c r="RY14" s="81"/>
      <c r="RZ14" s="81"/>
      <c r="SA14" s="81"/>
      <c r="SB14" s="81"/>
      <c r="SC14" s="81"/>
      <c r="SD14" s="81"/>
      <c r="SE14" s="81"/>
      <c r="SF14" s="81"/>
      <c r="SG14" s="81"/>
      <c r="SH14" s="81"/>
      <c r="SI14" s="81"/>
      <c r="SJ14" s="81"/>
      <c r="SK14" s="81"/>
      <c r="SL14" s="81"/>
      <c r="SM14" s="81"/>
      <c r="SN14" s="81"/>
      <c r="SO14" s="81"/>
      <c r="SP14" s="81"/>
      <c r="SQ14" s="81"/>
      <c r="SR14" s="81"/>
      <c r="SS14" s="81"/>
      <c r="ST14" s="81"/>
      <c r="SU14" s="81"/>
      <c r="SV14" s="81"/>
      <c r="SW14" s="81"/>
      <c r="SX14" s="81"/>
      <c r="SY14" s="81"/>
      <c r="SZ14" s="81"/>
      <c r="TA14" s="81"/>
      <c r="TB14" s="81"/>
      <c r="TC14" s="81"/>
      <c r="TD14" s="81"/>
      <c r="TE14" s="81"/>
      <c r="TF14" s="81"/>
      <c r="TG14" s="81"/>
      <c r="TH14" s="81"/>
      <c r="TI14" s="81"/>
      <c r="TJ14" s="81"/>
      <c r="TK14" s="81"/>
      <c r="TL14" s="81"/>
      <c r="TM14" s="81"/>
      <c r="TN14" s="81"/>
      <c r="TO14" s="81"/>
      <c r="TP14" s="81"/>
      <c r="TQ14" s="81"/>
      <c r="TR14" s="81"/>
      <c r="TS14" s="81"/>
      <c r="TT14" s="81"/>
      <c r="TU14" s="81"/>
      <c r="TV14" s="81"/>
      <c r="TW14" s="81"/>
      <c r="TX14" s="81"/>
      <c r="TY14" s="81"/>
      <c r="TZ14" s="81"/>
      <c r="UA14" s="81"/>
      <c r="UB14" s="81"/>
      <c r="UC14" s="81"/>
      <c r="UD14" s="81"/>
      <c r="UE14" s="81"/>
      <c r="UF14" s="81"/>
      <c r="UG14" s="81"/>
      <c r="UH14" s="81"/>
      <c r="UI14" s="81"/>
      <c r="UJ14" s="81"/>
      <c r="UK14" s="81"/>
      <c r="UL14" s="81"/>
      <c r="UM14" s="81"/>
      <c r="UN14" s="81"/>
      <c r="UO14" s="81"/>
      <c r="UP14" s="81"/>
      <c r="UQ14" s="81"/>
      <c r="UR14" s="81"/>
      <c r="US14" s="81"/>
      <c r="UT14" s="81"/>
      <c r="UU14" s="81"/>
      <c r="UV14" s="81"/>
      <c r="UW14" s="81"/>
      <c r="UX14" s="81"/>
      <c r="UY14" s="81"/>
      <c r="UZ14" s="81"/>
      <c r="VA14" s="81"/>
      <c r="VB14" s="81"/>
      <c r="VC14" s="81"/>
      <c r="VD14" s="81"/>
      <c r="VE14" s="81"/>
      <c r="VF14" s="81"/>
      <c r="VG14" s="81"/>
      <c r="VH14" s="81"/>
      <c r="VI14" s="81"/>
      <c r="VJ14" s="81"/>
      <c r="VK14" s="81"/>
      <c r="VL14" s="81"/>
      <c r="VM14" s="81"/>
      <c r="VN14" s="81"/>
      <c r="VO14" s="81"/>
      <c r="VP14" s="81"/>
      <c r="VQ14" s="81"/>
      <c r="VR14" s="81"/>
      <c r="VS14" s="81"/>
      <c r="VT14" s="81"/>
      <c r="VU14" s="81"/>
      <c r="VV14" s="81"/>
      <c r="VW14" s="81"/>
      <c r="VX14" s="81"/>
      <c r="VY14" s="81"/>
      <c r="VZ14" s="81"/>
      <c r="WA14" s="81"/>
      <c r="WB14" s="81"/>
      <c r="WC14" s="81"/>
      <c r="WD14" s="81"/>
      <c r="WE14" s="81"/>
      <c r="WF14" s="81"/>
      <c r="WG14" s="81"/>
      <c r="WH14" s="81"/>
      <c r="WI14" s="81"/>
      <c r="WJ14" s="81"/>
      <c r="WK14" s="81"/>
      <c r="WL14" s="81"/>
      <c r="WM14" s="81"/>
      <c r="WN14" s="81"/>
      <c r="WO14" s="81"/>
      <c r="WP14" s="81"/>
      <c r="WQ14" s="81"/>
      <c r="WR14" s="81"/>
      <c r="WS14" s="81"/>
      <c r="WT14" s="81"/>
      <c r="WU14" s="81"/>
      <c r="WV14" s="81"/>
      <c r="WW14" s="81"/>
      <c r="WX14" s="81"/>
      <c r="WY14" s="81"/>
      <c r="WZ14" s="81"/>
      <c r="XA14" s="81"/>
      <c r="XB14" s="81"/>
      <c r="XC14" s="81"/>
      <c r="XD14" s="81"/>
      <c r="XE14" s="81"/>
      <c r="XF14" s="81"/>
      <c r="XG14" s="81"/>
      <c r="XH14" s="81"/>
      <c r="XI14" s="81"/>
      <c r="XJ14" s="81"/>
      <c r="XK14" s="81"/>
      <c r="XL14" s="81"/>
      <c r="XM14" s="81"/>
      <c r="XN14" s="81"/>
      <c r="XO14" s="81"/>
      <c r="XP14" s="81"/>
      <c r="XQ14" s="81"/>
      <c r="XR14" s="81"/>
      <c r="XS14" s="81"/>
      <c r="XT14" s="81"/>
      <c r="XU14" s="81"/>
      <c r="XV14" s="81"/>
      <c r="XW14" s="81"/>
      <c r="XX14" s="81"/>
      <c r="XY14" s="81"/>
      <c r="XZ14" s="81"/>
      <c r="YA14" s="81"/>
      <c r="YB14" s="81"/>
      <c r="YC14" s="81"/>
      <c r="YD14" s="81"/>
      <c r="YE14" s="81"/>
      <c r="YF14" s="81"/>
      <c r="YG14" s="81"/>
      <c r="YH14" s="81"/>
      <c r="YI14" s="81"/>
      <c r="YJ14" s="81"/>
      <c r="YK14" s="81"/>
      <c r="YL14" s="81"/>
      <c r="YM14" s="81"/>
      <c r="YN14" s="81"/>
      <c r="YO14" s="81"/>
      <c r="YP14" s="81"/>
      <c r="YQ14" s="81"/>
      <c r="YR14" s="81"/>
      <c r="YS14" s="81"/>
      <c r="YT14" s="81"/>
      <c r="YU14" s="81"/>
      <c r="YV14" s="81"/>
      <c r="YW14" s="81"/>
      <c r="YX14" s="81"/>
      <c r="YY14" s="81"/>
      <c r="YZ14" s="81"/>
      <c r="ZA14" s="81"/>
      <c r="ZB14" s="81"/>
      <c r="ZC14" s="81"/>
      <c r="ZD14" s="81"/>
      <c r="ZE14" s="81"/>
      <c r="ZF14" s="81"/>
      <c r="ZG14" s="81"/>
      <c r="ZH14" s="81"/>
      <c r="ZI14" s="81"/>
      <c r="ZJ14" s="81"/>
      <c r="ZK14" s="81"/>
      <c r="ZL14" s="81"/>
      <c r="ZM14" s="81"/>
      <c r="ZN14" s="81"/>
      <c r="ZO14" s="81"/>
      <c r="ZP14" s="81"/>
      <c r="ZQ14" s="81"/>
      <c r="ZR14" s="81"/>
      <c r="ZS14" s="81"/>
      <c r="ZT14" s="81"/>
      <c r="ZU14" s="81"/>
      <c r="ZV14" s="81"/>
      <c r="ZW14" s="81"/>
      <c r="ZX14" s="81"/>
      <c r="ZY14" s="81"/>
      <c r="ZZ14" s="81"/>
      <c r="AAA14" s="81"/>
      <c r="AAB14" s="81"/>
      <c r="AAC14" s="81"/>
      <c r="AAD14" s="81"/>
      <c r="AAE14" s="81"/>
      <c r="AAF14" s="81"/>
      <c r="AAG14" s="81"/>
      <c r="AAH14" s="81"/>
      <c r="AAI14" s="81"/>
      <c r="AAJ14" s="81"/>
      <c r="AAK14" s="81"/>
      <c r="AAL14" s="81"/>
      <c r="AAM14" s="81"/>
      <c r="AAN14" s="81"/>
      <c r="AAO14" s="81"/>
      <c r="AAP14" s="81"/>
      <c r="AAQ14" s="81"/>
      <c r="AAR14" s="81"/>
      <c r="AAS14" s="81"/>
      <c r="AAT14" s="81"/>
      <c r="AAU14" s="81"/>
      <c r="AAV14" s="81"/>
      <c r="AAW14" s="81"/>
      <c r="AAX14" s="81"/>
      <c r="AAY14" s="81"/>
      <c r="AAZ14" s="81"/>
      <c r="ABA14" s="81"/>
      <c r="ABB14" s="81"/>
      <c r="ABC14" s="81"/>
      <c r="ABD14" s="81"/>
      <c r="ABE14" s="81"/>
      <c r="ABF14" s="81"/>
      <c r="ABG14" s="81"/>
      <c r="ABH14" s="81"/>
      <c r="ABI14" s="81"/>
      <c r="ABJ14" s="81"/>
      <c r="ABK14" s="81"/>
      <c r="ABL14" s="81"/>
      <c r="ABM14" s="81"/>
      <c r="ABN14" s="81"/>
      <c r="ABO14" s="81"/>
      <c r="ABP14" s="81"/>
      <c r="ABQ14" s="81"/>
      <c r="ABR14" s="81"/>
      <c r="ABS14" s="81"/>
      <c r="ABT14" s="81"/>
      <c r="ABU14" s="81"/>
      <c r="ABV14" s="81"/>
      <c r="ABW14" s="81"/>
      <c r="ABX14" s="81"/>
      <c r="ABY14" s="81"/>
      <c r="ABZ14" s="81"/>
      <c r="ACA14" s="81"/>
      <c r="ACB14" s="81"/>
      <c r="ACC14" s="81"/>
      <c r="ACD14" s="81"/>
      <c r="ACE14" s="81"/>
      <c r="ACF14" s="81"/>
      <c r="ACG14" s="81"/>
      <c r="ACH14" s="81"/>
      <c r="ACI14" s="81"/>
      <c r="ACJ14" s="81"/>
      <c r="ACK14" s="81"/>
      <c r="ACL14" s="81"/>
      <c r="ACM14" s="81"/>
      <c r="ACN14" s="81"/>
      <c r="ACO14" s="81"/>
      <c r="ACP14" s="81"/>
      <c r="ACQ14" s="81"/>
      <c r="ACR14" s="81"/>
      <c r="ACS14" s="81"/>
      <c r="ACT14" s="81"/>
      <c r="ACU14" s="81"/>
      <c r="ACV14" s="81"/>
      <c r="ACW14" s="81"/>
      <c r="ACX14" s="81"/>
      <c r="ACY14" s="81"/>
      <c r="ACZ14" s="81"/>
      <c r="ADA14" s="81"/>
      <c r="ADB14" s="81"/>
      <c r="ADC14" s="81"/>
      <c r="ADD14" s="81"/>
      <c r="ADE14" s="81"/>
      <c r="ADF14" s="81"/>
      <c r="ADG14" s="81"/>
      <c r="ADH14" s="81"/>
      <c r="ADI14" s="81"/>
      <c r="ADJ14" s="81"/>
      <c r="ADK14" s="81"/>
      <c r="ADL14" s="81"/>
      <c r="ADM14" s="81"/>
      <c r="ADN14" s="81"/>
      <c r="ADO14" s="81"/>
      <c r="ADP14" s="81"/>
      <c r="ADQ14" s="81"/>
      <c r="ADR14" s="81"/>
      <c r="ADS14" s="81"/>
      <c r="ADT14" s="81"/>
      <c r="ADU14" s="81"/>
      <c r="ADV14" s="81"/>
      <c r="ADW14" s="81"/>
      <c r="ADX14" s="81"/>
      <c r="ADY14" s="81"/>
      <c r="ADZ14" s="81"/>
      <c r="AEA14" s="81"/>
      <c r="AEB14" s="81"/>
      <c r="AEC14" s="81"/>
      <c r="AED14" s="81"/>
      <c r="AEE14" s="81"/>
      <c r="AEF14" s="81"/>
      <c r="AEG14" s="81"/>
      <c r="AEH14" s="81"/>
      <c r="AEI14" s="81"/>
      <c r="AEJ14" s="81"/>
      <c r="AEK14" s="81"/>
      <c r="AEL14" s="81"/>
      <c r="AEM14" s="81"/>
      <c r="AEN14" s="81"/>
      <c r="AEO14" s="81"/>
      <c r="AEP14" s="81"/>
      <c r="AEQ14" s="81"/>
      <c r="AER14" s="81"/>
      <c r="AES14" s="81"/>
      <c r="AET14" s="81"/>
      <c r="AEU14" s="81"/>
      <c r="AEV14" s="81"/>
      <c r="AEW14" s="81"/>
      <c r="AEX14" s="81"/>
      <c r="AEY14" s="81"/>
      <c r="AEZ14" s="81"/>
      <c r="AFA14" s="81"/>
      <c r="AFB14" s="81"/>
      <c r="AFC14" s="81"/>
      <c r="AFD14" s="81"/>
      <c r="AFE14" s="81"/>
      <c r="AFF14" s="81"/>
      <c r="AFG14" s="81"/>
      <c r="AFH14" s="81"/>
      <c r="AFI14" s="81"/>
      <c r="AFJ14" s="81"/>
      <c r="AFK14" s="81"/>
      <c r="AFL14" s="81"/>
      <c r="AFM14" s="81"/>
      <c r="AFN14" s="81"/>
      <c r="AFO14" s="81"/>
      <c r="AFP14" s="81"/>
      <c r="AFQ14" s="81"/>
      <c r="AFR14" s="81"/>
      <c r="AFS14" s="81"/>
      <c r="AFT14" s="81"/>
      <c r="AFU14" s="81"/>
      <c r="AFV14" s="81"/>
      <c r="AFW14" s="81"/>
      <c r="AFX14" s="81"/>
      <c r="AFY14" s="81"/>
      <c r="AFZ14" s="81"/>
      <c r="AGA14" s="81"/>
      <c r="AGB14" s="81"/>
      <c r="AGC14" s="81"/>
      <c r="AGD14" s="81"/>
      <c r="AGE14" s="81"/>
      <c r="AGF14" s="81"/>
      <c r="AGG14" s="81"/>
      <c r="AGH14" s="81"/>
      <c r="AGI14" s="81"/>
      <c r="AGJ14" s="81"/>
      <c r="AGK14" s="81"/>
      <c r="AGL14" s="81"/>
      <c r="AGM14" s="81"/>
      <c r="AGN14" s="81"/>
      <c r="AGO14" s="81"/>
      <c r="AGP14" s="81"/>
      <c r="AGQ14" s="81"/>
      <c r="AGR14" s="81"/>
      <c r="AGS14" s="81"/>
      <c r="AGT14" s="81"/>
      <c r="AGU14" s="81"/>
      <c r="AGV14" s="81"/>
      <c r="AGW14" s="81"/>
      <c r="AGX14" s="81"/>
      <c r="AGY14" s="81"/>
      <c r="AGZ14" s="81"/>
      <c r="AHA14" s="81"/>
      <c r="AHB14" s="81"/>
      <c r="AHC14" s="81"/>
      <c r="AHD14" s="81"/>
      <c r="AHE14" s="81"/>
      <c r="AHF14" s="81"/>
      <c r="AHG14" s="81"/>
      <c r="AHH14" s="81"/>
      <c r="AHI14" s="81"/>
      <c r="AHJ14" s="81"/>
      <c r="AHK14" s="81"/>
      <c r="AHL14" s="81"/>
      <c r="AHM14" s="81"/>
      <c r="AHN14" s="81"/>
      <c r="AHO14" s="81"/>
      <c r="AHP14" s="81"/>
      <c r="AHQ14" s="81"/>
      <c r="AHR14" s="81"/>
      <c r="AHS14" s="81"/>
      <c r="AHT14" s="81"/>
      <c r="AHU14" s="81"/>
      <c r="AHV14" s="81"/>
      <c r="AHW14" s="81"/>
      <c r="AHX14" s="81"/>
      <c r="AHY14" s="81"/>
      <c r="AHZ14" s="81"/>
      <c r="AIA14" s="81"/>
      <c r="AIB14" s="81"/>
      <c r="AIC14" s="81"/>
      <c r="AID14" s="81"/>
      <c r="AIE14" s="81"/>
      <c r="AIF14" s="81"/>
      <c r="AIG14" s="81"/>
      <c r="AIH14" s="81"/>
      <c r="AII14" s="81"/>
      <c r="AIJ14" s="81"/>
      <c r="AIK14" s="81"/>
      <c r="AIL14" s="81"/>
      <c r="AIM14" s="81"/>
      <c r="AIN14" s="81"/>
      <c r="AIO14" s="81"/>
      <c r="AIP14" s="81"/>
      <c r="AIQ14" s="81"/>
      <c r="AIR14" s="81"/>
      <c r="AIS14" s="81"/>
      <c r="AIT14" s="81"/>
      <c r="AIU14" s="81"/>
      <c r="AIV14" s="81"/>
      <c r="AIW14" s="81"/>
      <c r="AIX14" s="81"/>
      <c r="AIY14" s="81"/>
      <c r="AIZ14" s="81"/>
      <c r="AJA14" s="81"/>
      <c r="AJB14" s="81"/>
      <c r="AJC14" s="81"/>
      <c r="AJD14" s="81"/>
      <c r="AJE14" s="81"/>
      <c r="AJF14" s="81"/>
      <c r="AJG14" s="81"/>
      <c r="AJH14" s="81"/>
      <c r="AJI14" s="81"/>
      <c r="AJJ14" s="81"/>
      <c r="AJK14" s="81"/>
      <c r="AJL14" s="81"/>
      <c r="AJM14" s="81"/>
      <c r="AJN14" s="81"/>
      <c r="AJO14" s="81"/>
      <c r="AJP14" s="81"/>
      <c r="AJQ14" s="81"/>
      <c r="AJR14" s="81"/>
      <c r="AJS14" s="81"/>
      <c r="AJT14" s="81"/>
      <c r="AJU14" s="81"/>
      <c r="AJV14" s="81"/>
      <c r="AJW14" s="81"/>
      <c r="AJX14" s="81"/>
      <c r="AJY14" s="81"/>
      <c r="AJZ14" s="81"/>
      <c r="AKA14" s="81"/>
      <c r="AKB14" s="81"/>
      <c r="AKC14" s="81"/>
      <c r="AKD14" s="81"/>
      <c r="AKE14" s="81"/>
      <c r="AKF14" s="81"/>
      <c r="AKG14" s="81"/>
      <c r="AKH14" s="81"/>
      <c r="AKI14" s="81"/>
      <c r="AKJ14" s="81"/>
      <c r="AKK14" s="81"/>
      <c r="AKL14" s="81"/>
      <c r="AKM14" s="81"/>
      <c r="AKN14" s="81"/>
      <c r="AKO14" s="81"/>
      <c r="AKP14" s="81"/>
      <c r="AKQ14" s="81"/>
      <c r="AKR14" s="81"/>
      <c r="AKS14" s="81"/>
      <c r="AKT14" s="81"/>
      <c r="AKU14" s="81"/>
      <c r="AKV14" s="81"/>
      <c r="AKW14" s="81"/>
      <c r="AKX14" s="81"/>
      <c r="AKY14" s="81"/>
      <c r="AKZ14" s="81"/>
      <c r="ALA14" s="81"/>
      <c r="ALB14" s="81"/>
      <c r="ALC14" s="81"/>
      <c r="ALD14" s="81"/>
      <c r="ALE14" s="81"/>
      <c r="ALF14" s="81"/>
      <c r="ALG14" s="81"/>
      <c r="ALH14" s="81"/>
      <c r="ALI14" s="81"/>
      <c r="ALJ14" s="81"/>
      <c r="ALK14" s="81"/>
      <c r="ALL14" s="81"/>
      <c r="ALM14" s="81"/>
      <c r="ALN14" s="81"/>
      <c r="ALO14" s="81"/>
      <c r="ALP14" s="81"/>
      <c r="ALQ14" s="81"/>
      <c r="ALR14" s="81"/>
      <c r="ALS14" s="81"/>
      <c r="ALT14" s="81"/>
      <c r="ALU14" s="81"/>
      <c r="ALV14" s="81"/>
      <c r="ALW14" s="81"/>
      <c r="ALX14" s="81"/>
      <c r="ALY14" s="81"/>
      <c r="ALZ14" s="81"/>
      <c r="AMA14" s="81"/>
      <c r="AMB14" s="81"/>
      <c r="AMC14" s="81"/>
      <c r="AMD14" s="81"/>
      <c r="AME14" s="81"/>
      <c r="AMF14" s="81"/>
      <c r="AMH14" s="81"/>
    </row>
    <row r="15" spans="1:1022" s="122" customFormat="1" ht="18.75" x14ac:dyDescent="0.2">
      <c r="A15" s="110"/>
      <c r="B15" s="113"/>
      <c r="C15" s="118"/>
      <c r="D15" s="119"/>
      <c r="E15" s="113"/>
      <c r="F15" s="113"/>
      <c r="G15" s="113"/>
      <c r="H15" s="120"/>
      <c r="I15" s="120"/>
      <c r="J15" s="120"/>
      <c r="K15" s="120"/>
      <c r="L15" s="120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</row>
    <row r="16" spans="1:1022" ht="14.1" customHeight="1" x14ac:dyDescent="0.2">
      <c r="A16" s="110"/>
      <c r="B16" s="110" t="str">
        <f>'[1]НАЧИНАТЬ С ЭТОГО'!B22</f>
        <v>ЗАКАЗЧИК:</v>
      </c>
      <c r="C16" s="123"/>
      <c r="D16" s="119"/>
      <c r="E16" s="113"/>
      <c r="F16" s="81"/>
      <c r="G16" s="81"/>
      <c r="H16" s="124"/>
      <c r="I16" s="120"/>
      <c r="J16" s="120"/>
      <c r="K16" s="120"/>
      <c r="L16" s="120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</row>
    <row r="17" spans="1:1022" ht="14.1" customHeight="1" x14ac:dyDescent="0.2">
      <c r="A17" s="110"/>
      <c r="B17" s="110"/>
      <c r="C17" s="123"/>
      <c r="D17" s="119"/>
      <c r="E17" s="113"/>
      <c r="F17" s="81"/>
      <c r="G17" s="81"/>
      <c r="H17" s="110"/>
      <c r="I17" s="120"/>
      <c r="J17" s="120"/>
      <c r="K17" s="120"/>
      <c r="L17" s="120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</row>
    <row r="18" spans="1:1022" ht="18.75" x14ac:dyDescent="0.2">
      <c r="A18" s="110"/>
      <c r="B18" s="110" t="str">
        <f>'НАЧИНАТЬ С ЭТОГО'!B9</f>
        <v>Генеральный директор</v>
      </c>
      <c r="C18" s="123"/>
      <c r="D18" s="119"/>
      <c r="E18" s="113"/>
      <c r="F18" s="81"/>
      <c r="G18" s="81"/>
      <c r="H18" s="124"/>
      <c r="I18" s="120"/>
      <c r="J18" s="120"/>
      <c r="K18" s="120"/>
      <c r="L18" s="120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</row>
    <row r="19" spans="1:1022" ht="9.75" customHeight="1" x14ac:dyDescent="0.2">
      <c r="A19" s="110"/>
      <c r="B19" s="110"/>
      <c r="C19" s="123"/>
      <c r="D19" s="119"/>
      <c r="E19" s="113"/>
      <c r="F19" s="81"/>
      <c r="G19" s="81"/>
      <c r="H19" s="110"/>
      <c r="I19" s="120"/>
      <c r="J19" s="120"/>
      <c r="K19" s="120"/>
      <c r="L19" s="120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</row>
    <row r="20" spans="1:1022" ht="14.1" customHeight="1" x14ac:dyDescent="0.2">
      <c r="A20" s="110"/>
      <c r="B20" s="110" t="s">
        <v>40</v>
      </c>
      <c r="C20" s="123"/>
      <c r="D20" s="119"/>
      <c r="E20" s="113"/>
      <c r="F20" s="81"/>
      <c r="G20" s="81"/>
      <c r="H20" s="124"/>
      <c r="I20" s="120"/>
      <c r="J20" s="120"/>
      <c r="K20" s="120"/>
      <c r="L20" s="120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</row>
    <row r="21" spans="1:1022" ht="14.1" customHeight="1" x14ac:dyDescent="0.2">
      <c r="A21" s="124"/>
      <c r="B21" s="110"/>
      <c r="C21" s="123"/>
      <c r="D21" s="119"/>
      <c r="E21" s="113"/>
      <c r="F21" s="81"/>
      <c r="G21" s="81"/>
      <c r="H21" s="110"/>
      <c r="I21" s="120"/>
      <c r="J21" s="120"/>
      <c r="K21" s="120"/>
      <c r="L21" s="120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</row>
    <row r="22" spans="1:1022" ht="18.75" x14ac:dyDescent="0.3">
      <c r="A22" s="110"/>
      <c r="B22" s="125" t="str">
        <f>'НАЧИНАТЬ С ЭТОГО'!B12</f>
        <v>__________________ А. О. Козырев</v>
      </c>
      <c r="C22" s="126"/>
      <c r="D22" s="119"/>
      <c r="E22" s="113"/>
      <c r="F22" s="81"/>
      <c r="G22" s="81"/>
      <c r="H22" s="124"/>
      <c r="I22" s="120"/>
      <c r="J22" s="120"/>
      <c r="K22" s="120"/>
      <c r="L22" s="120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</row>
    <row r="23" spans="1:1022" ht="18.75" x14ac:dyDescent="0.2">
      <c r="A23" s="110"/>
      <c r="B23" s="110"/>
      <c r="C23" s="123"/>
      <c r="D23" s="119"/>
      <c r="E23" s="113"/>
      <c r="F23" s="81"/>
      <c r="G23" s="81"/>
      <c r="H23" s="110"/>
      <c r="I23" s="120"/>
      <c r="J23" s="120"/>
      <c r="K23" s="120"/>
      <c r="L23" s="120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</row>
    <row r="24" spans="1:1022" ht="18.75" x14ac:dyDescent="0.2">
      <c r="A24" s="110"/>
      <c r="B24" s="127" t="s">
        <v>252</v>
      </c>
      <c r="C24" s="123"/>
      <c r="D24" s="128"/>
      <c r="E24" s="110"/>
      <c r="F24" s="81"/>
      <c r="G24" s="81"/>
      <c r="H24" s="299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</row>
    <row r="25" spans="1:1022" x14ac:dyDescent="0.25">
      <c r="A25" s="129"/>
      <c r="B25" s="129"/>
      <c r="C25" s="129"/>
      <c r="D25" s="130"/>
      <c r="E25" s="129"/>
      <c r="F25" s="129"/>
      <c r="G25" s="129"/>
      <c r="H25" s="129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81"/>
      <c r="FL25" s="81"/>
      <c r="FM25" s="81"/>
      <c r="FN25" s="81"/>
      <c r="FO25" s="81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/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81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  <c r="IW25" s="81"/>
      <c r="IX25" s="81"/>
      <c r="IY25" s="81"/>
      <c r="IZ25" s="81"/>
      <c r="JA25" s="81"/>
      <c r="JB25" s="81"/>
      <c r="JC25" s="81"/>
      <c r="JD25" s="81"/>
      <c r="JE25" s="81"/>
      <c r="JF25" s="81"/>
      <c r="JG25" s="81"/>
      <c r="JH25" s="81"/>
      <c r="JI25" s="81"/>
      <c r="JJ25" s="81"/>
      <c r="JK25" s="81"/>
      <c r="JL25" s="81"/>
      <c r="JM25" s="81"/>
      <c r="JN25" s="81"/>
      <c r="JO25" s="81"/>
      <c r="JP25" s="81"/>
      <c r="JQ25" s="81"/>
      <c r="JR25" s="81"/>
      <c r="JS25" s="81"/>
      <c r="JT25" s="81"/>
      <c r="JU25" s="81"/>
      <c r="JV25" s="81"/>
      <c r="JW25" s="81"/>
      <c r="JX25" s="81"/>
      <c r="JY25" s="81"/>
      <c r="JZ25" s="81"/>
      <c r="KA25" s="81"/>
      <c r="KB25" s="81"/>
      <c r="KC25" s="81"/>
      <c r="KD25" s="81"/>
      <c r="KE25" s="81"/>
      <c r="KF25" s="81"/>
      <c r="KG25" s="81"/>
      <c r="KH25" s="81"/>
      <c r="KI25" s="81"/>
      <c r="KJ25" s="81"/>
      <c r="KK25" s="81"/>
      <c r="KL25" s="81"/>
      <c r="KM25" s="81"/>
      <c r="KN25" s="81"/>
      <c r="KO25" s="81"/>
      <c r="KP25" s="81"/>
      <c r="KQ25" s="81"/>
      <c r="KR25" s="81"/>
      <c r="KS25" s="81"/>
      <c r="KT25" s="81"/>
      <c r="KU25" s="81"/>
      <c r="KV25" s="81"/>
      <c r="KW25" s="81"/>
      <c r="KX25" s="81"/>
      <c r="KY25" s="81"/>
      <c r="KZ25" s="81"/>
      <c r="LA25" s="81"/>
      <c r="LB25" s="81"/>
      <c r="LC25" s="81"/>
      <c r="LD25" s="81"/>
      <c r="LE25" s="81"/>
      <c r="LF25" s="81"/>
      <c r="LG25" s="81"/>
      <c r="LH25" s="81"/>
      <c r="LI25" s="81"/>
      <c r="LJ25" s="81"/>
      <c r="LK25" s="81"/>
      <c r="LL25" s="81"/>
      <c r="LM25" s="81"/>
      <c r="LN25" s="81"/>
      <c r="LO25" s="81"/>
      <c r="LP25" s="81"/>
      <c r="LQ25" s="81"/>
      <c r="LR25" s="81"/>
      <c r="LS25" s="81"/>
      <c r="LT25" s="81"/>
      <c r="LU25" s="81"/>
      <c r="LV25" s="81"/>
      <c r="LW25" s="81"/>
      <c r="LX25" s="81"/>
      <c r="LY25" s="81"/>
      <c r="LZ25" s="81"/>
      <c r="MA25" s="81"/>
      <c r="MB25" s="81"/>
      <c r="MC25" s="81"/>
      <c r="MD25" s="81"/>
      <c r="ME25" s="81"/>
      <c r="MF25" s="81"/>
      <c r="MG25" s="81"/>
      <c r="MH25" s="81"/>
      <c r="MI25" s="81"/>
      <c r="MJ25" s="81"/>
      <c r="MK25" s="81"/>
      <c r="ML25" s="81"/>
      <c r="MM25" s="81"/>
      <c r="MN25" s="81"/>
      <c r="MO25" s="81"/>
      <c r="MP25" s="81"/>
      <c r="MQ25" s="81"/>
      <c r="MR25" s="81"/>
      <c r="MS25" s="81"/>
      <c r="MT25" s="81"/>
      <c r="MU25" s="81"/>
      <c r="MV25" s="81"/>
      <c r="MW25" s="81"/>
      <c r="MX25" s="81"/>
      <c r="MY25" s="81"/>
      <c r="MZ25" s="81"/>
      <c r="NA25" s="81"/>
      <c r="NB25" s="81"/>
      <c r="NC25" s="81"/>
      <c r="ND25" s="81"/>
      <c r="NE25" s="81"/>
      <c r="NF25" s="81"/>
      <c r="NG25" s="81"/>
      <c r="NH25" s="81"/>
      <c r="NI25" s="81"/>
      <c r="NJ25" s="81"/>
      <c r="NK25" s="81"/>
      <c r="NL25" s="81"/>
      <c r="NM25" s="81"/>
      <c r="NN25" s="81"/>
      <c r="NO25" s="81"/>
      <c r="NP25" s="81"/>
      <c r="NQ25" s="81"/>
      <c r="NR25" s="81"/>
      <c r="NS25" s="81"/>
      <c r="NT25" s="81"/>
      <c r="NU25" s="81"/>
      <c r="NV25" s="81"/>
      <c r="NW25" s="81"/>
      <c r="NX25" s="81"/>
      <c r="NY25" s="81"/>
      <c r="NZ25" s="81"/>
      <c r="OA25" s="81"/>
      <c r="OB25" s="81"/>
      <c r="OC25" s="81"/>
      <c r="OD25" s="81"/>
      <c r="OE25" s="81"/>
      <c r="OF25" s="81"/>
      <c r="OG25" s="81"/>
      <c r="OH25" s="81"/>
      <c r="OI25" s="81"/>
      <c r="OJ25" s="81"/>
      <c r="OK25" s="81"/>
      <c r="OL25" s="81"/>
      <c r="OM25" s="81"/>
      <c r="ON25" s="81"/>
      <c r="OO25" s="81"/>
      <c r="OP25" s="81"/>
      <c r="OQ25" s="81"/>
      <c r="OR25" s="81"/>
      <c r="OS25" s="81"/>
      <c r="OT25" s="81"/>
      <c r="OU25" s="81"/>
      <c r="OV25" s="81"/>
      <c r="OW25" s="81"/>
      <c r="OX25" s="81"/>
      <c r="OY25" s="81"/>
      <c r="OZ25" s="81"/>
      <c r="PA25" s="81"/>
      <c r="PB25" s="81"/>
      <c r="PC25" s="81"/>
      <c r="PD25" s="81"/>
      <c r="PE25" s="81"/>
      <c r="PF25" s="81"/>
      <c r="PG25" s="81"/>
      <c r="PH25" s="81"/>
      <c r="PI25" s="81"/>
      <c r="PJ25" s="81"/>
      <c r="PK25" s="81"/>
      <c r="PL25" s="81"/>
      <c r="PM25" s="81"/>
      <c r="PN25" s="81"/>
      <c r="PO25" s="81"/>
      <c r="PP25" s="81"/>
      <c r="PQ25" s="81"/>
      <c r="PR25" s="81"/>
      <c r="PS25" s="81"/>
      <c r="PT25" s="81"/>
      <c r="PU25" s="81"/>
      <c r="PV25" s="81"/>
      <c r="PW25" s="81"/>
      <c r="PX25" s="81"/>
      <c r="PY25" s="81"/>
      <c r="PZ25" s="81"/>
      <c r="QA25" s="81"/>
      <c r="QB25" s="81"/>
      <c r="QC25" s="81"/>
      <c r="QD25" s="81"/>
      <c r="QE25" s="81"/>
      <c r="QF25" s="81"/>
      <c r="QG25" s="81"/>
      <c r="QH25" s="81"/>
      <c r="QI25" s="81"/>
      <c r="QJ25" s="81"/>
      <c r="QK25" s="81"/>
      <c r="QL25" s="81"/>
      <c r="QM25" s="81"/>
      <c r="QN25" s="81"/>
      <c r="QO25" s="81"/>
      <c r="QP25" s="81"/>
      <c r="QQ25" s="81"/>
      <c r="QR25" s="81"/>
      <c r="QS25" s="81"/>
      <c r="QT25" s="81"/>
      <c r="QU25" s="81"/>
      <c r="QV25" s="81"/>
      <c r="QW25" s="81"/>
      <c r="QX25" s="81"/>
      <c r="QY25" s="81"/>
      <c r="QZ25" s="81"/>
      <c r="RA25" s="81"/>
      <c r="RB25" s="81"/>
      <c r="RC25" s="81"/>
      <c r="RD25" s="81"/>
      <c r="RE25" s="81"/>
      <c r="RF25" s="81"/>
      <c r="RG25" s="81"/>
      <c r="RH25" s="81"/>
      <c r="RI25" s="81"/>
      <c r="RJ25" s="81"/>
      <c r="RK25" s="81"/>
      <c r="RL25" s="81"/>
      <c r="RM25" s="81"/>
      <c r="RN25" s="81"/>
      <c r="RO25" s="81"/>
      <c r="RP25" s="81"/>
      <c r="RQ25" s="81"/>
      <c r="RR25" s="81"/>
      <c r="RS25" s="81"/>
      <c r="RT25" s="81"/>
      <c r="RU25" s="81"/>
      <c r="RV25" s="81"/>
      <c r="RW25" s="81"/>
      <c r="RX25" s="81"/>
      <c r="RY25" s="81"/>
      <c r="RZ25" s="81"/>
      <c r="SA25" s="81"/>
      <c r="SB25" s="81"/>
      <c r="SC25" s="81"/>
      <c r="SD25" s="81"/>
      <c r="SE25" s="81"/>
      <c r="SF25" s="81"/>
      <c r="SG25" s="81"/>
      <c r="SH25" s="81"/>
      <c r="SI25" s="81"/>
      <c r="SJ25" s="81"/>
      <c r="SK25" s="81"/>
      <c r="SL25" s="81"/>
      <c r="SM25" s="81"/>
      <c r="SN25" s="81"/>
      <c r="SO25" s="81"/>
      <c r="SP25" s="81"/>
      <c r="SQ25" s="81"/>
      <c r="SR25" s="81"/>
      <c r="SS25" s="81"/>
      <c r="ST25" s="81"/>
      <c r="SU25" s="81"/>
      <c r="SV25" s="81"/>
      <c r="SW25" s="81"/>
      <c r="SX25" s="81"/>
      <c r="SY25" s="81"/>
      <c r="SZ25" s="81"/>
      <c r="TA25" s="81"/>
      <c r="TB25" s="81"/>
      <c r="TC25" s="81"/>
      <c r="TD25" s="81"/>
      <c r="TE25" s="81"/>
      <c r="TF25" s="81"/>
      <c r="TG25" s="81"/>
      <c r="TH25" s="81"/>
      <c r="TI25" s="81"/>
      <c r="TJ25" s="81"/>
      <c r="TK25" s="81"/>
      <c r="TL25" s="81"/>
      <c r="TM25" s="81"/>
      <c r="TN25" s="81"/>
      <c r="TO25" s="81"/>
      <c r="TP25" s="81"/>
      <c r="TQ25" s="81"/>
      <c r="TR25" s="81"/>
      <c r="TS25" s="81"/>
      <c r="TT25" s="81"/>
      <c r="TU25" s="81"/>
      <c r="TV25" s="81"/>
      <c r="TW25" s="81"/>
      <c r="TX25" s="81"/>
      <c r="TY25" s="81"/>
      <c r="TZ25" s="81"/>
      <c r="UA25" s="81"/>
      <c r="UB25" s="81"/>
      <c r="UC25" s="81"/>
      <c r="UD25" s="81"/>
      <c r="UE25" s="81"/>
      <c r="UF25" s="81"/>
      <c r="UG25" s="81"/>
      <c r="UH25" s="81"/>
      <c r="UI25" s="81"/>
      <c r="UJ25" s="81"/>
      <c r="UK25" s="81"/>
      <c r="UL25" s="81"/>
      <c r="UM25" s="81"/>
      <c r="UN25" s="81"/>
      <c r="UO25" s="81"/>
      <c r="UP25" s="81"/>
      <c r="UQ25" s="81"/>
      <c r="UR25" s="81"/>
      <c r="US25" s="81"/>
      <c r="UT25" s="81"/>
      <c r="UU25" s="81"/>
      <c r="UV25" s="81"/>
      <c r="UW25" s="81"/>
      <c r="UX25" s="81"/>
      <c r="UY25" s="81"/>
      <c r="UZ25" s="81"/>
      <c r="VA25" s="81"/>
      <c r="VB25" s="81"/>
      <c r="VC25" s="81"/>
      <c r="VD25" s="81"/>
      <c r="VE25" s="81"/>
      <c r="VF25" s="81"/>
      <c r="VG25" s="81"/>
      <c r="VH25" s="81"/>
      <c r="VI25" s="81"/>
      <c r="VJ25" s="81"/>
      <c r="VK25" s="81"/>
      <c r="VL25" s="81"/>
      <c r="VM25" s="81"/>
      <c r="VN25" s="81"/>
      <c r="VO25" s="81"/>
      <c r="VP25" s="81"/>
      <c r="VQ25" s="81"/>
      <c r="VR25" s="81"/>
      <c r="VS25" s="81"/>
      <c r="VT25" s="81"/>
      <c r="VU25" s="81"/>
      <c r="VV25" s="81"/>
      <c r="VW25" s="81"/>
      <c r="VX25" s="81"/>
      <c r="VY25" s="81"/>
      <c r="VZ25" s="81"/>
      <c r="WA25" s="81"/>
      <c r="WB25" s="81"/>
      <c r="WC25" s="81"/>
      <c r="WD25" s="81"/>
      <c r="WE25" s="81"/>
      <c r="WF25" s="81"/>
      <c r="WG25" s="81"/>
      <c r="WH25" s="81"/>
      <c r="WI25" s="81"/>
      <c r="WJ25" s="81"/>
      <c r="WK25" s="81"/>
      <c r="WL25" s="81"/>
      <c r="WM25" s="81"/>
      <c r="WN25" s="81"/>
      <c r="WO25" s="81"/>
      <c r="WP25" s="81"/>
      <c r="WQ25" s="81"/>
      <c r="WR25" s="81"/>
      <c r="WS25" s="81"/>
      <c r="WT25" s="81"/>
      <c r="WU25" s="81"/>
      <c r="WV25" s="81"/>
      <c r="WW25" s="81"/>
      <c r="WX25" s="81"/>
      <c r="WY25" s="81"/>
      <c r="WZ25" s="81"/>
      <c r="XA25" s="81"/>
      <c r="XB25" s="81"/>
      <c r="XC25" s="81"/>
      <c r="XD25" s="81"/>
      <c r="XE25" s="81"/>
      <c r="XF25" s="81"/>
      <c r="XG25" s="81"/>
      <c r="XH25" s="81"/>
      <c r="XI25" s="81"/>
      <c r="XJ25" s="81"/>
      <c r="XK25" s="81"/>
      <c r="XL25" s="81"/>
      <c r="XM25" s="81"/>
      <c r="XN25" s="81"/>
      <c r="XO25" s="81"/>
      <c r="XP25" s="81"/>
      <c r="XQ25" s="81"/>
      <c r="XR25" s="81"/>
      <c r="XS25" s="81"/>
      <c r="XT25" s="81"/>
      <c r="XU25" s="81"/>
      <c r="XV25" s="81"/>
      <c r="XW25" s="81"/>
      <c r="XX25" s="81"/>
      <c r="XY25" s="81"/>
      <c r="XZ25" s="81"/>
      <c r="YA25" s="81"/>
      <c r="YB25" s="81"/>
      <c r="YC25" s="81"/>
      <c r="YD25" s="81"/>
      <c r="YE25" s="81"/>
      <c r="YF25" s="81"/>
      <c r="YG25" s="81"/>
      <c r="YH25" s="81"/>
      <c r="YI25" s="81"/>
      <c r="YJ25" s="81"/>
      <c r="YK25" s="81"/>
      <c r="YL25" s="81"/>
      <c r="YM25" s="81"/>
      <c r="YN25" s="81"/>
      <c r="YO25" s="81"/>
      <c r="YP25" s="81"/>
      <c r="YQ25" s="81"/>
      <c r="YR25" s="81"/>
      <c r="YS25" s="81"/>
      <c r="YT25" s="81"/>
      <c r="YU25" s="81"/>
      <c r="YV25" s="81"/>
      <c r="YW25" s="81"/>
      <c r="YX25" s="81"/>
      <c r="YY25" s="81"/>
      <c r="YZ25" s="81"/>
      <c r="ZA25" s="81"/>
      <c r="ZB25" s="81"/>
      <c r="ZC25" s="81"/>
      <c r="ZD25" s="81"/>
      <c r="ZE25" s="81"/>
      <c r="ZF25" s="81"/>
      <c r="ZG25" s="81"/>
      <c r="ZH25" s="81"/>
      <c r="ZI25" s="81"/>
      <c r="ZJ25" s="81"/>
      <c r="ZK25" s="81"/>
      <c r="ZL25" s="81"/>
      <c r="ZM25" s="81"/>
      <c r="ZN25" s="81"/>
      <c r="ZO25" s="81"/>
      <c r="ZP25" s="81"/>
      <c r="ZQ25" s="81"/>
      <c r="ZR25" s="81"/>
      <c r="ZS25" s="81"/>
      <c r="ZT25" s="81"/>
      <c r="ZU25" s="81"/>
      <c r="ZV25" s="81"/>
      <c r="ZW25" s="81"/>
      <c r="ZX25" s="81"/>
      <c r="ZY25" s="81"/>
      <c r="ZZ25" s="81"/>
      <c r="AAA25" s="81"/>
      <c r="AAB25" s="81"/>
      <c r="AAC25" s="81"/>
      <c r="AAD25" s="81"/>
      <c r="AAE25" s="81"/>
      <c r="AAF25" s="81"/>
      <c r="AAG25" s="81"/>
      <c r="AAH25" s="81"/>
      <c r="AAI25" s="81"/>
      <c r="AAJ25" s="81"/>
      <c r="AAK25" s="81"/>
      <c r="AAL25" s="81"/>
      <c r="AAM25" s="81"/>
      <c r="AAN25" s="81"/>
      <c r="AAO25" s="81"/>
      <c r="AAP25" s="81"/>
      <c r="AAQ25" s="81"/>
      <c r="AAR25" s="81"/>
      <c r="AAS25" s="81"/>
      <c r="AAT25" s="81"/>
      <c r="AAU25" s="81"/>
      <c r="AAV25" s="81"/>
      <c r="AAW25" s="81"/>
      <c r="AAX25" s="81"/>
      <c r="AAY25" s="81"/>
      <c r="AAZ25" s="81"/>
      <c r="ABA25" s="81"/>
      <c r="ABB25" s="81"/>
      <c r="ABC25" s="81"/>
      <c r="ABD25" s="81"/>
      <c r="ABE25" s="81"/>
      <c r="ABF25" s="81"/>
      <c r="ABG25" s="81"/>
      <c r="ABH25" s="81"/>
      <c r="ABI25" s="81"/>
      <c r="ABJ25" s="81"/>
      <c r="ABK25" s="81"/>
      <c r="ABL25" s="81"/>
      <c r="ABM25" s="81"/>
      <c r="ABN25" s="81"/>
      <c r="ABO25" s="81"/>
      <c r="ABP25" s="81"/>
      <c r="ABQ25" s="81"/>
      <c r="ABR25" s="81"/>
      <c r="ABS25" s="81"/>
      <c r="ABT25" s="81"/>
      <c r="ABU25" s="81"/>
      <c r="ABV25" s="81"/>
      <c r="ABW25" s="81"/>
      <c r="ABX25" s="81"/>
      <c r="ABY25" s="81"/>
      <c r="ABZ25" s="81"/>
      <c r="ACA25" s="81"/>
      <c r="ACB25" s="81"/>
      <c r="ACC25" s="81"/>
      <c r="ACD25" s="81"/>
      <c r="ACE25" s="81"/>
      <c r="ACF25" s="81"/>
      <c r="ACG25" s="81"/>
      <c r="ACH25" s="81"/>
      <c r="ACI25" s="81"/>
      <c r="ACJ25" s="81"/>
      <c r="ACK25" s="81"/>
      <c r="ACL25" s="81"/>
      <c r="ACM25" s="81"/>
      <c r="ACN25" s="81"/>
      <c r="ACO25" s="81"/>
      <c r="ACP25" s="81"/>
      <c r="ACQ25" s="81"/>
      <c r="ACR25" s="81"/>
      <c r="ACS25" s="81"/>
      <c r="ACT25" s="81"/>
      <c r="ACU25" s="81"/>
      <c r="ACV25" s="81"/>
      <c r="ACW25" s="81"/>
      <c r="ACX25" s="81"/>
      <c r="ACY25" s="81"/>
      <c r="ACZ25" s="81"/>
      <c r="ADA25" s="81"/>
      <c r="ADB25" s="81"/>
      <c r="ADC25" s="81"/>
      <c r="ADD25" s="81"/>
      <c r="ADE25" s="81"/>
      <c r="ADF25" s="81"/>
      <c r="ADG25" s="81"/>
      <c r="ADH25" s="81"/>
      <c r="ADI25" s="81"/>
      <c r="ADJ25" s="81"/>
      <c r="ADK25" s="81"/>
      <c r="ADL25" s="81"/>
      <c r="ADM25" s="81"/>
      <c r="ADN25" s="81"/>
      <c r="ADO25" s="81"/>
      <c r="ADP25" s="81"/>
      <c r="ADQ25" s="81"/>
      <c r="ADR25" s="81"/>
      <c r="ADS25" s="81"/>
      <c r="ADT25" s="81"/>
      <c r="ADU25" s="81"/>
      <c r="ADV25" s="81"/>
      <c r="ADW25" s="81"/>
      <c r="ADX25" s="81"/>
      <c r="ADY25" s="81"/>
      <c r="ADZ25" s="81"/>
      <c r="AEA25" s="81"/>
      <c r="AEB25" s="81"/>
      <c r="AEC25" s="81"/>
      <c r="AED25" s="81"/>
      <c r="AEE25" s="81"/>
      <c r="AEF25" s="81"/>
      <c r="AEG25" s="81"/>
      <c r="AEH25" s="81"/>
      <c r="AEI25" s="81"/>
      <c r="AEJ25" s="81"/>
      <c r="AEK25" s="81"/>
      <c r="AEL25" s="81"/>
      <c r="AEM25" s="81"/>
      <c r="AEN25" s="81"/>
      <c r="AEO25" s="81"/>
      <c r="AEP25" s="81"/>
      <c r="AEQ25" s="81"/>
      <c r="AER25" s="81"/>
      <c r="AES25" s="81"/>
      <c r="AET25" s="81"/>
      <c r="AEU25" s="81"/>
      <c r="AEV25" s="81"/>
      <c r="AEW25" s="81"/>
      <c r="AEX25" s="81"/>
      <c r="AEY25" s="81"/>
      <c r="AEZ25" s="81"/>
      <c r="AFA25" s="81"/>
      <c r="AFB25" s="81"/>
      <c r="AFC25" s="81"/>
      <c r="AFD25" s="81"/>
      <c r="AFE25" s="81"/>
      <c r="AFF25" s="81"/>
      <c r="AFG25" s="81"/>
      <c r="AFH25" s="81"/>
      <c r="AFI25" s="81"/>
      <c r="AFJ25" s="81"/>
      <c r="AFK25" s="81"/>
      <c r="AFL25" s="81"/>
      <c r="AFM25" s="81"/>
      <c r="AFN25" s="81"/>
      <c r="AFO25" s="81"/>
      <c r="AFP25" s="81"/>
      <c r="AFQ25" s="81"/>
      <c r="AFR25" s="81"/>
      <c r="AFS25" s="81"/>
      <c r="AFT25" s="81"/>
      <c r="AFU25" s="81"/>
      <c r="AFV25" s="81"/>
      <c r="AFW25" s="81"/>
      <c r="AFX25" s="81"/>
      <c r="AFY25" s="81"/>
      <c r="AFZ25" s="81"/>
      <c r="AGA25" s="81"/>
      <c r="AGB25" s="81"/>
      <c r="AGC25" s="81"/>
      <c r="AGD25" s="81"/>
      <c r="AGE25" s="81"/>
      <c r="AGF25" s="81"/>
      <c r="AGG25" s="81"/>
      <c r="AGH25" s="81"/>
      <c r="AGI25" s="81"/>
      <c r="AGJ25" s="81"/>
      <c r="AGK25" s="81"/>
      <c r="AGL25" s="81"/>
      <c r="AGM25" s="81"/>
      <c r="AGN25" s="81"/>
      <c r="AGO25" s="81"/>
      <c r="AGP25" s="81"/>
      <c r="AGQ25" s="81"/>
      <c r="AGR25" s="81"/>
      <c r="AGS25" s="81"/>
      <c r="AGT25" s="81"/>
      <c r="AGU25" s="81"/>
      <c r="AGV25" s="81"/>
      <c r="AGW25" s="81"/>
      <c r="AGX25" s="81"/>
      <c r="AGY25" s="81"/>
      <c r="AGZ25" s="81"/>
      <c r="AHA25" s="81"/>
      <c r="AHB25" s="81"/>
      <c r="AHC25" s="81"/>
      <c r="AHD25" s="81"/>
      <c r="AHE25" s="81"/>
      <c r="AHF25" s="81"/>
      <c r="AHG25" s="81"/>
      <c r="AHH25" s="81"/>
      <c r="AHI25" s="81"/>
      <c r="AHJ25" s="81"/>
      <c r="AHK25" s="81"/>
      <c r="AHL25" s="81"/>
      <c r="AHM25" s="81"/>
      <c r="AHN25" s="81"/>
      <c r="AHO25" s="81"/>
      <c r="AHP25" s="81"/>
      <c r="AHQ25" s="81"/>
      <c r="AHR25" s="81"/>
      <c r="AHS25" s="81"/>
      <c r="AHT25" s="81"/>
      <c r="AHU25" s="81"/>
      <c r="AHV25" s="81"/>
      <c r="AHW25" s="81"/>
      <c r="AHX25" s="81"/>
      <c r="AHY25" s="81"/>
      <c r="AHZ25" s="81"/>
      <c r="AIA25" s="81"/>
      <c r="AIB25" s="81"/>
      <c r="AIC25" s="81"/>
      <c r="AID25" s="81"/>
      <c r="AIE25" s="81"/>
      <c r="AIF25" s="81"/>
      <c r="AIG25" s="81"/>
      <c r="AIH25" s="81"/>
      <c r="AII25" s="81"/>
      <c r="AIJ25" s="81"/>
      <c r="AIK25" s="81"/>
      <c r="AIL25" s="81"/>
      <c r="AIM25" s="81"/>
      <c r="AIN25" s="81"/>
      <c r="AIO25" s="81"/>
      <c r="AIP25" s="81"/>
      <c r="AIQ25" s="81"/>
      <c r="AIR25" s="81"/>
      <c r="AIS25" s="81"/>
      <c r="AIT25" s="81"/>
      <c r="AIU25" s="81"/>
      <c r="AIV25" s="81"/>
      <c r="AIW25" s="81"/>
      <c r="AIX25" s="81"/>
      <c r="AIY25" s="81"/>
      <c r="AIZ25" s="81"/>
      <c r="AJA25" s="81"/>
      <c r="AJB25" s="81"/>
      <c r="AJC25" s="81"/>
      <c r="AJD25" s="81"/>
      <c r="AJE25" s="81"/>
      <c r="AJF25" s="81"/>
      <c r="AJG25" s="81"/>
      <c r="AJH25" s="81"/>
      <c r="AJI25" s="81"/>
      <c r="AJJ25" s="81"/>
      <c r="AJK25" s="81"/>
      <c r="AJL25" s="81"/>
      <c r="AJM25" s="81"/>
      <c r="AJN25" s="81"/>
      <c r="AJO25" s="81"/>
      <c r="AJP25" s="81"/>
      <c r="AJQ25" s="81"/>
      <c r="AJR25" s="81"/>
      <c r="AJS25" s="81"/>
      <c r="AJT25" s="81"/>
      <c r="AJU25" s="81"/>
      <c r="AJV25" s="81"/>
      <c r="AJW25" s="81"/>
      <c r="AJX25" s="81"/>
      <c r="AJY25" s="81"/>
      <c r="AJZ25" s="81"/>
      <c r="AKA25" s="81"/>
      <c r="AKB25" s="81"/>
      <c r="AKC25" s="81"/>
      <c r="AKD25" s="81"/>
      <c r="AKE25" s="81"/>
      <c r="AKF25" s="81"/>
      <c r="AKG25" s="81"/>
      <c r="AKH25" s="81"/>
      <c r="AKI25" s="81"/>
      <c r="AKJ25" s="81"/>
      <c r="AKK25" s="81"/>
      <c r="AKL25" s="81"/>
      <c r="AKM25" s="81"/>
      <c r="AKN25" s="81"/>
      <c r="AKO25" s="81"/>
      <c r="AKP25" s="81"/>
      <c r="AKQ25" s="81"/>
      <c r="AKR25" s="81"/>
      <c r="AKS25" s="81"/>
      <c r="AKT25" s="81"/>
      <c r="AKU25" s="81"/>
      <c r="AKV25" s="81"/>
      <c r="AKW25" s="81"/>
      <c r="AKX25" s="81"/>
      <c r="AKY25" s="81"/>
      <c r="AKZ25" s="81"/>
      <c r="ALA25" s="81"/>
      <c r="ALB25" s="81"/>
      <c r="ALC25" s="81"/>
      <c r="ALD25" s="81"/>
      <c r="ALE25" s="81"/>
      <c r="ALF25" s="81"/>
      <c r="ALG25" s="81"/>
      <c r="ALH25" s="81"/>
      <c r="ALI25" s="81"/>
      <c r="ALJ25" s="81"/>
      <c r="ALK25" s="81"/>
      <c r="ALL25" s="81"/>
      <c r="ALM25" s="81"/>
      <c r="ALN25" s="81"/>
      <c r="ALO25" s="81"/>
      <c r="ALP25" s="81"/>
      <c r="ALQ25" s="81"/>
      <c r="ALR25" s="81"/>
      <c r="ALS25" s="81"/>
      <c r="ALT25" s="81"/>
      <c r="ALU25" s="81"/>
      <c r="ALV25" s="81"/>
      <c r="ALW25" s="81"/>
      <c r="ALX25" s="81"/>
      <c r="ALY25" s="81"/>
      <c r="ALZ25" s="81"/>
      <c r="AMA25" s="81"/>
      <c r="AMB25" s="81"/>
      <c r="AMC25" s="81"/>
      <c r="AMD25" s="81"/>
      <c r="AME25" s="81"/>
      <c r="AMF25" s="81"/>
      <c r="AMG25" s="81"/>
      <c r="AMH25" s="81"/>
    </row>
  </sheetData>
  <mergeCells count="10">
    <mergeCell ref="H1:K1"/>
    <mergeCell ref="E2:K2"/>
    <mergeCell ref="A7:A8"/>
    <mergeCell ref="B7:B8"/>
    <mergeCell ref="C7:C8"/>
    <mergeCell ref="D7:D8"/>
    <mergeCell ref="E7:G7"/>
    <mergeCell ref="H7:K7"/>
    <mergeCell ref="A5:K5"/>
    <mergeCell ref="A4:K4"/>
  </mergeCells>
  <phoneticPr fontId="53" type="noConversion"/>
  <printOptions horizontalCentered="1"/>
  <pageMargins left="0.78740157480314965" right="0.19685039370078741" top="0.78740157480314965" bottom="0.78740157480314965" header="0.43307086614173229" footer="0.15748031496062992"/>
  <pageSetup paperSize="9" scale="41" firstPageNumber="0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Q104"/>
  <sheetViews>
    <sheetView view="pageBreakPreview" zoomScaleSheetLayoutView="100" zoomScalePageLayoutView="90" workbookViewId="0">
      <selection activeCell="B19" sqref="B19"/>
    </sheetView>
  </sheetViews>
  <sheetFormatPr defaultColWidth="9.140625" defaultRowHeight="12.75" x14ac:dyDescent="0.2"/>
  <cols>
    <col min="1" max="1" width="6.140625" style="81" customWidth="1"/>
    <col min="2" max="2" width="20.85546875" style="81" customWidth="1"/>
    <col min="3" max="3" width="6.7109375" style="81" customWidth="1"/>
    <col min="4" max="4" width="7.7109375" style="81" customWidth="1"/>
    <col min="5" max="5" width="5.42578125" style="81" customWidth="1"/>
    <col min="6" max="6" width="4.85546875" style="81" customWidth="1"/>
    <col min="7" max="7" width="4" style="81" customWidth="1"/>
    <col min="8" max="8" width="4.28515625" style="81" customWidth="1"/>
    <col min="9" max="9" width="3.7109375" style="81" customWidth="1"/>
    <col min="10" max="10" width="4.28515625" style="81" customWidth="1"/>
    <col min="11" max="11" width="4.140625" style="81" customWidth="1"/>
    <col min="12" max="12" width="9.140625" style="81"/>
    <col min="13" max="13" width="4.5703125" style="81" customWidth="1"/>
    <col min="14" max="14" width="5" style="81" customWidth="1"/>
    <col min="15" max="15" width="4.7109375" style="81" customWidth="1"/>
    <col min="16" max="16" width="4.28515625" style="81" customWidth="1"/>
    <col min="17" max="17" width="4.5703125" style="81" customWidth="1"/>
    <col min="18" max="18" width="4.42578125" style="81" customWidth="1"/>
    <col min="19" max="19" width="4.7109375" style="81" customWidth="1"/>
    <col min="20" max="22" width="4.5703125" style="81" customWidth="1"/>
    <col min="23" max="23" width="4.7109375" style="81" customWidth="1"/>
    <col min="24" max="24" width="4" style="81" customWidth="1"/>
    <col min="25" max="25" width="4.7109375" style="81" customWidth="1"/>
    <col min="26" max="26" width="4.28515625" style="81" customWidth="1"/>
    <col min="27" max="27" width="5" style="81" customWidth="1"/>
    <col min="28" max="28" width="4.5703125" style="81" customWidth="1"/>
    <col min="29" max="29" width="5" style="81" customWidth="1"/>
    <col min="30" max="31" width="4.5703125" style="81" customWidth="1"/>
    <col min="32" max="32" width="5.140625" style="81" customWidth="1"/>
    <col min="33" max="33" width="4.85546875" style="81" customWidth="1"/>
    <col min="34" max="34" width="5.28515625" style="81" customWidth="1"/>
    <col min="35" max="35" width="4.7109375" style="81" customWidth="1"/>
    <col min="36" max="36" width="4.5703125" style="81" customWidth="1"/>
    <col min="37" max="39" width="4.7109375" style="81" customWidth="1"/>
    <col min="40" max="40" width="5.140625" style="81" customWidth="1"/>
    <col min="41" max="41" width="4.140625" style="81" customWidth="1"/>
    <col min="42" max="42" width="4.5703125" style="81" customWidth="1"/>
    <col min="43" max="43" width="4.85546875" style="81" customWidth="1"/>
    <col min="44" max="16384" width="9.140625" style="81"/>
  </cols>
  <sheetData>
    <row r="1" spans="1:43" ht="15.75" x14ac:dyDescent="0.25">
      <c r="S1" s="133"/>
      <c r="T1" s="133"/>
      <c r="AC1" s="416"/>
      <c r="AD1" s="416"/>
      <c r="AE1" s="416"/>
      <c r="AF1" s="555" t="s">
        <v>47</v>
      </c>
      <c r="AG1" s="555"/>
      <c r="AH1" s="555"/>
      <c r="AI1" s="555"/>
      <c r="AJ1" s="555"/>
      <c r="AK1" s="555"/>
      <c r="AL1" s="555"/>
      <c r="AM1" s="555"/>
      <c r="AN1" s="555"/>
      <c r="AO1" s="555"/>
      <c r="AP1" s="555"/>
    </row>
    <row r="2" spans="1:43" ht="12.75" customHeight="1" x14ac:dyDescent="0.25">
      <c r="H2" s="107" t="s">
        <v>48</v>
      </c>
      <c r="O2" s="134"/>
      <c r="P2" s="134"/>
      <c r="R2" s="134"/>
      <c r="S2" s="134"/>
      <c r="T2" s="134"/>
      <c r="U2" s="135"/>
      <c r="AC2" s="555" t="str">
        <f>'НАЧИНАТЬ С ЭТОГО'!B6</f>
        <v>к договору на выполнение СМР №____ от ______ 2026 года</v>
      </c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  <c r="AP2" s="555"/>
    </row>
    <row r="3" spans="1:43" ht="15" x14ac:dyDescent="0.2">
      <c r="G3" s="107" t="s">
        <v>48</v>
      </c>
      <c r="H3" s="107" t="s">
        <v>48</v>
      </c>
      <c r="I3" s="107" t="s">
        <v>48</v>
      </c>
      <c r="AC3" s="416"/>
      <c r="AD3" s="416"/>
      <c r="AE3" s="416"/>
      <c r="AF3" s="416"/>
      <c r="AG3" s="416"/>
      <c r="AH3" s="416"/>
      <c r="AI3" s="416"/>
      <c r="AJ3" s="416"/>
      <c r="AK3" s="416"/>
      <c r="AL3" s="416"/>
      <c r="AM3" s="416"/>
      <c r="AN3" s="416"/>
      <c r="AO3" s="416"/>
      <c r="AP3" s="416"/>
    </row>
    <row r="4" spans="1:43" ht="24.75" customHeight="1" x14ac:dyDescent="0.2">
      <c r="A4" s="556" t="s">
        <v>49</v>
      </c>
      <c r="B4" s="556"/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  <c r="AK4" s="556"/>
      <c r="AL4" s="556"/>
      <c r="AM4" s="556"/>
      <c r="AN4" s="556"/>
      <c r="AO4" s="556"/>
    </row>
    <row r="5" spans="1:43" ht="32.25" customHeight="1" x14ac:dyDescent="0.2">
      <c r="A5" s="557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  <c r="S5" s="557"/>
      <c r="T5" s="557"/>
      <c r="U5" s="557"/>
      <c r="V5" s="557"/>
      <c r="W5" s="557"/>
      <c r="X5" s="557"/>
      <c r="Y5" s="557"/>
      <c r="Z5" s="557"/>
      <c r="AA5" s="557"/>
      <c r="AB5" s="557"/>
      <c r="AC5" s="557"/>
      <c r="AD5" s="557"/>
      <c r="AE5" s="557"/>
      <c r="AF5" s="557"/>
      <c r="AG5" s="557"/>
      <c r="AH5" s="557"/>
      <c r="AI5" s="557"/>
      <c r="AJ5" s="557"/>
      <c r="AK5" s="557"/>
      <c r="AL5" s="557"/>
      <c r="AM5" s="557"/>
      <c r="AN5" s="557"/>
      <c r="AO5" s="557"/>
    </row>
    <row r="6" spans="1:43" ht="14.25" x14ac:dyDescent="0.2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</row>
    <row r="7" spans="1:43" x14ac:dyDescent="0.2">
      <c r="D7" s="107" t="s">
        <v>48</v>
      </c>
      <c r="E7" s="133" t="s">
        <v>50</v>
      </c>
      <c r="F7" s="554" t="s">
        <v>539</v>
      </c>
      <c r="G7" s="554"/>
      <c r="H7" s="554"/>
      <c r="I7" s="554"/>
      <c r="J7" s="133" t="s">
        <v>243</v>
      </c>
      <c r="K7" s="133"/>
      <c r="L7" s="133"/>
      <c r="M7" s="133"/>
      <c r="Q7" s="107"/>
      <c r="R7" s="107"/>
      <c r="S7" s="107"/>
      <c r="T7" s="107"/>
      <c r="U7" s="107"/>
      <c r="AE7" s="107" t="s">
        <v>244</v>
      </c>
    </row>
    <row r="8" spans="1:43" s="107" customFormat="1" x14ac:dyDescent="0.2"/>
    <row r="9" spans="1:43" ht="30" customHeight="1" x14ac:dyDescent="0.2">
      <c r="A9" s="548" t="s">
        <v>51</v>
      </c>
      <c r="B9" s="511" t="s">
        <v>52</v>
      </c>
      <c r="C9" s="548" t="s">
        <v>53</v>
      </c>
      <c r="D9" s="548" t="s">
        <v>12</v>
      </c>
      <c r="E9" s="551" t="s">
        <v>55</v>
      </c>
      <c r="F9" s="551"/>
      <c r="G9" s="548" t="s">
        <v>56</v>
      </c>
      <c r="H9" s="548"/>
      <c r="I9" s="548"/>
      <c r="J9" s="551" t="s">
        <v>57</v>
      </c>
      <c r="K9" s="551"/>
      <c r="L9" s="548" t="s">
        <v>539</v>
      </c>
      <c r="M9" s="548"/>
      <c r="N9" s="548"/>
      <c r="O9" s="548"/>
      <c r="P9" s="548"/>
      <c r="Q9" s="548"/>
      <c r="R9" s="548"/>
      <c r="S9" s="548"/>
      <c r="T9" s="548"/>
      <c r="U9" s="548"/>
      <c r="V9" s="548"/>
      <c r="W9" s="548"/>
      <c r="X9" s="548"/>
      <c r="Y9" s="548"/>
      <c r="Z9" s="548"/>
      <c r="AA9" s="548"/>
      <c r="AB9" s="548"/>
      <c r="AC9" s="548"/>
      <c r="AD9" s="548"/>
      <c r="AE9" s="548"/>
      <c r="AF9" s="548"/>
      <c r="AG9" s="548"/>
      <c r="AH9" s="548"/>
      <c r="AI9" s="548"/>
      <c r="AJ9" s="548"/>
      <c r="AK9" s="548"/>
      <c r="AL9" s="548"/>
      <c r="AM9" s="548"/>
      <c r="AN9" s="548"/>
      <c r="AO9" s="548"/>
      <c r="AP9" s="548"/>
      <c r="AQ9" s="548"/>
    </row>
    <row r="10" spans="1:43" ht="29.25" customHeight="1" x14ac:dyDescent="0.2">
      <c r="A10" s="548"/>
      <c r="B10" s="511"/>
      <c r="C10" s="548"/>
      <c r="D10" s="548"/>
      <c r="E10" s="137" t="s">
        <v>58</v>
      </c>
      <c r="F10" s="137" t="s">
        <v>59</v>
      </c>
      <c r="G10" s="137" t="s">
        <v>58</v>
      </c>
      <c r="H10" s="137" t="s">
        <v>60</v>
      </c>
      <c r="I10" s="137" t="s">
        <v>61</v>
      </c>
      <c r="J10" s="137" t="s">
        <v>58</v>
      </c>
      <c r="K10" s="137" t="s">
        <v>59</v>
      </c>
      <c r="L10" s="137"/>
      <c r="M10" s="138">
        <v>1</v>
      </c>
      <c r="N10" s="138">
        <v>2</v>
      </c>
      <c r="O10" s="138">
        <v>3</v>
      </c>
      <c r="P10" s="138">
        <v>4</v>
      </c>
      <c r="Q10" s="138">
        <v>5</v>
      </c>
      <c r="R10" s="138">
        <v>6</v>
      </c>
      <c r="S10" s="138">
        <v>7</v>
      </c>
      <c r="T10" s="138">
        <v>8</v>
      </c>
      <c r="U10" s="138">
        <v>9</v>
      </c>
      <c r="V10" s="138">
        <v>10</v>
      </c>
      <c r="W10" s="138">
        <v>11</v>
      </c>
      <c r="X10" s="138">
        <v>12</v>
      </c>
      <c r="Y10" s="138">
        <v>13</v>
      </c>
      <c r="Z10" s="138">
        <v>14</v>
      </c>
      <c r="AA10" s="138">
        <v>15</v>
      </c>
      <c r="AB10" s="138">
        <v>16</v>
      </c>
      <c r="AC10" s="138">
        <v>17</v>
      </c>
      <c r="AD10" s="138">
        <v>18</v>
      </c>
      <c r="AE10" s="138">
        <v>19</v>
      </c>
      <c r="AF10" s="138">
        <v>20</v>
      </c>
      <c r="AG10" s="138">
        <v>21</v>
      </c>
      <c r="AH10" s="138">
        <v>22</v>
      </c>
      <c r="AI10" s="138">
        <v>23</v>
      </c>
      <c r="AJ10" s="138">
        <v>24</v>
      </c>
      <c r="AK10" s="138">
        <v>25</v>
      </c>
      <c r="AL10" s="138">
        <v>26</v>
      </c>
      <c r="AM10" s="138">
        <v>27</v>
      </c>
      <c r="AN10" s="138">
        <v>28</v>
      </c>
      <c r="AO10" s="138">
        <v>29</v>
      </c>
      <c r="AP10" s="332">
        <v>30</v>
      </c>
      <c r="AQ10" s="332"/>
    </row>
    <row r="11" spans="1:43" ht="16.5" customHeight="1" x14ac:dyDescent="0.2">
      <c r="A11" s="548">
        <v>1</v>
      </c>
      <c r="B11" s="549"/>
      <c r="C11" s="548"/>
      <c r="D11" s="550"/>
      <c r="E11" s="548"/>
      <c r="F11" s="548"/>
      <c r="G11" s="548"/>
      <c r="H11" s="548"/>
      <c r="I11" s="548"/>
      <c r="J11" s="548"/>
      <c r="K11" s="548"/>
      <c r="L11" s="138" t="s">
        <v>58</v>
      </c>
      <c r="M11" s="139"/>
      <c r="N11" s="139"/>
      <c r="O11" s="138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339"/>
      <c r="AQ11" s="339"/>
    </row>
    <row r="12" spans="1:43" ht="15.75" customHeight="1" x14ac:dyDescent="0.2">
      <c r="A12" s="548"/>
      <c r="B12" s="549"/>
      <c r="C12" s="548"/>
      <c r="D12" s="550"/>
      <c r="E12" s="548"/>
      <c r="F12" s="548"/>
      <c r="G12" s="548"/>
      <c r="H12" s="548"/>
      <c r="I12" s="548"/>
      <c r="J12" s="548"/>
      <c r="K12" s="548"/>
      <c r="L12" s="138" t="s">
        <v>59</v>
      </c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333"/>
      <c r="AQ12" s="333"/>
    </row>
    <row r="13" spans="1:43" ht="18" customHeight="1" x14ac:dyDescent="0.2">
      <c r="A13" s="548">
        <v>2</v>
      </c>
      <c r="B13" s="549"/>
      <c r="C13" s="548"/>
      <c r="D13" s="550"/>
      <c r="E13" s="548"/>
      <c r="F13" s="548"/>
      <c r="G13" s="548"/>
      <c r="H13" s="548"/>
      <c r="I13" s="548"/>
      <c r="J13" s="548"/>
      <c r="K13" s="548"/>
      <c r="L13" s="138" t="s">
        <v>58</v>
      </c>
      <c r="M13" s="138"/>
      <c r="N13" s="138"/>
      <c r="O13" s="336"/>
      <c r="P13" s="336"/>
      <c r="Q13" s="336"/>
      <c r="R13" s="336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9"/>
      <c r="AJ13" s="139"/>
      <c r="AK13" s="139"/>
      <c r="AL13" s="138"/>
      <c r="AM13" s="138"/>
      <c r="AN13" s="138"/>
      <c r="AO13" s="138"/>
      <c r="AP13" s="311"/>
      <c r="AQ13" s="399"/>
    </row>
    <row r="14" spans="1:43" ht="15" customHeight="1" x14ac:dyDescent="0.2">
      <c r="A14" s="548"/>
      <c r="B14" s="549"/>
      <c r="C14" s="548"/>
      <c r="D14" s="550"/>
      <c r="E14" s="548"/>
      <c r="F14" s="548"/>
      <c r="G14" s="548"/>
      <c r="H14" s="548"/>
      <c r="I14" s="548"/>
      <c r="J14" s="548"/>
      <c r="K14" s="548"/>
      <c r="L14" s="138" t="s">
        <v>59</v>
      </c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311"/>
      <c r="AQ14" s="398"/>
    </row>
    <row r="15" spans="1:43" ht="18" customHeight="1" x14ac:dyDescent="0.2">
      <c r="A15" s="548" t="s">
        <v>205</v>
      </c>
      <c r="B15" s="549"/>
      <c r="C15" s="548"/>
      <c r="D15" s="550"/>
      <c r="E15" s="548"/>
      <c r="F15" s="548"/>
      <c r="G15" s="548"/>
      <c r="H15" s="548"/>
      <c r="I15" s="548"/>
      <c r="J15" s="548"/>
      <c r="K15" s="548"/>
      <c r="L15" s="138" t="s">
        <v>58</v>
      </c>
      <c r="M15" s="138"/>
      <c r="N15" s="138"/>
      <c r="O15" s="336"/>
      <c r="P15" s="336"/>
      <c r="Q15" s="336"/>
      <c r="R15" s="336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9"/>
      <c r="AJ15" s="139"/>
      <c r="AK15" s="139"/>
      <c r="AL15" s="138"/>
      <c r="AM15" s="138"/>
      <c r="AN15" s="138"/>
      <c r="AO15" s="138"/>
      <c r="AP15" s="311"/>
      <c r="AQ15" s="399"/>
    </row>
    <row r="16" spans="1:43" ht="15" customHeight="1" x14ac:dyDescent="0.2">
      <c r="A16" s="548"/>
      <c r="B16" s="549"/>
      <c r="C16" s="548"/>
      <c r="D16" s="550"/>
      <c r="E16" s="548"/>
      <c r="F16" s="548"/>
      <c r="G16" s="548"/>
      <c r="H16" s="548"/>
      <c r="I16" s="548"/>
      <c r="J16" s="548"/>
      <c r="K16" s="548"/>
      <c r="L16" s="138" t="s">
        <v>59</v>
      </c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311"/>
      <c r="AQ16" s="398"/>
    </row>
    <row r="17" spans="1:43" ht="15" customHeight="1" x14ac:dyDescent="0.2">
      <c r="A17" s="307"/>
      <c r="B17" s="308"/>
      <c r="C17" s="307"/>
      <c r="D17" s="309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</row>
    <row r="18" spans="1:43" x14ac:dyDescent="0.2">
      <c r="D18" s="107" t="s">
        <v>48</v>
      </c>
      <c r="E18" s="133" t="s">
        <v>50</v>
      </c>
      <c r="F18" s="554" t="s">
        <v>540</v>
      </c>
      <c r="G18" s="554"/>
      <c r="H18" s="554"/>
      <c r="I18" s="554"/>
      <c r="J18" s="133" t="s">
        <v>243</v>
      </c>
      <c r="K18" s="133"/>
      <c r="L18" s="133"/>
      <c r="M18" s="133"/>
      <c r="Q18" s="107"/>
      <c r="R18" s="107"/>
      <c r="S18" s="107"/>
      <c r="T18" s="107"/>
      <c r="U18" s="107"/>
      <c r="AE18" s="107" t="s">
        <v>244</v>
      </c>
    </row>
    <row r="19" spans="1:43" s="107" customFormat="1" x14ac:dyDescent="0.2"/>
    <row r="20" spans="1:43" ht="30" customHeight="1" x14ac:dyDescent="0.2">
      <c r="A20" s="548" t="s">
        <v>51</v>
      </c>
      <c r="B20" s="511" t="s">
        <v>52</v>
      </c>
      <c r="C20" s="548" t="s">
        <v>53</v>
      </c>
      <c r="D20" s="548" t="s">
        <v>12</v>
      </c>
      <c r="E20" s="551" t="s">
        <v>55</v>
      </c>
      <c r="F20" s="551"/>
      <c r="G20" s="548" t="s">
        <v>56</v>
      </c>
      <c r="H20" s="548"/>
      <c r="I20" s="548"/>
      <c r="J20" s="551" t="s">
        <v>57</v>
      </c>
      <c r="K20" s="551"/>
      <c r="L20" s="548" t="s">
        <v>540</v>
      </c>
      <c r="M20" s="548"/>
      <c r="N20" s="548"/>
      <c r="O20" s="548"/>
      <c r="P20" s="548"/>
      <c r="Q20" s="548"/>
      <c r="R20" s="548"/>
      <c r="S20" s="548"/>
      <c r="T20" s="548"/>
      <c r="U20" s="548"/>
      <c r="V20" s="548"/>
      <c r="W20" s="548"/>
      <c r="X20" s="548"/>
      <c r="Y20" s="548"/>
      <c r="Z20" s="548"/>
      <c r="AA20" s="548"/>
      <c r="AB20" s="548"/>
      <c r="AC20" s="548"/>
      <c r="AD20" s="548"/>
      <c r="AE20" s="548"/>
      <c r="AF20" s="548"/>
      <c r="AG20" s="548"/>
      <c r="AH20" s="548"/>
      <c r="AI20" s="548"/>
      <c r="AJ20" s="548"/>
      <c r="AK20" s="548"/>
      <c r="AL20" s="548"/>
      <c r="AM20" s="548"/>
      <c r="AN20" s="548"/>
      <c r="AO20" s="548"/>
      <c r="AP20" s="548"/>
      <c r="AQ20" s="548"/>
    </row>
    <row r="21" spans="1:43" ht="29.25" customHeight="1" x14ac:dyDescent="0.2">
      <c r="A21" s="548"/>
      <c r="B21" s="511"/>
      <c r="C21" s="548"/>
      <c r="D21" s="548"/>
      <c r="E21" s="137" t="s">
        <v>58</v>
      </c>
      <c r="F21" s="137" t="s">
        <v>59</v>
      </c>
      <c r="G21" s="137" t="s">
        <v>58</v>
      </c>
      <c r="H21" s="137" t="s">
        <v>60</v>
      </c>
      <c r="I21" s="137" t="s">
        <v>61</v>
      </c>
      <c r="J21" s="137" t="s">
        <v>58</v>
      </c>
      <c r="K21" s="137" t="s">
        <v>59</v>
      </c>
      <c r="L21" s="137"/>
      <c r="M21" s="138">
        <v>1</v>
      </c>
      <c r="N21" s="138">
        <v>2</v>
      </c>
      <c r="O21" s="138">
        <v>3</v>
      </c>
      <c r="P21" s="138">
        <v>4</v>
      </c>
      <c r="Q21" s="138">
        <v>5</v>
      </c>
      <c r="R21" s="138">
        <v>6</v>
      </c>
      <c r="S21" s="138">
        <v>7</v>
      </c>
      <c r="T21" s="138">
        <v>8</v>
      </c>
      <c r="U21" s="138">
        <v>9</v>
      </c>
      <c r="V21" s="138">
        <v>10</v>
      </c>
      <c r="W21" s="138">
        <v>11</v>
      </c>
      <c r="X21" s="138">
        <v>12</v>
      </c>
      <c r="Y21" s="138">
        <v>13</v>
      </c>
      <c r="Z21" s="138">
        <v>14</v>
      </c>
      <c r="AA21" s="138">
        <v>15</v>
      </c>
      <c r="AB21" s="138">
        <v>16</v>
      </c>
      <c r="AC21" s="138">
        <v>17</v>
      </c>
      <c r="AD21" s="138">
        <v>18</v>
      </c>
      <c r="AE21" s="138">
        <v>19</v>
      </c>
      <c r="AF21" s="138">
        <v>20</v>
      </c>
      <c r="AG21" s="138">
        <v>21</v>
      </c>
      <c r="AH21" s="138">
        <v>22</v>
      </c>
      <c r="AI21" s="138">
        <v>23</v>
      </c>
      <c r="AJ21" s="138">
        <v>24</v>
      </c>
      <c r="AK21" s="138">
        <v>25</v>
      </c>
      <c r="AL21" s="138">
        <v>26</v>
      </c>
      <c r="AM21" s="138">
        <v>27</v>
      </c>
      <c r="AN21" s="138">
        <v>28</v>
      </c>
      <c r="AO21" s="138">
        <v>29</v>
      </c>
      <c r="AP21" s="332">
        <v>30</v>
      </c>
      <c r="AQ21" s="332">
        <v>31</v>
      </c>
    </row>
    <row r="22" spans="1:43" ht="16.5" customHeight="1" x14ac:dyDescent="0.2">
      <c r="A22" s="548">
        <v>1</v>
      </c>
      <c r="B22" s="549"/>
      <c r="C22" s="548"/>
      <c r="D22" s="550"/>
      <c r="E22" s="548"/>
      <c r="F22" s="548"/>
      <c r="G22" s="548"/>
      <c r="H22" s="548"/>
      <c r="I22" s="548"/>
      <c r="J22" s="548"/>
      <c r="K22" s="548"/>
      <c r="L22" s="138" t="s">
        <v>58</v>
      </c>
      <c r="M22" s="139"/>
      <c r="N22" s="139"/>
      <c r="O22" s="138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339"/>
      <c r="AQ22" s="339"/>
    </row>
    <row r="23" spans="1:43" ht="15.75" customHeight="1" x14ac:dyDescent="0.2">
      <c r="A23" s="548"/>
      <c r="B23" s="549"/>
      <c r="C23" s="548"/>
      <c r="D23" s="550"/>
      <c r="E23" s="548"/>
      <c r="F23" s="548"/>
      <c r="G23" s="548"/>
      <c r="H23" s="548"/>
      <c r="I23" s="548"/>
      <c r="J23" s="548"/>
      <c r="K23" s="548"/>
      <c r="L23" s="138" t="s">
        <v>59</v>
      </c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333"/>
      <c r="AQ23" s="333"/>
    </row>
    <row r="24" spans="1:43" ht="18" customHeight="1" x14ac:dyDescent="0.2">
      <c r="A24" s="548">
        <v>2</v>
      </c>
      <c r="B24" s="549"/>
      <c r="C24" s="548"/>
      <c r="D24" s="550"/>
      <c r="E24" s="548"/>
      <c r="F24" s="548"/>
      <c r="G24" s="548"/>
      <c r="H24" s="548"/>
      <c r="I24" s="548"/>
      <c r="J24" s="548"/>
      <c r="K24" s="548"/>
      <c r="L24" s="138" t="s">
        <v>58</v>
      </c>
      <c r="M24" s="138"/>
      <c r="N24" s="138"/>
      <c r="O24" s="336"/>
      <c r="P24" s="336"/>
      <c r="Q24" s="336"/>
      <c r="R24" s="336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9"/>
      <c r="AJ24" s="139"/>
      <c r="AK24" s="139"/>
      <c r="AL24" s="138"/>
      <c r="AM24" s="138"/>
      <c r="AN24" s="138"/>
      <c r="AO24" s="138"/>
      <c r="AP24" s="311"/>
      <c r="AQ24" s="399"/>
    </row>
    <row r="25" spans="1:43" ht="15" customHeight="1" x14ac:dyDescent="0.2">
      <c r="A25" s="548"/>
      <c r="B25" s="549"/>
      <c r="C25" s="548"/>
      <c r="D25" s="550"/>
      <c r="E25" s="548"/>
      <c r="F25" s="548"/>
      <c r="G25" s="548"/>
      <c r="H25" s="548"/>
      <c r="I25" s="548"/>
      <c r="J25" s="548"/>
      <c r="K25" s="548"/>
      <c r="L25" s="138" t="s">
        <v>59</v>
      </c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311"/>
      <c r="AQ25" s="398"/>
    </row>
    <row r="26" spans="1:43" ht="18" customHeight="1" x14ac:dyDescent="0.2">
      <c r="A26" s="548" t="s">
        <v>205</v>
      </c>
      <c r="B26" s="549"/>
      <c r="C26" s="548"/>
      <c r="D26" s="550"/>
      <c r="E26" s="548"/>
      <c r="F26" s="548"/>
      <c r="G26" s="548"/>
      <c r="H26" s="548"/>
      <c r="I26" s="548"/>
      <c r="J26" s="548"/>
      <c r="K26" s="548"/>
      <c r="L26" s="138" t="s">
        <v>58</v>
      </c>
      <c r="M26" s="138"/>
      <c r="N26" s="138"/>
      <c r="O26" s="336"/>
      <c r="P26" s="336"/>
      <c r="Q26" s="336"/>
      <c r="R26" s="336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9"/>
      <c r="AJ26" s="139"/>
      <c r="AK26" s="139"/>
      <c r="AL26" s="138"/>
      <c r="AM26" s="138"/>
      <c r="AN26" s="138"/>
      <c r="AO26" s="138"/>
      <c r="AP26" s="311"/>
      <c r="AQ26" s="399"/>
    </row>
    <row r="27" spans="1:43" ht="15" customHeight="1" x14ac:dyDescent="0.2">
      <c r="A27" s="548"/>
      <c r="B27" s="549"/>
      <c r="C27" s="548"/>
      <c r="D27" s="550"/>
      <c r="E27" s="548"/>
      <c r="F27" s="548"/>
      <c r="G27" s="548"/>
      <c r="H27" s="548"/>
      <c r="I27" s="548"/>
      <c r="J27" s="548"/>
      <c r="K27" s="548"/>
      <c r="L27" s="138" t="s">
        <v>59</v>
      </c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311"/>
      <c r="AQ27" s="398"/>
    </row>
    <row r="28" spans="1:43" ht="15" customHeight="1" x14ac:dyDescent="0.2">
      <c r="A28" s="307"/>
      <c r="B28" s="420"/>
      <c r="C28" s="307"/>
      <c r="D28" s="309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</row>
    <row r="29" spans="1:43" x14ac:dyDescent="0.2">
      <c r="D29" s="107" t="s">
        <v>48</v>
      </c>
      <c r="E29" s="133" t="s">
        <v>50</v>
      </c>
      <c r="F29" s="554" t="s">
        <v>541</v>
      </c>
      <c r="G29" s="554"/>
      <c r="H29" s="554"/>
      <c r="I29" s="554"/>
      <c r="J29" s="133" t="s">
        <v>243</v>
      </c>
      <c r="K29" s="133"/>
      <c r="L29" s="133"/>
      <c r="M29" s="133"/>
      <c r="Q29" s="107"/>
      <c r="R29" s="107"/>
      <c r="S29" s="107"/>
      <c r="T29" s="107"/>
      <c r="U29" s="107"/>
      <c r="AE29" s="107" t="s">
        <v>244</v>
      </c>
    </row>
    <row r="30" spans="1:43" s="107" customFormat="1" x14ac:dyDescent="0.2"/>
    <row r="31" spans="1:43" ht="30" customHeight="1" x14ac:dyDescent="0.2">
      <c r="A31" s="548" t="s">
        <v>51</v>
      </c>
      <c r="B31" s="511" t="s">
        <v>52</v>
      </c>
      <c r="C31" s="548" t="s">
        <v>53</v>
      </c>
      <c r="D31" s="548" t="s">
        <v>12</v>
      </c>
      <c r="E31" s="551" t="s">
        <v>55</v>
      </c>
      <c r="F31" s="551"/>
      <c r="G31" s="548" t="s">
        <v>56</v>
      </c>
      <c r="H31" s="548"/>
      <c r="I31" s="548"/>
      <c r="J31" s="551" t="s">
        <v>57</v>
      </c>
      <c r="K31" s="551"/>
      <c r="L31" s="548" t="s">
        <v>541</v>
      </c>
      <c r="M31" s="548"/>
      <c r="N31" s="548"/>
      <c r="O31" s="548"/>
      <c r="P31" s="548"/>
      <c r="Q31" s="548"/>
      <c r="R31" s="548"/>
      <c r="S31" s="548"/>
      <c r="T31" s="548"/>
      <c r="U31" s="548"/>
      <c r="V31" s="548"/>
      <c r="W31" s="548"/>
      <c r="X31" s="548"/>
      <c r="Y31" s="548"/>
      <c r="Z31" s="548"/>
      <c r="AA31" s="548"/>
      <c r="AB31" s="548"/>
      <c r="AC31" s="548"/>
      <c r="AD31" s="548"/>
      <c r="AE31" s="548"/>
      <c r="AF31" s="548"/>
      <c r="AG31" s="548"/>
      <c r="AH31" s="548"/>
      <c r="AI31" s="548"/>
      <c r="AJ31" s="548"/>
      <c r="AK31" s="548"/>
      <c r="AL31" s="548"/>
      <c r="AM31" s="548"/>
      <c r="AN31" s="548"/>
      <c r="AO31" s="548"/>
      <c r="AP31" s="548"/>
      <c r="AQ31" s="548"/>
    </row>
    <row r="32" spans="1:43" ht="29.25" customHeight="1" x14ac:dyDescent="0.2">
      <c r="A32" s="548"/>
      <c r="B32" s="511"/>
      <c r="C32" s="548"/>
      <c r="D32" s="548"/>
      <c r="E32" s="137" t="s">
        <v>58</v>
      </c>
      <c r="F32" s="137" t="s">
        <v>59</v>
      </c>
      <c r="G32" s="137" t="s">
        <v>58</v>
      </c>
      <c r="H32" s="137" t="s">
        <v>60</v>
      </c>
      <c r="I32" s="137" t="s">
        <v>61</v>
      </c>
      <c r="J32" s="137" t="s">
        <v>58</v>
      </c>
      <c r="K32" s="137" t="s">
        <v>59</v>
      </c>
      <c r="L32" s="137"/>
      <c r="M32" s="138">
        <v>1</v>
      </c>
      <c r="N32" s="138">
        <v>2</v>
      </c>
      <c r="O32" s="138">
        <v>3</v>
      </c>
      <c r="P32" s="138">
        <v>4</v>
      </c>
      <c r="Q32" s="138">
        <v>5</v>
      </c>
      <c r="R32" s="138">
        <v>6</v>
      </c>
      <c r="S32" s="138">
        <v>7</v>
      </c>
      <c r="T32" s="138">
        <v>8</v>
      </c>
      <c r="U32" s="138">
        <v>9</v>
      </c>
      <c r="V32" s="138">
        <v>10</v>
      </c>
      <c r="W32" s="138">
        <v>11</v>
      </c>
      <c r="X32" s="138">
        <v>12</v>
      </c>
      <c r="Y32" s="138">
        <v>13</v>
      </c>
      <c r="Z32" s="138">
        <v>14</v>
      </c>
      <c r="AA32" s="138">
        <v>15</v>
      </c>
      <c r="AB32" s="138">
        <v>16</v>
      </c>
      <c r="AC32" s="138">
        <v>17</v>
      </c>
      <c r="AD32" s="138">
        <v>18</v>
      </c>
      <c r="AE32" s="138">
        <v>19</v>
      </c>
      <c r="AF32" s="138">
        <v>20</v>
      </c>
      <c r="AG32" s="138">
        <v>21</v>
      </c>
      <c r="AH32" s="138">
        <v>22</v>
      </c>
      <c r="AI32" s="138">
        <v>23</v>
      </c>
      <c r="AJ32" s="138">
        <v>24</v>
      </c>
      <c r="AK32" s="138">
        <v>25</v>
      </c>
      <c r="AL32" s="138">
        <v>26</v>
      </c>
      <c r="AM32" s="138">
        <v>27</v>
      </c>
      <c r="AN32" s="138">
        <v>28</v>
      </c>
      <c r="AO32" s="138">
        <v>29</v>
      </c>
      <c r="AP32" s="332">
        <v>30</v>
      </c>
      <c r="AQ32" s="332">
        <v>31</v>
      </c>
    </row>
    <row r="33" spans="1:43" ht="16.5" customHeight="1" x14ac:dyDescent="0.2">
      <c r="A33" s="548">
        <v>1</v>
      </c>
      <c r="B33" s="549"/>
      <c r="C33" s="548"/>
      <c r="D33" s="550"/>
      <c r="E33" s="548"/>
      <c r="F33" s="548"/>
      <c r="G33" s="548"/>
      <c r="H33" s="548"/>
      <c r="I33" s="548"/>
      <c r="J33" s="548"/>
      <c r="K33" s="548"/>
      <c r="L33" s="138" t="s">
        <v>58</v>
      </c>
      <c r="M33" s="139"/>
      <c r="N33" s="139"/>
      <c r="O33" s="138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339"/>
      <c r="AQ33" s="339"/>
    </row>
    <row r="34" spans="1:43" ht="15.75" customHeight="1" x14ac:dyDescent="0.2">
      <c r="A34" s="548"/>
      <c r="B34" s="549"/>
      <c r="C34" s="548"/>
      <c r="D34" s="550"/>
      <c r="E34" s="548"/>
      <c r="F34" s="548"/>
      <c r="G34" s="548"/>
      <c r="H34" s="548"/>
      <c r="I34" s="548"/>
      <c r="J34" s="548"/>
      <c r="K34" s="548"/>
      <c r="L34" s="138" t="s">
        <v>59</v>
      </c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333"/>
      <c r="AQ34" s="333"/>
    </row>
    <row r="35" spans="1:43" ht="18" customHeight="1" x14ac:dyDescent="0.2">
      <c r="A35" s="548">
        <v>2</v>
      </c>
      <c r="B35" s="549"/>
      <c r="C35" s="548"/>
      <c r="D35" s="550"/>
      <c r="E35" s="548"/>
      <c r="F35" s="548"/>
      <c r="G35" s="548"/>
      <c r="H35" s="548"/>
      <c r="I35" s="548"/>
      <c r="J35" s="548"/>
      <c r="K35" s="548"/>
      <c r="L35" s="138" t="s">
        <v>58</v>
      </c>
      <c r="M35" s="138"/>
      <c r="N35" s="138"/>
      <c r="O35" s="336"/>
      <c r="P35" s="336"/>
      <c r="Q35" s="336"/>
      <c r="R35" s="336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9"/>
      <c r="AJ35" s="139"/>
      <c r="AK35" s="139"/>
      <c r="AL35" s="138"/>
      <c r="AM35" s="138"/>
      <c r="AN35" s="138"/>
      <c r="AO35" s="138"/>
      <c r="AP35" s="311"/>
      <c r="AQ35" s="399"/>
    </row>
    <row r="36" spans="1:43" ht="15" customHeight="1" x14ac:dyDescent="0.2">
      <c r="A36" s="548"/>
      <c r="B36" s="549"/>
      <c r="C36" s="548"/>
      <c r="D36" s="550"/>
      <c r="E36" s="548"/>
      <c r="F36" s="548"/>
      <c r="G36" s="548"/>
      <c r="H36" s="548"/>
      <c r="I36" s="548"/>
      <c r="J36" s="548"/>
      <c r="K36" s="548"/>
      <c r="L36" s="138" t="s">
        <v>59</v>
      </c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311"/>
      <c r="AQ36" s="398"/>
    </row>
    <row r="37" spans="1:43" ht="18" customHeight="1" x14ac:dyDescent="0.2">
      <c r="A37" s="548" t="s">
        <v>205</v>
      </c>
      <c r="B37" s="549"/>
      <c r="C37" s="548"/>
      <c r="D37" s="550"/>
      <c r="E37" s="548"/>
      <c r="F37" s="548"/>
      <c r="G37" s="548"/>
      <c r="H37" s="548"/>
      <c r="I37" s="548"/>
      <c r="J37" s="548"/>
      <c r="K37" s="548"/>
      <c r="L37" s="138" t="s">
        <v>58</v>
      </c>
      <c r="M37" s="138"/>
      <c r="N37" s="138"/>
      <c r="O37" s="336"/>
      <c r="P37" s="336"/>
      <c r="Q37" s="336"/>
      <c r="R37" s="336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9"/>
      <c r="AJ37" s="139"/>
      <c r="AK37" s="139"/>
      <c r="AL37" s="138"/>
      <c r="AM37" s="138"/>
      <c r="AN37" s="138"/>
      <c r="AO37" s="138"/>
      <c r="AP37" s="311"/>
      <c r="AQ37" s="399"/>
    </row>
    <row r="38" spans="1:43" ht="15" customHeight="1" x14ac:dyDescent="0.2">
      <c r="A38" s="548"/>
      <c r="B38" s="549"/>
      <c r="C38" s="548"/>
      <c r="D38" s="550"/>
      <c r="E38" s="548"/>
      <c r="F38" s="548"/>
      <c r="G38" s="548"/>
      <c r="H38" s="548"/>
      <c r="I38" s="548"/>
      <c r="J38" s="548"/>
      <c r="K38" s="548"/>
      <c r="L38" s="138" t="s">
        <v>59</v>
      </c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311"/>
      <c r="AQ38" s="398"/>
    </row>
    <row r="39" spans="1:43" ht="15" customHeight="1" x14ac:dyDescent="0.2">
      <c r="A39" s="307"/>
      <c r="B39" s="420"/>
      <c r="C39" s="307"/>
      <c r="D39" s="309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</row>
    <row r="40" spans="1:43" x14ac:dyDescent="0.2">
      <c r="D40" s="107" t="s">
        <v>48</v>
      </c>
      <c r="E40" s="133" t="s">
        <v>50</v>
      </c>
      <c r="F40" s="554" t="s">
        <v>542</v>
      </c>
      <c r="G40" s="554"/>
      <c r="H40" s="554"/>
      <c r="I40" s="554"/>
      <c r="J40" s="133" t="s">
        <v>243</v>
      </c>
      <c r="K40" s="133"/>
      <c r="L40" s="133"/>
      <c r="M40" s="133"/>
      <c r="Q40" s="107"/>
      <c r="R40" s="107"/>
      <c r="S40" s="107"/>
      <c r="T40" s="107"/>
      <c r="U40" s="107"/>
      <c r="AE40" s="107" t="s">
        <v>244</v>
      </c>
    </row>
    <row r="41" spans="1:43" s="107" customFormat="1" x14ac:dyDescent="0.2"/>
    <row r="42" spans="1:43" ht="30" customHeight="1" x14ac:dyDescent="0.2">
      <c r="A42" s="548" t="s">
        <v>51</v>
      </c>
      <c r="B42" s="511" t="s">
        <v>52</v>
      </c>
      <c r="C42" s="548" t="s">
        <v>53</v>
      </c>
      <c r="D42" s="548" t="s">
        <v>12</v>
      </c>
      <c r="E42" s="551" t="s">
        <v>55</v>
      </c>
      <c r="F42" s="551"/>
      <c r="G42" s="548" t="s">
        <v>56</v>
      </c>
      <c r="H42" s="548"/>
      <c r="I42" s="548"/>
      <c r="J42" s="551" t="s">
        <v>57</v>
      </c>
      <c r="K42" s="551"/>
      <c r="L42" s="548" t="s">
        <v>542</v>
      </c>
      <c r="M42" s="548"/>
      <c r="N42" s="548"/>
      <c r="O42" s="548"/>
      <c r="P42" s="548"/>
      <c r="Q42" s="548"/>
      <c r="R42" s="548"/>
      <c r="S42" s="548"/>
      <c r="T42" s="548"/>
      <c r="U42" s="548"/>
      <c r="V42" s="548"/>
      <c r="W42" s="548"/>
      <c r="X42" s="548"/>
      <c r="Y42" s="548"/>
      <c r="Z42" s="548"/>
      <c r="AA42" s="548"/>
      <c r="AB42" s="548"/>
      <c r="AC42" s="548"/>
      <c r="AD42" s="548"/>
      <c r="AE42" s="548"/>
      <c r="AF42" s="548"/>
      <c r="AG42" s="548"/>
      <c r="AH42" s="548"/>
      <c r="AI42" s="548"/>
      <c r="AJ42" s="548"/>
      <c r="AK42" s="548"/>
      <c r="AL42" s="548"/>
      <c r="AM42" s="548"/>
      <c r="AN42" s="548"/>
      <c r="AO42" s="548"/>
      <c r="AP42" s="548"/>
      <c r="AQ42" s="548"/>
    </row>
    <row r="43" spans="1:43" ht="29.25" customHeight="1" x14ac:dyDescent="0.2">
      <c r="A43" s="548"/>
      <c r="B43" s="511"/>
      <c r="C43" s="548"/>
      <c r="D43" s="548"/>
      <c r="E43" s="137" t="s">
        <v>58</v>
      </c>
      <c r="F43" s="137" t="s">
        <v>59</v>
      </c>
      <c r="G43" s="137" t="s">
        <v>58</v>
      </c>
      <c r="H43" s="137" t="s">
        <v>60</v>
      </c>
      <c r="I43" s="137" t="s">
        <v>61</v>
      </c>
      <c r="J43" s="137" t="s">
        <v>58</v>
      </c>
      <c r="K43" s="137" t="s">
        <v>59</v>
      </c>
      <c r="L43" s="137"/>
      <c r="M43" s="138">
        <v>1</v>
      </c>
      <c r="N43" s="138">
        <v>2</v>
      </c>
      <c r="O43" s="138">
        <v>3</v>
      </c>
      <c r="P43" s="138">
        <v>4</v>
      </c>
      <c r="Q43" s="138">
        <v>5</v>
      </c>
      <c r="R43" s="138">
        <v>6</v>
      </c>
      <c r="S43" s="138">
        <v>7</v>
      </c>
      <c r="T43" s="138">
        <v>8</v>
      </c>
      <c r="U43" s="138">
        <v>9</v>
      </c>
      <c r="V43" s="138">
        <v>10</v>
      </c>
      <c r="W43" s="138">
        <v>11</v>
      </c>
      <c r="X43" s="138">
        <v>12</v>
      </c>
      <c r="Y43" s="138">
        <v>13</v>
      </c>
      <c r="Z43" s="138">
        <v>14</v>
      </c>
      <c r="AA43" s="138">
        <v>15</v>
      </c>
      <c r="AB43" s="138">
        <v>16</v>
      </c>
      <c r="AC43" s="138">
        <v>17</v>
      </c>
      <c r="AD43" s="138">
        <v>18</v>
      </c>
      <c r="AE43" s="138">
        <v>19</v>
      </c>
      <c r="AF43" s="138">
        <v>20</v>
      </c>
      <c r="AG43" s="138">
        <v>21</v>
      </c>
      <c r="AH43" s="138">
        <v>22</v>
      </c>
      <c r="AI43" s="138">
        <v>23</v>
      </c>
      <c r="AJ43" s="138">
        <v>24</v>
      </c>
      <c r="AK43" s="138">
        <v>25</v>
      </c>
      <c r="AL43" s="138">
        <v>26</v>
      </c>
      <c r="AM43" s="138">
        <v>27</v>
      </c>
      <c r="AN43" s="138">
        <v>28</v>
      </c>
      <c r="AO43" s="138">
        <v>29</v>
      </c>
      <c r="AP43" s="332">
        <v>30</v>
      </c>
      <c r="AQ43" s="332">
        <v>31</v>
      </c>
    </row>
    <row r="44" spans="1:43" ht="16.5" customHeight="1" x14ac:dyDescent="0.2">
      <c r="A44" s="548">
        <v>1</v>
      </c>
      <c r="B44" s="549"/>
      <c r="C44" s="548"/>
      <c r="D44" s="550"/>
      <c r="E44" s="548"/>
      <c r="F44" s="548"/>
      <c r="G44" s="548"/>
      <c r="H44" s="548"/>
      <c r="I44" s="548"/>
      <c r="J44" s="548"/>
      <c r="K44" s="548"/>
      <c r="L44" s="138" t="s">
        <v>58</v>
      </c>
      <c r="M44" s="139"/>
      <c r="N44" s="139"/>
      <c r="O44" s="138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339"/>
      <c r="AQ44" s="339"/>
    </row>
    <row r="45" spans="1:43" ht="15.75" customHeight="1" x14ac:dyDescent="0.2">
      <c r="A45" s="548"/>
      <c r="B45" s="549"/>
      <c r="C45" s="548"/>
      <c r="D45" s="550"/>
      <c r="E45" s="548"/>
      <c r="F45" s="548"/>
      <c r="G45" s="548"/>
      <c r="H45" s="548"/>
      <c r="I45" s="548"/>
      <c r="J45" s="548"/>
      <c r="K45" s="548"/>
      <c r="L45" s="138" t="s">
        <v>59</v>
      </c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333"/>
      <c r="AQ45" s="333"/>
    </row>
    <row r="46" spans="1:43" ht="18" customHeight="1" x14ac:dyDescent="0.2">
      <c r="A46" s="548">
        <v>2</v>
      </c>
      <c r="B46" s="549"/>
      <c r="C46" s="548"/>
      <c r="D46" s="550"/>
      <c r="E46" s="548"/>
      <c r="F46" s="548"/>
      <c r="G46" s="548"/>
      <c r="H46" s="548"/>
      <c r="I46" s="548"/>
      <c r="J46" s="548"/>
      <c r="K46" s="548"/>
      <c r="L46" s="138" t="s">
        <v>58</v>
      </c>
      <c r="M46" s="138"/>
      <c r="N46" s="138"/>
      <c r="O46" s="336"/>
      <c r="P46" s="336"/>
      <c r="Q46" s="336"/>
      <c r="R46" s="336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9"/>
      <c r="AJ46" s="139"/>
      <c r="AK46" s="139"/>
      <c r="AL46" s="138"/>
      <c r="AM46" s="138"/>
      <c r="AN46" s="138"/>
      <c r="AO46" s="138"/>
      <c r="AP46" s="311"/>
      <c r="AQ46" s="399"/>
    </row>
    <row r="47" spans="1:43" ht="15" customHeight="1" x14ac:dyDescent="0.2">
      <c r="A47" s="548"/>
      <c r="B47" s="549"/>
      <c r="C47" s="548"/>
      <c r="D47" s="550"/>
      <c r="E47" s="548"/>
      <c r="F47" s="548"/>
      <c r="G47" s="548"/>
      <c r="H47" s="548"/>
      <c r="I47" s="548"/>
      <c r="J47" s="548"/>
      <c r="K47" s="548"/>
      <c r="L47" s="138" t="s">
        <v>59</v>
      </c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311"/>
      <c r="AQ47" s="398"/>
    </row>
    <row r="48" spans="1:43" ht="18" customHeight="1" x14ac:dyDescent="0.2">
      <c r="A48" s="548" t="s">
        <v>205</v>
      </c>
      <c r="B48" s="549"/>
      <c r="C48" s="548"/>
      <c r="D48" s="550"/>
      <c r="E48" s="548"/>
      <c r="F48" s="548"/>
      <c r="G48" s="548"/>
      <c r="H48" s="548"/>
      <c r="I48" s="548"/>
      <c r="J48" s="548"/>
      <c r="K48" s="548"/>
      <c r="L48" s="138" t="s">
        <v>58</v>
      </c>
      <c r="M48" s="138"/>
      <c r="N48" s="138"/>
      <c r="O48" s="336"/>
      <c r="P48" s="336"/>
      <c r="Q48" s="336"/>
      <c r="R48" s="336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9"/>
      <c r="AJ48" s="139"/>
      <c r="AK48" s="139"/>
      <c r="AL48" s="138"/>
      <c r="AM48" s="138"/>
      <c r="AN48" s="138"/>
      <c r="AO48" s="138"/>
      <c r="AP48" s="311"/>
      <c r="AQ48" s="399"/>
    </row>
    <row r="49" spans="1:43" ht="15" customHeight="1" x14ac:dyDescent="0.2">
      <c r="A49" s="548"/>
      <c r="B49" s="549"/>
      <c r="C49" s="548"/>
      <c r="D49" s="550"/>
      <c r="E49" s="548"/>
      <c r="F49" s="548"/>
      <c r="G49" s="548"/>
      <c r="H49" s="548"/>
      <c r="I49" s="548"/>
      <c r="J49" s="548"/>
      <c r="K49" s="548"/>
      <c r="L49" s="138" t="s">
        <v>59</v>
      </c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311"/>
      <c r="AQ49" s="398"/>
    </row>
    <row r="50" spans="1:43" ht="15" customHeight="1" x14ac:dyDescent="0.2">
      <c r="A50" s="307"/>
      <c r="B50" s="420"/>
      <c r="C50" s="307"/>
      <c r="D50" s="309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</row>
    <row r="51" spans="1:43" ht="15" customHeight="1" x14ac:dyDescent="0.2">
      <c r="A51" s="307"/>
      <c r="B51" s="420"/>
      <c r="C51" s="307"/>
      <c r="D51" s="309"/>
      <c r="E51" s="307"/>
      <c r="F51" s="307"/>
      <c r="G51" s="307"/>
      <c r="H51" s="307"/>
      <c r="I51" s="307"/>
      <c r="J51" s="307"/>
      <c r="K51" s="307"/>
      <c r="L51" s="307"/>
      <c r="M51" s="307"/>
      <c r="N51" s="307"/>
      <c r="O51" s="307"/>
      <c r="P51" s="307"/>
      <c r="Q51" s="307"/>
      <c r="R51" s="307"/>
      <c r="S51" s="307"/>
      <c r="T51" s="307"/>
      <c r="U51" s="307"/>
      <c r="V51" s="307"/>
      <c r="W51" s="307"/>
      <c r="X51" s="307"/>
      <c r="Y51" s="307"/>
      <c r="Z51" s="307"/>
      <c r="AA51" s="307"/>
      <c r="AB51" s="307"/>
      <c r="AC51" s="307"/>
      <c r="AD51" s="307"/>
      <c r="AE51" s="307"/>
      <c r="AF51" s="307"/>
      <c r="AG51" s="307"/>
      <c r="AH51" s="307"/>
      <c r="AI51" s="307"/>
      <c r="AJ51" s="307"/>
      <c r="AK51" s="307"/>
      <c r="AL51" s="307"/>
      <c r="AM51" s="307"/>
      <c r="AN51" s="307"/>
      <c r="AO51" s="307"/>
    </row>
    <row r="52" spans="1:43" ht="15.75" x14ac:dyDescent="0.2">
      <c r="A52" s="307"/>
      <c r="B52" s="308"/>
      <c r="C52" s="552" t="str">
        <f>'НАЧИНАТЬ С ЭТОГО'!B22</f>
        <v>ЗАКАЗЧИК:</v>
      </c>
      <c r="D52" s="552"/>
      <c r="E52" s="552"/>
      <c r="F52" s="552"/>
      <c r="G52" s="552"/>
      <c r="H52" s="552"/>
      <c r="I52" s="552"/>
      <c r="J52" s="552"/>
      <c r="K52" s="552"/>
      <c r="L52" s="307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553" t="str">
        <f>'НАЧИНАТЬ С ЭТОГО'!B24</f>
        <v>ПОДРЯДЧИК:</v>
      </c>
      <c r="AB52" s="553"/>
      <c r="AC52" s="553"/>
      <c r="AD52" s="553"/>
      <c r="AE52" s="553"/>
      <c r="AF52" s="553"/>
      <c r="AG52" s="553"/>
      <c r="AH52" s="553"/>
      <c r="AI52" s="553"/>
      <c r="AJ52" s="310"/>
      <c r="AK52" s="310"/>
      <c r="AL52" s="310"/>
      <c r="AM52" s="310"/>
      <c r="AN52" s="310"/>
      <c r="AO52" s="310"/>
    </row>
    <row r="53" spans="1:43" s="107" customFormat="1" x14ac:dyDescent="0.2">
      <c r="A53" s="307"/>
      <c r="B53" s="308"/>
      <c r="C53" s="307"/>
      <c r="D53" s="309"/>
      <c r="E53" s="307"/>
      <c r="F53" s="307"/>
      <c r="G53" s="307"/>
      <c r="H53" s="307"/>
      <c r="I53" s="307"/>
      <c r="J53" s="307"/>
      <c r="K53" s="307"/>
      <c r="L53" s="307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10"/>
      <c r="AC53" s="310"/>
      <c r="AD53" s="310"/>
      <c r="AE53" s="310"/>
      <c r="AF53" s="310"/>
      <c r="AG53" s="310"/>
      <c r="AH53" s="310"/>
      <c r="AI53" s="310"/>
      <c r="AJ53" s="310"/>
      <c r="AK53" s="310"/>
      <c r="AL53" s="310"/>
      <c r="AM53" s="310"/>
      <c r="AN53" s="310"/>
      <c r="AO53" s="143"/>
    </row>
    <row r="54" spans="1:43" ht="22.5" customHeight="1" x14ac:dyDescent="0.2">
      <c r="A54" s="140"/>
      <c r="B54" s="141"/>
      <c r="C54" s="552" t="str">
        <f>'НАЧИНАТЬ С ЭТОГО'!B9</f>
        <v>Генеральный директор</v>
      </c>
      <c r="D54" s="552"/>
      <c r="E54" s="552"/>
      <c r="F54" s="552"/>
      <c r="G54" s="552"/>
      <c r="H54" s="552"/>
      <c r="I54" s="552"/>
      <c r="J54" s="552"/>
      <c r="K54" s="552"/>
      <c r="L54" s="142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2"/>
      <c r="AA54" s="552" t="str">
        <f>'НАЧИНАТЬ С ЭТОГО'!B17</f>
        <v>Директор</v>
      </c>
      <c r="AB54" s="552"/>
      <c r="AC54" s="552"/>
      <c r="AD54" s="552"/>
      <c r="AE54" s="552"/>
      <c r="AF54" s="552"/>
      <c r="AG54" s="552"/>
      <c r="AH54" s="552"/>
      <c r="AI54" s="552"/>
      <c r="AJ54" s="142"/>
      <c r="AK54" s="142"/>
      <c r="AL54" s="142"/>
      <c r="AM54" s="143"/>
      <c r="AN54" s="143"/>
    </row>
    <row r="55" spans="1:43" ht="15.75" x14ac:dyDescent="0.25">
      <c r="A55" s="140"/>
      <c r="B55" s="104"/>
      <c r="C55" s="88" t="s">
        <v>40</v>
      </c>
      <c r="D55" s="144"/>
      <c r="E55" s="88"/>
      <c r="F55" s="88"/>
      <c r="G55" s="88"/>
      <c r="H55" s="98"/>
      <c r="I55" s="98"/>
      <c r="J55" s="98"/>
      <c r="K55" s="98"/>
      <c r="L55" s="98"/>
      <c r="N55" s="146"/>
      <c r="O55" s="90"/>
      <c r="P55" s="90"/>
      <c r="Q55" s="90"/>
      <c r="S55" s="145"/>
      <c r="T55" s="145"/>
      <c r="U55" s="133"/>
      <c r="V55" s="133"/>
      <c r="Z55" s="98"/>
      <c r="AA55" s="98" t="str">
        <f>'НАЧИНАТЬ С ЭТОГО'!B18</f>
        <v>_____________________________</v>
      </c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</row>
    <row r="56" spans="1:43" ht="15.75" customHeight="1" x14ac:dyDescent="0.25">
      <c r="A56" s="146"/>
      <c r="B56" s="104"/>
      <c r="C56" s="88"/>
      <c r="D56" s="144"/>
      <c r="E56" s="88"/>
      <c r="F56" s="88"/>
      <c r="G56" s="88"/>
      <c r="H56" s="98"/>
      <c r="I56" s="98"/>
      <c r="J56" s="98"/>
      <c r="K56" s="98"/>
      <c r="L56" s="98"/>
      <c r="O56" s="90"/>
      <c r="P56" s="90"/>
      <c r="Q56" s="90"/>
      <c r="S56" s="145"/>
      <c r="T56" s="145"/>
      <c r="U56" s="133"/>
      <c r="V56" s="133"/>
      <c r="Z56" s="98"/>
      <c r="AA56" s="98"/>
      <c r="AB56" s="98"/>
      <c r="AC56" s="98"/>
      <c r="AD56" s="98"/>
      <c r="AE56" s="98"/>
      <c r="AF56" s="89"/>
      <c r="AG56" s="98"/>
      <c r="AH56" s="98"/>
      <c r="AI56" s="98"/>
      <c r="AJ56" s="98"/>
      <c r="AK56" s="98"/>
      <c r="AL56" s="98"/>
    </row>
    <row r="57" spans="1:43" ht="18" customHeight="1" x14ac:dyDescent="0.25">
      <c r="A57" s="140"/>
      <c r="C57" s="88" t="str">
        <f>'НАЧИНАТЬ С ЭТОГО'!B12</f>
        <v>__________________ А. О. Козырев</v>
      </c>
      <c r="D57" s="144"/>
      <c r="E57" s="88"/>
      <c r="F57" s="88"/>
      <c r="G57" s="88"/>
      <c r="H57" s="98"/>
      <c r="I57" s="98"/>
      <c r="J57" s="98"/>
      <c r="K57" s="98"/>
      <c r="L57" s="98"/>
      <c r="N57" s="147"/>
      <c r="P57" s="90"/>
      <c r="U57" s="133"/>
      <c r="V57" s="133"/>
      <c r="Z57" s="98"/>
      <c r="AA57" s="98" t="str">
        <f>'НАЧИНАТЬ С ЭТОГО'!B19</f>
        <v>_____________________</v>
      </c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104"/>
    </row>
    <row r="58" spans="1:43" ht="15" customHeight="1" x14ac:dyDescent="0.25">
      <c r="A58" s="140"/>
      <c r="B58" s="104"/>
      <c r="C58" s="88"/>
      <c r="D58" s="144"/>
      <c r="E58" s="88"/>
      <c r="F58" s="88"/>
      <c r="G58" s="88"/>
      <c r="H58" s="98"/>
      <c r="I58" s="98"/>
      <c r="J58" s="98"/>
      <c r="K58" s="98"/>
      <c r="L58" s="98"/>
      <c r="N58" s="145"/>
      <c r="O58" s="90"/>
      <c r="P58" s="90"/>
      <c r="Q58" s="90"/>
      <c r="S58" s="145"/>
      <c r="T58" s="145"/>
      <c r="U58" s="133"/>
      <c r="V58" s="133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</row>
    <row r="59" spans="1:43" ht="13.5" customHeight="1" x14ac:dyDescent="0.25">
      <c r="A59" s="140"/>
      <c r="B59" s="140"/>
      <c r="C59" s="101" t="s">
        <v>252</v>
      </c>
      <c r="D59" s="144"/>
      <c r="E59" s="88"/>
      <c r="F59" s="88"/>
      <c r="G59" s="88"/>
      <c r="H59" s="98"/>
      <c r="I59" s="98"/>
      <c r="J59" s="98"/>
      <c r="K59" s="98"/>
      <c r="L59" s="98"/>
      <c r="N59" s="148"/>
      <c r="O59" s="90"/>
      <c r="P59" s="90"/>
      <c r="Q59" s="90"/>
      <c r="S59" s="145"/>
      <c r="T59" s="145"/>
      <c r="Z59" s="98"/>
      <c r="AA59" s="101" t="s">
        <v>252</v>
      </c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</row>
    <row r="60" spans="1:43" ht="14.25" customHeight="1" x14ac:dyDescent="0.2"/>
    <row r="61" spans="1:43" ht="14.25" customHeight="1" x14ac:dyDescent="0.2"/>
    <row r="62" spans="1:43" ht="12" customHeight="1" x14ac:dyDescent="0.2"/>
    <row r="63" spans="1:43" ht="15" customHeight="1" x14ac:dyDescent="0.2"/>
    <row r="64" spans="1:43" ht="14.25" customHeight="1" x14ac:dyDescent="0.2"/>
    <row r="65" spans="1:41" ht="16.5" customHeight="1" x14ac:dyDescent="0.2"/>
    <row r="66" spans="1:41" ht="19.5" customHeight="1" x14ac:dyDescent="0.2"/>
    <row r="67" spans="1:41" ht="22.5" customHeight="1" x14ac:dyDescent="0.2"/>
    <row r="69" spans="1:41" s="107" customFormat="1" ht="22.5" customHeight="1" x14ac:dyDescent="0.2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</row>
    <row r="70" spans="1:41" ht="30" customHeight="1" x14ac:dyDescent="0.2"/>
    <row r="71" spans="1:41" ht="29.25" customHeight="1" x14ac:dyDescent="0.2"/>
    <row r="73" spans="1:41" ht="15.75" customHeight="1" x14ac:dyDescent="0.2"/>
    <row r="74" spans="1:41" ht="18" customHeight="1" x14ac:dyDescent="0.2"/>
    <row r="75" spans="1:41" ht="15" customHeight="1" x14ac:dyDescent="0.2"/>
    <row r="76" spans="1:41" ht="13.5" customHeight="1" x14ac:dyDescent="0.2"/>
    <row r="77" spans="1:41" ht="14.25" customHeight="1" x14ac:dyDescent="0.2"/>
    <row r="78" spans="1:41" ht="14.25" customHeight="1" x14ac:dyDescent="0.2"/>
    <row r="79" spans="1:41" ht="12" customHeight="1" x14ac:dyDescent="0.2"/>
    <row r="80" spans="1:41" ht="15" customHeight="1" x14ac:dyDescent="0.2"/>
    <row r="81" spans="1:41" ht="14.25" customHeight="1" x14ac:dyDescent="0.2"/>
    <row r="82" spans="1:41" ht="18.75" customHeight="1" x14ac:dyDescent="0.2"/>
    <row r="83" spans="1:41" ht="23.25" customHeight="1" x14ac:dyDescent="0.2"/>
    <row r="84" spans="1:41" ht="18.75" customHeight="1" x14ac:dyDescent="0.2"/>
    <row r="86" spans="1:41" s="107" customFormat="1" x14ac:dyDescent="0.2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</row>
    <row r="87" spans="1:41" ht="30" customHeight="1" x14ac:dyDescent="0.2"/>
    <row r="88" spans="1:41" ht="29.25" customHeight="1" x14ac:dyDescent="0.2"/>
    <row r="90" spans="1:41" ht="15.75" customHeight="1" x14ac:dyDescent="0.2"/>
    <row r="91" spans="1:41" ht="18" customHeight="1" x14ac:dyDescent="0.2"/>
    <row r="92" spans="1:41" ht="15" customHeight="1" x14ac:dyDescent="0.2"/>
    <row r="93" spans="1:41" ht="13.5" customHeight="1" x14ac:dyDescent="0.2"/>
    <row r="94" spans="1:41" ht="14.25" customHeight="1" x14ac:dyDescent="0.2"/>
    <row r="95" spans="1:41" ht="14.25" customHeight="1" x14ac:dyDescent="0.2"/>
    <row r="96" spans="1:41" ht="12" customHeight="1" x14ac:dyDescent="0.2"/>
    <row r="97" ht="15" customHeight="1" x14ac:dyDescent="0.2"/>
    <row r="98" ht="14.25" customHeight="1" x14ac:dyDescent="0.2"/>
    <row r="99" ht="23.25" customHeight="1" x14ac:dyDescent="0.2"/>
    <row r="100" ht="19.5" customHeight="1" x14ac:dyDescent="0.2"/>
    <row r="101" ht="19.5" customHeight="1" x14ac:dyDescent="0.2"/>
    <row r="102" ht="20.25" customHeight="1" x14ac:dyDescent="0.2"/>
    <row r="103" ht="13.5" customHeight="1" x14ac:dyDescent="0.2"/>
    <row r="104" ht="15.75" customHeight="1" x14ac:dyDescent="0.2"/>
  </sheetData>
  <mergeCells count="176">
    <mergeCell ref="J48:J49"/>
    <mergeCell ref="K48:K49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4:J45"/>
    <mergeCell ref="K44:K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F40:I40"/>
    <mergeCell ref="A42:A43"/>
    <mergeCell ref="B42:B43"/>
    <mergeCell ref="C42:C43"/>
    <mergeCell ref="D42:D43"/>
    <mergeCell ref="E42:F42"/>
    <mergeCell ref="G42:I42"/>
    <mergeCell ref="J42:K42"/>
    <mergeCell ref="L42:AQ42"/>
    <mergeCell ref="A13:A14"/>
    <mergeCell ref="B13:B14"/>
    <mergeCell ref="C13:C14"/>
    <mergeCell ref="D13:D14"/>
    <mergeCell ref="E13:E14"/>
    <mergeCell ref="K13:K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F13:F14"/>
    <mergeCell ref="G13:G14"/>
    <mergeCell ref="H13:H14"/>
    <mergeCell ref="I13:I14"/>
    <mergeCell ref="D11:D12"/>
    <mergeCell ref="E11:E12"/>
    <mergeCell ref="F11:F12"/>
    <mergeCell ref="G11:G12"/>
    <mergeCell ref="H11:H12"/>
    <mergeCell ref="I11:I12"/>
    <mergeCell ref="J11:J12"/>
    <mergeCell ref="K11:K12"/>
    <mergeCell ref="J13:J14"/>
    <mergeCell ref="F18:I18"/>
    <mergeCell ref="A20:A21"/>
    <mergeCell ref="B20:B21"/>
    <mergeCell ref="C20:C21"/>
    <mergeCell ref="D20:D21"/>
    <mergeCell ref="E20:F20"/>
    <mergeCell ref="G20:I20"/>
    <mergeCell ref="J20:K20"/>
    <mergeCell ref="AF1:AP1"/>
    <mergeCell ref="AC2:AP2"/>
    <mergeCell ref="A4:AO4"/>
    <mergeCell ref="A5:AO5"/>
    <mergeCell ref="F7:I7"/>
    <mergeCell ref="A9:A10"/>
    <mergeCell ref="B9:B10"/>
    <mergeCell ref="C9:C10"/>
    <mergeCell ref="D9:D10"/>
    <mergeCell ref="E9:F9"/>
    <mergeCell ref="G9:I9"/>
    <mergeCell ref="J9:K9"/>
    <mergeCell ref="L9:AQ9"/>
    <mergeCell ref="A11:A12"/>
    <mergeCell ref="B11:B12"/>
    <mergeCell ref="C11:C12"/>
    <mergeCell ref="C54:K54"/>
    <mergeCell ref="AA54:AI54"/>
    <mergeCell ref="C52:K52"/>
    <mergeCell ref="AA52:AI52"/>
    <mergeCell ref="A24:A25"/>
    <mergeCell ref="B24:B25"/>
    <mergeCell ref="C24:C25"/>
    <mergeCell ref="D24:D25"/>
    <mergeCell ref="E24:E25"/>
    <mergeCell ref="F29:I29"/>
    <mergeCell ref="A31:A32"/>
    <mergeCell ref="B31:B32"/>
    <mergeCell ref="C31:C32"/>
    <mergeCell ref="D31:D32"/>
    <mergeCell ref="E31:F31"/>
    <mergeCell ref="G31:I31"/>
    <mergeCell ref="K24:K25"/>
    <mergeCell ref="A26:A27"/>
    <mergeCell ref="B26:B27"/>
    <mergeCell ref="C26:C27"/>
    <mergeCell ref="D26:D27"/>
    <mergeCell ref="E26:E27"/>
    <mergeCell ref="F26:F27"/>
    <mergeCell ref="G26:G27"/>
    <mergeCell ref="L20:AQ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H26:H27"/>
    <mergeCell ref="I26:I27"/>
    <mergeCell ref="J26:J27"/>
    <mergeCell ref="K26:K27"/>
    <mergeCell ref="F24:F25"/>
    <mergeCell ref="G24:G25"/>
    <mergeCell ref="H24:H25"/>
    <mergeCell ref="I24:I25"/>
    <mergeCell ref="J24:J25"/>
    <mergeCell ref="J31:K31"/>
    <mergeCell ref="L31:AQ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K35:K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F35:F36"/>
    <mergeCell ref="G35:G36"/>
    <mergeCell ref="H35:H36"/>
    <mergeCell ref="I35:I36"/>
    <mergeCell ref="J35:J36"/>
    <mergeCell ref="A35:A36"/>
    <mergeCell ref="B35:B36"/>
    <mergeCell ref="C35:C36"/>
    <mergeCell ref="D35:D36"/>
    <mergeCell ref="E35:E3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46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K40"/>
  <sheetViews>
    <sheetView view="pageBreakPreview" zoomScale="120" zoomScaleSheetLayoutView="120" workbookViewId="0">
      <selection activeCell="F1" sqref="F1:F1048576"/>
    </sheetView>
  </sheetViews>
  <sheetFormatPr defaultColWidth="9.140625" defaultRowHeight="12.75" x14ac:dyDescent="0.2"/>
  <cols>
    <col min="1" max="1" width="6.5703125" style="82" customWidth="1"/>
    <col min="2" max="2" width="34.140625" style="82" customWidth="1"/>
    <col min="3" max="3" width="23.42578125" style="82" customWidth="1"/>
    <col min="4" max="4" width="10.85546875" style="82" customWidth="1"/>
    <col min="5" max="5" width="9.85546875" style="82" customWidth="1"/>
    <col min="6" max="6" width="11" style="82" customWidth="1"/>
    <col min="7" max="9" width="11.42578125" style="82" customWidth="1"/>
    <col min="10" max="10" width="18" style="82" customWidth="1"/>
    <col min="11" max="1025" width="9.140625" style="82"/>
    <col min="1026" max="16384" width="9.140625" style="81"/>
  </cols>
  <sheetData>
    <row r="1" spans="1:1024" ht="25.5" customHeight="1" x14ac:dyDescent="0.2">
      <c r="A1" s="149"/>
      <c r="B1" s="81"/>
      <c r="C1" s="81"/>
      <c r="D1" s="81"/>
      <c r="E1" s="81"/>
      <c r="F1" s="81"/>
      <c r="G1" s="81"/>
      <c r="H1" s="81"/>
      <c r="I1" s="81"/>
      <c r="J1" s="83" t="s">
        <v>62</v>
      </c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  <c r="IW1" s="81"/>
      <c r="IX1" s="81"/>
      <c r="IY1" s="81"/>
      <c r="IZ1" s="81"/>
      <c r="JA1" s="81"/>
      <c r="JB1" s="81"/>
      <c r="JC1" s="81"/>
      <c r="JD1" s="81"/>
      <c r="JE1" s="81"/>
      <c r="JF1" s="81"/>
      <c r="JG1" s="81"/>
      <c r="JH1" s="81"/>
      <c r="JI1" s="81"/>
      <c r="JJ1" s="81"/>
      <c r="JK1" s="81"/>
      <c r="JL1" s="81"/>
      <c r="JM1" s="81"/>
      <c r="JN1" s="81"/>
      <c r="JO1" s="81"/>
      <c r="JP1" s="81"/>
      <c r="JQ1" s="81"/>
      <c r="JR1" s="81"/>
      <c r="JS1" s="81"/>
      <c r="JT1" s="81"/>
      <c r="JU1" s="81"/>
      <c r="JV1" s="81"/>
      <c r="JW1" s="81"/>
      <c r="JX1" s="81"/>
      <c r="JY1" s="81"/>
      <c r="JZ1" s="81"/>
      <c r="KA1" s="81"/>
      <c r="KB1" s="81"/>
      <c r="KC1" s="81"/>
      <c r="KD1" s="81"/>
      <c r="KE1" s="81"/>
      <c r="KF1" s="81"/>
      <c r="KG1" s="81"/>
      <c r="KH1" s="81"/>
      <c r="KI1" s="81"/>
      <c r="KJ1" s="81"/>
      <c r="KK1" s="81"/>
      <c r="KL1" s="81"/>
      <c r="KM1" s="81"/>
      <c r="KN1" s="81"/>
      <c r="KO1" s="81"/>
      <c r="KP1" s="81"/>
      <c r="KQ1" s="81"/>
      <c r="KR1" s="81"/>
      <c r="KS1" s="81"/>
      <c r="KT1" s="81"/>
      <c r="KU1" s="81"/>
      <c r="KV1" s="81"/>
      <c r="KW1" s="81"/>
      <c r="KX1" s="81"/>
      <c r="KY1" s="81"/>
      <c r="KZ1" s="81"/>
      <c r="LA1" s="81"/>
      <c r="LB1" s="81"/>
      <c r="LC1" s="81"/>
      <c r="LD1" s="81"/>
      <c r="LE1" s="81"/>
      <c r="LF1" s="81"/>
      <c r="LG1" s="81"/>
      <c r="LH1" s="81"/>
      <c r="LI1" s="81"/>
      <c r="LJ1" s="81"/>
      <c r="LK1" s="81"/>
      <c r="LL1" s="81"/>
      <c r="LM1" s="81"/>
      <c r="LN1" s="81"/>
      <c r="LO1" s="81"/>
      <c r="LP1" s="81"/>
      <c r="LQ1" s="81"/>
      <c r="LR1" s="81"/>
      <c r="LS1" s="81"/>
      <c r="LT1" s="81"/>
      <c r="LU1" s="81"/>
      <c r="LV1" s="81"/>
      <c r="LW1" s="81"/>
      <c r="LX1" s="81"/>
      <c r="LY1" s="81"/>
      <c r="LZ1" s="81"/>
      <c r="MA1" s="81"/>
      <c r="MB1" s="81"/>
      <c r="MC1" s="81"/>
      <c r="MD1" s="81"/>
      <c r="ME1" s="81"/>
      <c r="MF1" s="81"/>
      <c r="MG1" s="81"/>
      <c r="MH1" s="81"/>
      <c r="MI1" s="81"/>
      <c r="MJ1" s="81"/>
      <c r="MK1" s="81"/>
      <c r="ML1" s="81"/>
      <c r="MM1" s="81"/>
      <c r="MN1" s="81"/>
      <c r="MO1" s="81"/>
      <c r="MP1" s="81"/>
      <c r="MQ1" s="81"/>
      <c r="MR1" s="81"/>
      <c r="MS1" s="81"/>
      <c r="MT1" s="81"/>
      <c r="MU1" s="81"/>
      <c r="MV1" s="81"/>
      <c r="MW1" s="81"/>
      <c r="MX1" s="81"/>
      <c r="MY1" s="81"/>
      <c r="MZ1" s="81"/>
      <c r="NA1" s="81"/>
      <c r="NB1" s="81"/>
      <c r="NC1" s="81"/>
      <c r="ND1" s="81"/>
      <c r="NE1" s="81"/>
      <c r="NF1" s="81"/>
      <c r="NG1" s="81"/>
      <c r="NH1" s="81"/>
      <c r="NI1" s="81"/>
      <c r="NJ1" s="81"/>
      <c r="NK1" s="81"/>
      <c r="NL1" s="81"/>
      <c r="NM1" s="81"/>
      <c r="NN1" s="81"/>
      <c r="NO1" s="81"/>
      <c r="NP1" s="81"/>
      <c r="NQ1" s="81"/>
      <c r="NR1" s="81"/>
      <c r="NS1" s="81"/>
      <c r="NT1" s="81"/>
      <c r="NU1" s="81"/>
      <c r="NV1" s="81"/>
      <c r="NW1" s="81"/>
      <c r="NX1" s="81"/>
      <c r="NY1" s="81"/>
      <c r="NZ1" s="81"/>
      <c r="OA1" s="81"/>
      <c r="OB1" s="81"/>
      <c r="OC1" s="81"/>
      <c r="OD1" s="81"/>
      <c r="OE1" s="81"/>
      <c r="OF1" s="81"/>
      <c r="OG1" s="81"/>
      <c r="OH1" s="81"/>
      <c r="OI1" s="81"/>
      <c r="OJ1" s="81"/>
      <c r="OK1" s="81"/>
      <c r="OL1" s="81"/>
      <c r="OM1" s="81"/>
      <c r="ON1" s="81"/>
      <c r="OO1" s="81"/>
      <c r="OP1" s="81"/>
      <c r="OQ1" s="81"/>
      <c r="OR1" s="81"/>
      <c r="OS1" s="81"/>
      <c r="OT1" s="81"/>
      <c r="OU1" s="81"/>
      <c r="OV1" s="81"/>
      <c r="OW1" s="81"/>
      <c r="OX1" s="81"/>
      <c r="OY1" s="81"/>
      <c r="OZ1" s="81"/>
      <c r="PA1" s="81"/>
      <c r="PB1" s="81"/>
      <c r="PC1" s="81"/>
      <c r="PD1" s="81"/>
      <c r="PE1" s="81"/>
      <c r="PF1" s="81"/>
      <c r="PG1" s="81"/>
      <c r="PH1" s="81"/>
      <c r="PI1" s="81"/>
      <c r="PJ1" s="81"/>
      <c r="PK1" s="81"/>
      <c r="PL1" s="81"/>
      <c r="PM1" s="81"/>
      <c r="PN1" s="81"/>
      <c r="PO1" s="81"/>
      <c r="PP1" s="81"/>
      <c r="PQ1" s="81"/>
      <c r="PR1" s="81"/>
      <c r="PS1" s="81"/>
      <c r="PT1" s="81"/>
      <c r="PU1" s="81"/>
      <c r="PV1" s="81"/>
      <c r="PW1" s="81"/>
      <c r="PX1" s="81"/>
      <c r="PY1" s="81"/>
      <c r="PZ1" s="81"/>
      <c r="QA1" s="81"/>
      <c r="QB1" s="81"/>
      <c r="QC1" s="81"/>
      <c r="QD1" s="81"/>
      <c r="QE1" s="81"/>
      <c r="QF1" s="81"/>
      <c r="QG1" s="81"/>
      <c r="QH1" s="81"/>
      <c r="QI1" s="81"/>
      <c r="QJ1" s="81"/>
      <c r="QK1" s="81"/>
      <c r="QL1" s="81"/>
      <c r="QM1" s="81"/>
      <c r="QN1" s="81"/>
      <c r="QO1" s="81"/>
      <c r="QP1" s="81"/>
      <c r="QQ1" s="81"/>
      <c r="QR1" s="81"/>
      <c r="QS1" s="81"/>
      <c r="QT1" s="81"/>
      <c r="QU1" s="81"/>
      <c r="QV1" s="81"/>
      <c r="QW1" s="81"/>
      <c r="QX1" s="81"/>
      <c r="QY1" s="81"/>
      <c r="QZ1" s="81"/>
      <c r="RA1" s="81"/>
      <c r="RB1" s="81"/>
      <c r="RC1" s="81"/>
      <c r="RD1" s="81"/>
      <c r="RE1" s="81"/>
      <c r="RF1" s="81"/>
      <c r="RG1" s="81"/>
      <c r="RH1" s="81"/>
      <c r="RI1" s="81"/>
      <c r="RJ1" s="81"/>
      <c r="RK1" s="81"/>
      <c r="RL1" s="81"/>
      <c r="RM1" s="81"/>
      <c r="RN1" s="81"/>
      <c r="RO1" s="81"/>
      <c r="RP1" s="81"/>
      <c r="RQ1" s="81"/>
      <c r="RR1" s="81"/>
      <c r="RS1" s="81"/>
      <c r="RT1" s="81"/>
      <c r="RU1" s="81"/>
      <c r="RV1" s="81"/>
      <c r="RW1" s="81"/>
      <c r="RX1" s="81"/>
      <c r="RY1" s="81"/>
      <c r="RZ1" s="81"/>
      <c r="SA1" s="81"/>
      <c r="SB1" s="81"/>
      <c r="SC1" s="81"/>
      <c r="SD1" s="81"/>
      <c r="SE1" s="81"/>
      <c r="SF1" s="81"/>
      <c r="SG1" s="81"/>
      <c r="SH1" s="81"/>
      <c r="SI1" s="81"/>
      <c r="SJ1" s="81"/>
      <c r="SK1" s="81"/>
      <c r="SL1" s="81"/>
      <c r="SM1" s="81"/>
      <c r="SN1" s="81"/>
      <c r="SO1" s="81"/>
      <c r="SP1" s="81"/>
      <c r="SQ1" s="81"/>
      <c r="SR1" s="81"/>
      <c r="SS1" s="81"/>
      <c r="ST1" s="81"/>
      <c r="SU1" s="81"/>
      <c r="SV1" s="81"/>
      <c r="SW1" s="81"/>
      <c r="SX1" s="81"/>
      <c r="SY1" s="81"/>
      <c r="SZ1" s="81"/>
      <c r="TA1" s="81"/>
      <c r="TB1" s="81"/>
      <c r="TC1" s="81"/>
      <c r="TD1" s="81"/>
      <c r="TE1" s="81"/>
      <c r="TF1" s="81"/>
      <c r="TG1" s="81"/>
      <c r="TH1" s="81"/>
      <c r="TI1" s="81"/>
      <c r="TJ1" s="81"/>
      <c r="TK1" s="81"/>
      <c r="TL1" s="81"/>
      <c r="TM1" s="81"/>
      <c r="TN1" s="81"/>
      <c r="TO1" s="81"/>
      <c r="TP1" s="81"/>
      <c r="TQ1" s="81"/>
      <c r="TR1" s="81"/>
      <c r="TS1" s="81"/>
      <c r="TT1" s="81"/>
      <c r="TU1" s="81"/>
      <c r="TV1" s="81"/>
      <c r="TW1" s="81"/>
      <c r="TX1" s="81"/>
      <c r="TY1" s="81"/>
      <c r="TZ1" s="81"/>
      <c r="UA1" s="81"/>
      <c r="UB1" s="81"/>
      <c r="UC1" s="81"/>
      <c r="UD1" s="81"/>
      <c r="UE1" s="81"/>
      <c r="UF1" s="81"/>
      <c r="UG1" s="81"/>
      <c r="UH1" s="81"/>
      <c r="UI1" s="81"/>
      <c r="UJ1" s="81"/>
      <c r="UK1" s="81"/>
      <c r="UL1" s="81"/>
      <c r="UM1" s="81"/>
      <c r="UN1" s="81"/>
      <c r="UO1" s="81"/>
      <c r="UP1" s="81"/>
      <c r="UQ1" s="81"/>
      <c r="UR1" s="81"/>
      <c r="US1" s="81"/>
      <c r="UT1" s="81"/>
      <c r="UU1" s="81"/>
      <c r="UV1" s="81"/>
      <c r="UW1" s="81"/>
      <c r="UX1" s="81"/>
      <c r="UY1" s="81"/>
      <c r="UZ1" s="81"/>
      <c r="VA1" s="81"/>
      <c r="VB1" s="81"/>
      <c r="VC1" s="81"/>
      <c r="VD1" s="81"/>
      <c r="VE1" s="81"/>
      <c r="VF1" s="81"/>
      <c r="VG1" s="81"/>
      <c r="VH1" s="81"/>
      <c r="VI1" s="81"/>
      <c r="VJ1" s="81"/>
      <c r="VK1" s="81"/>
      <c r="VL1" s="81"/>
      <c r="VM1" s="81"/>
      <c r="VN1" s="81"/>
      <c r="VO1" s="81"/>
      <c r="VP1" s="81"/>
      <c r="VQ1" s="81"/>
      <c r="VR1" s="81"/>
      <c r="VS1" s="81"/>
      <c r="VT1" s="81"/>
      <c r="VU1" s="81"/>
      <c r="VV1" s="81"/>
      <c r="VW1" s="81"/>
      <c r="VX1" s="81"/>
      <c r="VY1" s="81"/>
      <c r="VZ1" s="81"/>
      <c r="WA1" s="81"/>
      <c r="WB1" s="81"/>
      <c r="WC1" s="81"/>
      <c r="WD1" s="81"/>
      <c r="WE1" s="81"/>
      <c r="WF1" s="81"/>
      <c r="WG1" s="81"/>
      <c r="WH1" s="81"/>
      <c r="WI1" s="81"/>
      <c r="WJ1" s="81"/>
      <c r="WK1" s="81"/>
      <c r="WL1" s="81"/>
      <c r="WM1" s="81"/>
      <c r="WN1" s="81"/>
      <c r="WO1" s="81"/>
      <c r="WP1" s="81"/>
      <c r="WQ1" s="81"/>
      <c r="WR1" s="81"/>
      <c r="WS1" s="81"/>
      <c r="WT1" s="81"/>
      <c r="WU1" s="81"/>
      <c r="WV1" s="81"/>
      <c r="WW1" s="81"/>
      <c r="WX1" s="81"/>
      <c r="WY1" s="81"/>
      <c r="WZ1" s="81"/>
      <c r="XA1" s="81"/>
      <c r="XB1" s="81"/>
      <c r="XC1" s="81"/>
      <c r="XD1" s="81"/>
      <c r="XE1" s="81"/>
      <c r="XF1" s="81"/>
      <c r="XG1" s="81"/>
      <c r="XH1" s="81"/>
      <c r="XI1" s="81"/>
      <c r="XJ1" s="81"/>
      <c r="XK1" s="81"/>
      <c r="XL1" s="81"/>
      <c r="XM1" s="81"/>
      <c r="XN1" s="81"/>
      <c r="XO1" s="81"/>
      <c r="XP1" s="81"/>
      <c r="XQ1" s="81"/>
      <c r="XR1" s="81"/>
      <c r="XS1" s="81"/>
      <c r="XT1" s="81"/>
      <c r="XU1" s="81"/>
      <c r="XV1" s="81"/>
      <c r="XW1" s="81"/>
      <c r="XX1" s="81"/>
      <c r="XY1" s="81"/>
      <c r="XZ1" s="81"/>
      <c r="YA1" s="81"/>
      <c r="YB1" s="81"/>
      <c r="YC1" s="81"/>
      <c r="YD1" s="81"/>
      <c r="YE1" s="81"/>
      <c r="YF1" s="81"/>
      <c r="YG1" s="81"/>
      <c r="YH1" s="81"/>
      <c r="YI1" s="81"/>
      <c r="YJ1" s="81"/>
      <c r="YK1" s="81"/>
      <c r="YL1" s="81"/>
      <c r="YM1" s="81"/>
      <c r="YN1" s="81"/>
      <c r="YO1" s="81"/>
      <c r="YP1" s="81"/>
      <c r="YQ1" s="81"/>
      <c r="YR1" s="81"/>
      <c r="YS1" s="81"/>
      <c r="YT1" s="81"/>
      <c r="YU1" s="81"/>
      <c r="YV1" s="81"/>
      <c r="YW1" s="81"/>
      <c r="YX1" s="81"/>
      <c r="YY1" s="81"/>
      <c r="YZ1" s="81"/>
      <c r="ZA1" s="81"/>
      <c r="ZB1" s="81"/>
      <c r="ZC1" s="81"/>
      <c r="ZD1" s="81"/>
      <c r="ZE1" s="81"/>
      <c r="ZF1" s="81"/>
      <c r="ZG1" s="81"/>
      <c r="ZH1" s="81"/>
      <c r="ZI1" s="81"/>
      <c r="ZJ1" s="81"/>
      <c r="ZK1" s="81"/>
      <c r="ZL1" s="81"/>
      <c r="ZM1" s="81"/>
      <c r="ZN1" s="81"/>
      <c r="ZO1" s="81"/>
      <c r="ZP1" s="81"/>
      <c r="ZQ1" s="81"/>
      <c r="ZR1" s="81"/>
      <c r="ZS1" s="81"/>
      <c r="ZT1" s="81"/>
      <c r="ZU1" s="81"/>
      <c r="ZV1" s="81"/>
      <c r="ZW1" s="81"/>
      <c r="ZX1" s="81"/>
      <c r="ZY1" s="81"/>
      <c r="ZZ1" s="81"/>
      <c r="AAA1" s="81"/>
      <c r="AAB1" s="81"/>
      <c r="AAC1" s="81"/>
      <c r="AAD1" s="81"/>
      <c r="AAE1" s="81"/>
      <c r="AAF1" s="81"/>
      <c r="AAG1" s="81"/>
      <c r="AAH1" s="81"/>
      <c r="AAI1" s="81"/>
      <c r="AAJ1" s="81"/>
      <c r="AAK1" s="81"/>
      <c r="AAL1" s="81"/>
      <c r="AAM1" s="81"/>
      <c r="AAN1" s="81"/>
      <c r="AAO1" s="81"/>
      <c r="AAP1" s="81"/>
      <c r="AAQ1" s="81"/>
      <c r="AAR1" s="81"/>
      <c r="AAS1" s="81"/>
      <c r="AAT1" s="81"/>
      <c r="AAU1" s="81"/>
      <c r="AAV1" s="81"/>
      <c r="AAW1" s="81"/>
      <c r="AAX1" s="81"/>
      <c r="AAY1" s="81"/>
      <c r="AAZ1" s="81"/>
      <c r="ABA1" s="81"/>
      <c r="ABB1" s="81"/>
      <c r="ABC1" s="81"/>
      <c r="ABD1" s="81"/>
      <c r="ABE1" s="81"/>
      <c r="ABF1" s="81"/>
      <c r="ABG1" s="81"/>
      <c r="ABH1" s="81"/>
      <c r="ABI1" s="81"/>
      <c r="ABJ1" s="81"/>
      <c r="ABK1" s="81"/>
      <c r="ABL1" s="81"/>
      <c r="ABM1" s="81"/>
      <c r="ABN1" s="81"/>
      <c r="ABO1" s="81"/>
      <c r="ABP1" s="81"/>
      <c r="ABQ1" s="81"/>
      <c r="ABR1" s="81"/>
      <c r="ABS1" s="81"/>
      <c r="ABT1" s="81"/>
      <c r="ABU1" s="81"/>
      <c r="ABV1" s="81"/>
      <c r="ABW1" s="81"/>
      <c r="ABX1" s="81"/>
      <c r="ABY1" s="81"/>
      <c r="ABZ1" s="81"/>
      <c r="ACA1" s="81"/>
      <c r="ACB1" s="81"/>
      <c r="ACC1" s="81"/>
      <c r="ACD1" s="81"/>
      <c r="ACE1" s="81"/>
      <c r="ACF1" s="81"/>
      <c r="ACG1" s="81"/>
      <c r="ACH1" s="81"/>
      <c r="ACI1" s="81"/>
      <c r="ACJ1" s="81"/>
      <c r="ACK1" s="81"/>
      <c r="ACL1" s="81"/>
      <c r="ACM1" s="81"/>
      <c r="ACN1" s="81"/>
      <c r="ACO1" s="81"/>
      <c r="ACP1" s="81"/>
      <c r="ACQ1" s="81"/>
      <c r="ACR1" s="81"/>
      <c r="ACS1" s="81"/>
      <c r="ACT1" s="81"/>
      <c r="ACU1" s="81"/>
      <c r="ACV1" s="81"/>
      <c r="ACW1" s="81"/>
      <c r="ACX1" s="81"/>
      <c r="ACY1" s="81"/>
      <c r="ACZ1" s="81"/>
      <c r="ADA1" s="81"/>
      <c r="ADB1" s="81"/>
      <c r="ADC1" s="81"/>
      <c r="ADD1" s="81"/>
      <c r="ADE1" s="81"/>
      <c r="ADF1" s="81"/>
      <c r="ADG1" s="81"/>
      <c r="ADH1" s="81"/>
      <c r="ADI1" s="81"/>
      <c r="ADJ1" s="81"/>
      <c r="ADK1" s="81"/>
      <c r="ADL1" s="81"/>
      <c r="ADM1" s="81"/>
      <c r="ADN1" s="81"/>
      <c r="ADO1" s="81"/>
      <c r="ADP1" s="81"/>
      <c r="ADQ1" s="81"/>
      <c r="ADR1" s="81"/>
      <c r="ADS1" s="81"/>
      <c r="ADT1" s="81"/>
      <c r="ADU1" s="81"/>
      <c r="ADV1" s="81"/>
      <c r="ADW1" s="81"/>
      <c r="ADX1" s="81"/>
      <c r="ADY1" s="81"/>
      <c r="ADZ1" s="81"/>
      <c r="AEA1" s="81"/>
      <c r="AEB1" s="81"/>
      <c r="AEC1" s="81"/>
      <c r="AED1" s="81"/>
      <c r="AEE1" s="81"/>
      <c r="AEF1" s="81"/>
      <c r="AEG1" s="81"/>
      <c r="AEH1" s="81"/>
      <c r="AEI1" s="81"/>
      <c r="AEJ1" s="81"/>
      <c r="AEK1" s="81"/>
      <c r="AEL1" s="81"/>
      <c r="AEM1" s="81"/>
      <c r="AEN1" s="81"/>
      <c r="AEO1" s="81"/>
      <c r="AEP1" s="81"/>
      <c r="AEQ1" s="81"/>
      <c r="AER1" s="81"/>
      <c r="AES1" s="81"/>
      <c r="AET1" s="81"/>
      <c r="AEU1" s="81"/>
      <c r="AEV1" s="81"/>
      <c r="AEW1" s="81"/>
      <c r="AEX1" s="81"/>
      <c r="AEY1" s="81"/>
      <c r="AEZ1" s="81"/>
      <c r="AFA1" s="81"/>
      <c r="AFB1" s="81"/>
      <c r="AFC1" s="81"/>
      <c r="AFD1" s="81"/>
      <c r="AFE1" s="81"/>
      <c r="AFF1" s="81"/>
      <c r="AFG1" s="81"/>
      <c r="AFH1" s="81"/>
      <c r="AFI1" s="81"/>
      <c r="AFJ1" s="81"/>
      <c r="AFK1" s="81"/>
      <c r="AFL1" s="81"/>
      <c r="AFM1" s="81"/>
      <c r="AFN1" s="81"/>
      <c r="AFO1" s="81"/>
      <c r="AFP1" s="81"/>
      <c r="AFQ1" s="81"/>
      <c r="AFR1" s="81"/>
      <c r="AFS1" s="81"/>
      <c r="AFT1" s="81"/>
      <c r="AFU1" s="81"/>
      <c r="AFV1" s="81"/>
      <c r="AFW1" s="81"/>
      <c r="AFX1" s="81"/>
      <c r="AFY1" s="81"/>
      <c r="AFZ1" s="81"/>
      <c r="AGA1" s="81"/>
      <c r="AGB1" s="81"/>
      <c r="AGC1" s="81"/>
      <c r="AGD1" s="81"/>
      <c r="AGE1" s="81"/>
      <c r="AGF1" s="81"/>
      <c r="AGG1" s="81"/>
      <c r="AGH1" s="81"/>
      <c r="AGI1" s="81"/>
      <c r="AGJ1" s="81"/>
      <c r="AGK1" s="81"/>
      <c r="AGL1" s="81"/>
      <c r="AGM1" s="81"/>
      <c r="AGN1" s="81"/>
      <c r="AGO1" s="81"/>
      <c r="AGP1" s="81"/>
      <c r="AGQ1" s="81"/>
      <c r="AGR1" s="81"/>
      <c r="AGS1" s="81"/>
      <c r="AGT1" s="81"/>
      <c r="AGU1" s="81"/>
      <c r="AGV1" s="81"/>
      <c r="AGW1" s="81"/>
      <c r="AGX1" s="81"/>
      <c r="AGY1" s="81"/>
      <c r="AGZ1" s="81"/>
      <c r="AHA1" s="81"/>
      <c r="AHB1" s="81"/>
      <c r="AHC1" s="81"/>
      <c r="AHD1" s="81"/>
      <c r="AHE1" s="81"/>
      <c r="AHF1" s="81"/>
      <c r="AHG1" s="81"/>
      <c r="AHH1" s="81"/>
      <c r="AHI1" s="81"/>
      <c r="AHJ1" s="81"/>
      <c r="AHK1" s="81"/>
      <c r="AHL1" s="81"/>
      <c r="AHM1" s="81"/>
      <c r="AHN1" s="81"/>
      <c r="AHO1" s="81"/>
      <c r="AHP1" s="81"/>
      <c r="AHQ1" s="81"/>
      <c r="AHR1" s="81"/>
      <c r="AHS1" s="81"/>
      <c r="AHT1" s="81"/>
      <c r="AHU1" s="81"/>
      <c r="AHV1" s="81"/>
      <c r="AHW1" s="81"/>
      <c r="AHX1" s="81"/>
      <c r="AHY1" s="81"/>
      <c r="AHZ1" s="81"/>
      <c r="AIA1" s="81"/>
      <c r="AIB1" s="81"/>
      <c r="AIC1" s="81"/>
      <c r="AID1" s="81"/>
      <c r="AIE1" s="81"/>
      <c r="AIF1" s="81"/>
      <c r="AIG1" s="81"/>
      <c r="AIH1" s="81"/>
      <c r="AII1" s="81"/>
      <c r="AIJ1" s="81"/>
      <c r="AIK1" s="81"/>
      <c r="AIL1" s="81"/>
      <c r="AIM1" s="81"/>
      <c r="AIN1" s="81"/>
      <c r="AIO1" s="81"/>
      <c r="AIP1" s="81"/>
      <c r="AIQ1" s="81"/>
      <c r="AIR1" s="81"/>
      <c r="AIS1" s="81"/>
      <c r="AIT1" s="81"/>
      <c r="AIU1" s="81"/>
      <c r="AIV1" s="81"/>
      <c r="AIW1" s="81"/>
      <c r="AIX1" s="81"/>
      <c r="AIY1" s="81"/>
      <c r="AIZ1" s="81"/>
      <c r="AJA1" s="81"/>
      <c r="AJB1" s="81"/>
      <c r="AJC1" s="81"/>
      <c r="AJD1" s="81"/>
      <c r="AJE1" s="81"/>
      <c r="AJF1" s="81"/>
      <c r="AJG1" s="81"/>
      <c r="AJH1" s="81"/>
      <c r="AJI1" s="81"/>
      <c r="AJJ1" s="81"/>
      <c r="AJK1" s="81"/>
      <c r="AJL1" s="81"/>
      <c r="AJM1" s="81"/>
      <c r="AJN1" s="81"/>
      <c r="AJO1" s="81"/>
      <c r="AJP1" s="81"/>
      <c r="AJQ1" s="81"/>
      <c r="AJR1" s="81"/>
      <c r="AJS1" s="81"/>
      <c r="AJT1" s="81"/>
      <c r="AJU1" s="81"/>
      <c r="AJV1" s="81"/>
      <c r="AJW1" s="81"/>
      <c r="AJX1" s="81"/>
      <c r="AJY1" s="81"/>
      <c r="AJZ1" s="81"/>
      <c r="AKA1" s="81"/>
      <c r="AKB1" s="81"/>
      <c r="AKC1" s="81"/>
      <c r="AKD1" s="81"/>
      <c r="AKE1" s="81"/>
      <c r="AKF1" s="81"/>
      <c r="AKG1" s="81"/>
      <c r="AKH1" s="81"/>
      <c r="AKI1" s="81"/>
      <c r="AKJ1" s="81"/>
      <c r="AKK1" s="81"/>
      <c r="AKL1" s="81"/>
      <c r="AKM1" s="81"/>
      <c r="AKN1" s="81"/>
      <c r="AKO1" s="81"/>
      <c r="AKP1" s="81"/>
      <c r="AKQ1" s="81"/>
      <c r="AKR1" s="81"/>
      <c r="AKS1" s="81"/>
      <c r="AKT1" s="81"/>
      <c r="AKU1" s="81"/>
      <c r="AKV1" s="81"/>
      <c r="AKW1" s="81"/>
      <c r="AKX1" s="81"/>
      <c r="AKY1" s="81"/>
      <c r="AKZ1" s="81"/>
      <c r="ALA1" s="81"/>
      <c r="ALB1" s="81"/>
      <c r="ALC1" s="81"/>
      <c r="ALD1" s="81"/>
      <c r="ALE1" s="81"/>
      <c r="ALF1" s="81"/>
      <c r="ALG1" s="81"/>
      <c r="ALH1" s="81"/>
      <c r="ALI1" s="81"/>
      <c r="ALJ1" s="81"/>
      <c r="ALK1" s="81"/>
      <c r="ALL1" s="81"/>
      <c r="ALM1" s="81"/>
      <c r="ALN1" s="81"/>
      <c r="ALO1" s="81"/>
      <c r="ALP1" s="81"/>
      <c r="ALQ1" s="81"/>
      <c r="ALR1" s="81"/>
      <c r="ALS1" s="81"/>
      <c r="ALT1" s="81"/>
      <c r="ALU1" s="81"/>
      <c r="ALV1" s="81"/>
      <c r="ALW1" s="81"/>
      <c r="ALX1" s="81"/>
      <c r="ALY1" s="81"/>
      <c r="ALZ1" s="81"/>
      <c r="AMA1" s="81"/>
      <c r="AMB1" s="81"/>
      <c r="AMC1" s="81"/>
      <c r="AMD1" s="81"/>
      <c r="AME1" s="81"/>
      <c r="AMF1" s="81"/>
      <c r="AMG1" s="81"/>
      <c r="AMH1" s="81"/>
      <c r="AMI1" s="81"/>
      <c r="AMJ1" s="81"/>
    </row>
    <row r="2" spans="1:1024" ht="13.5" customHeight="1" x14ac:dyDescent="0.2">
      <c r="A2" s="149"/>
      <c r="B2" s="81"/>
      <c r="C2" s="81"/>
      <c r="D2" s="81"/>
      <c r="E2" s="81"/>
      <c r="F2" s="81"/>
      <c r="G2" s="81"/>
      <c r="H2" s="81"/>
      <c r="I2" s="81"/>
      <c r="J2" s="150" t="str">
        <f>'НАЧИНАТЬ С ЭТОГО'!B6</f>
        <v>к договору на выполнение СМР №____ от ______ 2026 года</v>
      </c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</row>
    <row r="3" spans="1:1024" ht="18" customHeight="1" x14ac:dyDescent="0.2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  <c r="NY3" s="81"/>
      <c r="NZ3" s="81"/>
      <c r="OA3" s="81"/>
      <c r="OB3" s="81"/>
      <c r="OC3" s="81"/>
      <c r="OD3" s="81"/>
      <c r="OE3" s="81"/>
      <c r="OF3" s="81"/>
      <c r="OG3" s="81"/>
      <c r="OH3" s="81"/>
      <c r="OI3" s="81"/>
      <c r="OJ3" s="81"/>
      <c r="OK3" s="81"/>
      <c r="OL3" s="81"/>
      <c r="OM3" s="81"/>
      <c r="ON3" s="81"/>
      <c r="OO3" s="81"/>
      <c r="OP3" s="81"/>
      <c r="OQ3" s="81"/>
      <c r="OR3" s="81"/>
      <c r="OS3" s="81"/>
      <c r="OT3" s="81"/>
      <c r="OU3" s="81"/>
      <c r="OV3" s="81"/>
      <c r="OW3" s="81"/>
      <c r="OX3" s="81"/>
      <c r="OY3" s="81"/>
      <c r="OZ3" s="81"/>
      <c r="PA3" s="81"/>
      <c r="PB3" s="81"/>
      <c r="PC3" s="81"/>
      <c r="PD3" s="81"/>
      <c r="PE3" s="81"/>
      <c r="PF3" s="81"/>
      <c r="PG3" s="81"/>
      <c r="PH3" s="81"/>
      <c r="PI3" s="81"/>
      <c r="PJ3" s="81"/>
      <c r="PK3" s="81"/>
      <c r="PL3" s="81"/>
      <c r="PM3" s="81"/>
      <c r="PN3" s="81"/>
      <c r="PO3" s="81"/>
      <c r="PP3" s="81"/>
      <c r="PQ3" s="81"/>
      <c r="PR3" s="81"/>
      <c r="PS3" s="81"/>
      <c r="PT3" s="81"/>
      <c r="PU3" s="81"/>
      <c r="PV3" s="81"/>
      <c r="PW3" s="81"/>
      <c r="PX3" s="81"/>
      <c r="PY3" s="81"/>
      <c r="PZ3" s="81"/>
      <c r="QA3" s="81"/>
      <c r="QB3" s="81"/>
      <c r="QC3" s="81"/>
      <c r="QD3" s="81"/>
      <c r="QE3" s="81"/>
      <c r="QF3" s="81"/>
      <c r="QG3" s="81"/>
      <c r="QH3" s="81"/>
      <c r="QI3" s="81"/>
      <c r="QJ3" s="81"/>
      <c r="QK3" s="81"/>
      <c r="QL3" s="81"/>
      <c r="QM3" s="81"/>
      <c r="QN3" s="81"/>
      <c r="QO3" s="81"/>
      <c r="QP3" s="81"/>
      <c r="QQ3" s="81"/>
      <c r="QR3" s="81"/>
      <c r="QS3" s="81"/>
      <c r="QT3" s="81"/>
      <c r="QU3" s="81"/>
      <c r="QV3" s="81"/>
      <c r="QW3" s="81"/>
      <c r="QX3" s="81"/>
      <c r="QY3" s="81"/>
      <c r="QZ3" s="81"/>
      <c r="RA3" s="81"/>
      <c r="RB3" s="81"/>
      <c r="RC3" s="81"/>
      <c r="RD3" s="81"/>
      <c r="RE3" s="81"/>
      <c r="RF3" s="81"/>
      <c r="RG3" s="81"/>
      <c r="RH3" s="81"/>
      <c r="RI3" s="81"/>
      <c r="RJ3" s="81"/>
      <c r="RK3" s="81"/>
      <c r="RL3" s="81"/>
      <c r="RM3" s="81"/>
      <c r="RN3" s="81"/>
      <c r="RO3" s="81"/>
      <c r="RP3" s="81"/>
      <c r="RQ3" s="81"/>
      <c r="RR3" s="81"/>
      <c r="RS3" s="81"/>
      <c r="RT3" s="81"/>
      <c r="RU3" s="81"/>
      <c r="RV3" s="81"/>
      <c r="RW3" s="81"/>
      <c r="RX3" s="81"/>
      <c r="RY3" s="81"/>
      <c r="RZ3" s="81"/>
      <c r="SA3" s="81"/>
      <c r="SB3" s="81"/>
      <c r="SC3" s="81"/>
      <c r="SD3" s="81"/>
      <c r="SE3" s="81"/>
      <c r="SF3" s="81"/>
      <c r="SG3" s="81"/>
      <c r="SH3" s="81"/>
      <c r="SI3" s="81"/>
      <c r="SJ3" s="81"/>
      <c r="SK3" s="81"/>
      <c r="SL3" s="81"/>
      <c r="SM3" s="81"/>
      <c r="SN3" s="81"/>
      <c r="SO3" s="81"/>
      <c r="SP3" s="81"/>
      <c r="SQ3" s="81"/>
      <c r="SR3" s="81"/>
      <c r="SS3" s="81"/>
      <c r="ST3" s="81"/>
      <c r="SU3" s="81"/>
      <c r="SV3" s="81"/>
      <c r="SW3" s="81"/>
      <c r="SX3" s="81"/>
      <c r="SY3" s="81"/>
      <c r="SZ3" s="81"/>
      <c r="TA3" s="81"/>
      <c r="TB3" s="81"/>
      <c r="TC3" s="81"/>
      <c r="TD3" s="81"/>
      <c r="TE3" s="81"/>
      <c r="TF3" s="81"/>
      <c r="TG3" s="81"/>
      <c r="TH3" s="81"/>
      <c r="TI3" s="81"/>
      <c r="TJ3" s="81"/>
      <c r="TK3" s="81"/>
      <c r="TL3" s="81"/>
      <c r="TM3" s="81"/>
      <c r="TN3" s="81"/>
      <c r="TO3" s="81"/>
      <c r="TP3" s="81"/>
      <c r="TQ3" s="81"/>
      <c r="TR3" s="81"/>
      <c r="TS3" s="81"/>
      <c r="TT3" s="81"/>
      <c r="TU3" s="81"/>
      <c r="TV3" s="81"/>
      <c r="TW3" s="81"/>
      <c r="TX3" s="81"/>
      <c r="TY3" s="81"/>
      <c r="TZ3" s="81"/>
      <c r="UA3" s="81"/>
      <c r="UB3" s="81"/>
      <c r="UC3" s="81"/>
      <c r="UD3" s="81"/>
      <c r="UE3" s="81"/>
      <c r="UF3" s="81"/>
      <c r="UG3" s="81"/>
      <c r="UH3" s="81"/>
      <c r="UI3" s="81"/>
      <c r="UJ3" s="81"/>
      <c r="UK3" s="81"/>
      <c r="UL3" s="81"/>
      <c r="UM3" s="81"/>
      <c r="UN3" s="81"/>
      <c r="UO3" s="81"/>
      <c r="UP3" s="81"/>
      <c r="UQ3" s="81"/>
      <c r="UR3" s="81"/>
      <c r="US3" s="81"/>
      <c r="UT3" s="81"/>
      <c r="UU3" s="81"/>
      <c r="UV3" s="81"/>
      <c r="UW3" s="81"/>
      <c r="UX3" s="81"/>
      <c r="UY3" s="81"/>
      <c r="UZ3" s="81"/>
      <c r="VA3" s="81"/>
      <c r="VB3" s="81"/>
      <c r="VC3" s="81"/>
      <c r="VD3" s="81"/>
      <c r="VE3" s="81"/>
      <c r="VF3" s="81"/>
      <c r="VG3" s="81"/>
      <c r="VH3" s="81"/>
      <c r="VI3" s="81"/>
      <c r="VJ3" s="81"/>
      <c r="VK3" s="81"/>
      <c r="VL3" s="81"/>
      <c r="VM3" s="81"/>
      <c r="VN3" s="81"/>
      <c r="VO3" s="81"/>
      <c r="VP3" s="81"/>
      <c r="VQ3" s="81"/>
      <c r="VR3" s="81"/>
      <c r="VS3" s="81"/>
      <c r="VT3" s="81"/>
      <c r="VU3" s="81"/>
      <c r="VV3" s="81"/>
      <c r="VW3" s="81"/>
      <c r="VX3" s="81"/>
      <c r="VY3" s="81"/>
      <c r="VZ3" s="81"/>
      <c r="WA3" s="81"/>
      <c r="WB3" s="81"/>
      <c r="WC3" s="81"/>
      <c r="WD3" s="81"/>
      <c r="WE3" s="81"/>
      <c r="WF3" s="81"/>
      <c r="WG3" s="81"/>
      <c r="WH3" s="81"/>
      <c r="WI3" s="81"/>
      <c r="WJ3" s="81"/>
      <c r="WK3" s="81"/>
      <c r="WL3" s="81"/>
      <c r="WM3" s="81"/>
      <c r="WN3" s="81"/>
      <c r="WO3" s="81"/>
      <c r="WP3" s="81"/>
      <c r="WQ3" s="81"/>
      <c r="WR3" s="81"/>
      <c r="WS3" s="81"/>
      <c r="WT3" s="81"/>
      <c r="WU3" s="81"/>
      <c r="WV3" s="81"/>
      <c r="WW3" s="81"/>
      <c r="WX3" s="81"/>
      <c r="WY3" s="81"/>
      <c r="WZ3" s="81"/>
      <c r="XA3" s="81"/>
      <c r="XB3" s="81"/>
      <c r="XC3" s="81"/>
      <c r="XD3" s="81"/>
      <c r="XE3" s="81"/>
      <c r="XF3" s="81"/>
      <c r="XG3" s="81"/>
      <c r="XH3" s="81"/>
      <c r="XI3" s="81"/>
      <c r="XJ3" s="81"/>
      <c r="XK3" s="81"/>
      <c r="XL3" s="81"/>
      <c r="XM3" s="81"/>
      <c r="XN3" s="81"/>
      <c r="XO3" s="81"/>
      <c r="XP3" s="81"/>
      <c r="XQ3" s="81"/>
      <c r="XR3" s="81"/>
      <c r="XS3" s="81"/>
      <c r="XT3" s="81"/>
      <c r="XU3" s="81"/>
      <c r="XV3" s="81"/>
      <c r="XW3" s="81"/>
      <c r="XX3" s="81"/>
      <c r="XY3" s="81"/>
      <c r="XZ3" s="81"/>
      <c r="YA3" s="81"/>
      <c r="YB3" s="81"/>
      <c r="YC3" s="81"/>
      <c r="YD3" s="81"/>
      <c r="YE3" s="81"/>
      <c r="YF3" s="81"/>
      <c r="YG3" s="81"/>
      <c r="YH3" s="81"/>
      <c r="YI3" s="81"/>
      <c r="YJ3" s="81"/>
      <c r="YK3" s="81"/>
      <c r="YL3" s="81"/>
      <c r="YM3" s="81"/>
      <c r="YN3" s="81"/>
      <c r="YO3" s="81"/>
      <c r="YP3" s="81"/>
      <c r="YQ3" s="81"/>
      <c r="YR3" s="81"/>
      <c r="YS3" s="81"/>
      <c r="YT3" s="81"/>
      <c r="YU3" s="81"/>
      <c r="YV3" s="81"/>
      <c r="YW3" s="81"/>
      <c r="YX3" s="81"/>
      <c r="YY3" s="81"/>
      <c r="YZ3" s="81"/>
      <c r="ZA3" s="81"/>
      <c r="ZB3" s="81"/>
      <c r="ZC3" s="81"/>
      <c r="ZD3" s="81"/>
      <c r="ZE3" s="81"/>
      <c r="ZF3" s="81"/>
      <c r="ZG3" s="81"/>
      <c r="ZH3" s="81"/>
      <c r="ZI3" s="81"/>
      <c r="ZJ3" s="81"/>
      <c r="ZK3" s="81"/>
      <c r="ZL3" s="81"/>
      <c r="ZM3" s="81"/>
      <c r="ZN3" s="81"/>
      <c r="ZO3" s="81"/>
      <c r="ZP3" s="81"/>
      <c r="ZQ3" s="81"/>
      <c r="ZR3" s="81"/>
      <c r="ZS3" s="81"/>
      <c r="ZT3" s="81"/>
      <c r="ZU3" s="81"/>
      <c r="ZV3" s="81"/>
      <c r="ZW3" s="81"/>
      <c r="ZX3" s="81"/>
      <c r="ZY3" s="81"/>
      <c r="ZZ3" s="81"/>
      <c r="AAA3" s="81"/>
      <c r="AAB3" s="81"/>
      <c r="AAC3" s="81"/>
      <c r="AAD3" s="81"/>
      <c r="AAE3" s="81"/>
      <c r="AAF3" s="81"/>
      <c r="AAG3" s="81"/>
      <c r="AAH3" s="81"/>
      <c r="AAI3" s="81"/>
      <c r="AAJ3" s="81"/>
      <c r="AAK3" s="81"/>
      <c r="AAL3" s="81"/>
      <c r="AAM3" s="81"/>
      <c r="AAN3" s="81"/>
      <c r="AAO3" s="81"/>
      <c r="AAP3" s="81"/>
      <c r="AAQ3" s="81"/>
      <c r="AAR3" s="81"/>
      <c r="AAS3" s="81"/>
      <c r="AAT3" s="81"/>
      <c r="AAU3" s="81"/>
      <c r="AAV3" s="81"/>
      <c r="AAW3" s="81"/>
      <c r="AAX3" s="81"/>
      <c r="AAY3" s="81"/>
      <c r="AAZ3" s="81"/>
      <c r="ABA3" s="81"/>
      <c r="ABB3" s="81"/>
      <c r="ABC3" s="81"/>
      <c r="ABD3" s="81"/>
      <c r="ABE3" s="81"/>
      <c r="ABF3" s="81"/>
      <c r="ABG3" s="81"/>
      <c r="ABH3" s="81"/>
      <c r="ABI3" s="81"/>
      <c r="ABJ3" s="81"/>
      <c r="ABK3" s="81"/>
      <c r="ABL3" s="81"/>
      <c r="ABM3" s="81"/>
      <c r="ABN3" s="81"/>
      <c r="ABO3" s="81"/>
      <c r="ABP3" s="81"/>
      <c r="ABQ3" s="81"/>
      <c r="ABR3" s="81"/>
      <c r="ABS3" s="81"/>
      <c r="ABT3" s="81"/>
      <c r="ABU3" s="81"/>
      <c r="ABV3" s="81"/>
      <c r="ABW3" s="81"/>
      <c r="ABX3" s="81"/>
      <c r="ABY3" s="81"/>
      <c r="ABZ3" s="81"/>
      <c r="ACA3" s="81"/>
      <c r="ACB3" s="81"/>
      <c r="ACC3" s="81"/>
      <c r="ACD3" s="81"/>
      <c r="ACE3" s="81"/>
      <c r="ACF3" s="81"/>
      <c r="ACG3" s="81"/>
      <c r="ACH3" s="81"/>
      <c r="ACI3" s="81"/>
      <c r="ACJ3" s="81"/>
      <c r="ACK3" s="81"/>
      <c r="ACL3" s="81"/>
      <c r="ACM3" s="81"/>
      <c r="ACN3" s="81"/>
      <c r="ACO3" s="81"/>
      <c r="ACP3" s="81"/>
      <c r="ACQ3" s="81"/>
      <c r="ACR3" s="81"/>
      <c r="ACS3" s="81"/>
      <c r="ACT3" s="81"/>
      <c r="ACU3" s="81"/>
      <c r="ACV3" s="81"/>
      <c r="ACW3" s="81"/>
      <c r="ACX3" s="81"/>
      <c r="ACY3" s="81"/>
      <c r="ACZ3" s="81"/>
      <c r="ADA3" s="81"/>
      <c r="ADB3" s="81"/>
      <c r="ADC3" s="81"/>
      <c r="ADD3" s="81"/>
      <c r="ADE3" s="81"/>
      <c r="ADF3" s="81"/>
      <c r="ADG3" s="81"/>
      <c r="ADH3" s="81"/>
      <c r="ADI3" s="81"/>
      <c r="ADJ3" s="81"/>
      <c r="ADK3" s="81"/>
      <c r="ADL3" s="81"/>
      <c r="ADM3" s="81"/>
      <c r="ADN3" s="81"/>
      <c r="ADO3" s="81"/>
      <c r="ADP3" s="81"/>
      <c r="ADQ3" s="81"/>
      <c r="ADR3" s="81"/>
      <c r="ADS3" s="81"/>
      <c r="ADT3" s="81"/>
      <c r="ADU3" s="81"/>
      <c r="ADV3" s="81"/>
      <c r="ADW3" s="81"/>
      <c r="ADX3" s="81"/>
      <c r="ADY3" s="81"/>
      <c r="ADZ3" s="81"/>
      <c r="AEA3" s="81"/>
      <c r="AEB3" s="81"/>
      <c r="AEC3" s="81"/>
      <c r="AED3" s="81"/>
      <c r="AEE3" s="81"/>
      <c r="AEF3" s="81"/>
      <c r="AEG3" s="81"/>
      <c r="AEH3" s="81"/>
      <c r="AEI3" s="81"/>
      <c r="AEJ3" s="81"/>
      <c r="AEK3" s="81"/>
      <c r="AEL3" s="81"/>
      <c r="AEM3" s="81"/>
      <c r="AEN3" s="81"/>
      <c r="AEO3" s="81"/>
      <c r="AEP3" s="81"/>
      <c r="AEQ3" s="81"/>
      <c r="AER3" s="81"/>
      <c r="AES3" s="81"/>
      <c r="AET3" s="81"/>
      <c r="AEU3" s="81"/>
      <c r="AEV3" s="81"/>
      <c r="AEW3" s="81"/>
      <c r="AEX3" s="81"/>
      <c r="AEY3" s="81"/>
      <c r="AEZ3" s="81"/>
      <c r="AFA3" s="81"/>
      <c r="AFB3" s="81"/>
      <c r="AFC3" s="81"/>
      <c r="AFD3" s="81"/>
      <c r="AFE3" s="81"/>
      <c r="AFF3" s="81"/>
      <c r="AFG3" s="81"/>
      <c r="AFH3" s="81"/>
      <c r="AFI3" s="81"/>
      <c r="AFJ3" s="81"/>
      <c r="AFK3" s="81"/>
      <c r="AFL3" s="81"/>
      <c r="AFM3" s="81"/>
      <c r="AFN3" s="81"/>
      <c r="AFO3" s="81"/>
      <c r="AFP3" s="81"/>
      <c r="AFQ3" s="81"/>
      <c r="AFR3" s="81"/>
      <c r="AFS3" s="81"/>
      <c r="AFT3" s="81"/>
      <c r="AFU3" s="81"/>
      <c r="AFV3" s="81"/>
      <c r="AFW3" s="81"/>
      <c r="AFX3" s="81"/>
      <c r="AFY3" s="81"/>
      <c r="AFZ3" s="81"/>
      <c r="AGA3" s="81"/>
      <c r="AGB3" s="81"/>
      <c r="AGC3" s="81"/>
      <c r="AGD3" s="81"/>
      <c r="AGE3" s="81"/>
      <c r="AGF3" s="81"/>
      <c r="AGG3" s="81"/>
      <c r="AGH3" s="81"/>
      <c r="AGI3" s="81"/>
      <c r="AGJ3" s="81"/>
      <c r="AGK3" s="81"/>
      <c r="AGL3" s="81"/>
      <c r="AGM3" s="81"/>
      <c r="AGN3" s="81"/>
      <c r="AGO3" s="81"/>
      <c r="AGP3" s="81"/>
      <c r="AGQ3" s="81"/>
      <c r="AGR3" s="81"/>
      <c r="AGS3" s="81"/>
      <c r="AGT3" s="81"/>
      <c r="AGU3" s="81"/>
      <c r="AGV3" s="81"/>
      <c r="AGW3" s="81"/>
      <c r="AGX3" s="81"/>
      <c r="AGY3" s="81"/>
      <c r="AGZ3" s="81"/>
      <c r="AHA3" s="81"/>
      <c r="AHB3" s="81"/>
      <c r="AHC3" s="81"/>
      <c r="AHD3" s="81"/>
      <c r="AHE3" s="81"/>
      <c r="AHF3" s="81"/>
      <c r="AHG3" s="81"/>
      <c r="AHH3" s="81"/>
      <c r="AHI3" s="81"/>
      <c r="AHJ3" s="81"/>
      <c r="AHK3" s="81"/>
      <c r="AHL3" s="81"/>
      <c r="AHM3" s="81"/>
      <c r="AHN3" s="81"/>
      <c r="AHO3" s="81"/>
      <c r="AHP3" s="81"/>
      <c r="AHQ3" s="81"/>
      <c r="AHR3" s="81"/>
      <c r="AHS3" s="81"/>
      <c r="AHT3" s="81"/>
      <c r="AHU3" s="81"/>
      <c r="AHV3" s="81"/>
      <c r="AHW3" s="81"/>
      <c r="AHX3" s="81"/>
      <c r="AHY3" s="81"/>
      <c r="AHZ3" s="81"/>
      <c r="AIA3" s="81"/>
      <c r="AIB3" s="81"/>
      <c r="AIC3" s="81"/>
      <c r="AID3" s="81"/>
      <c r="AIE3" s="81"/>
      <c r="AIF3" s="81"/>
      <c r="AIG3" s="81"/>
      <c r="AIH3" s="81"/>
      <c r="AII3" s="81"/>
      <c r="AIJ3" s="81"/>
      <c r="AIK3" s="81"/>
      <c r="AIL3" s="81"/>
      <c r="AIM3" s="81"/>
      <c r="AIN3" s="81"/>
      <c r="AIO3" s="81"/>
      <c r="AIP3" s="81"/>
      <c r="AIQ3" s="81"/>
      <c r="AIR3" s="81"/>
      <c r="AIS3" s="81"/>
      <c r="AIT3" s="81"/>
      <c r="AIU3" s="81"/>
      <c r="AIV3" s="81"/>
      <c r="AIW3" s="81"/>
      <c r="AIX3" s="81"/>
      <c r="AIY3" s="81"/>
      <c r="AIZ3" s="81"/>
      <c r="AJA3" s="81"/>
      <c r="AJB3" s="81"/>
      <c r="AJC3" s="81"/>
      <c r="AJD3" s="81"/>
      <c r="AJE3" s="81"/>
      <c r="AJF3" s="81"/>
      <c r="AJG3" s="81"/>
      <c r="AJH3" s="81"/>
      <c r="AJI3" s="81"/>
      <c r="AJJ3" s="81"/>
      <c r="AJK3" s="81"/>
      <c r="AJL3" s="81"/>
      <c r="AJM3" s="81"/>
      <c r="AJN3" s="81"/>
      <c r="AJO3" s="81"/>
      <c r="AJP3" s="81"/>
      <c r="AJQ3" s="81"/>
      <c r="AJR3" s="81"/>
      <c r="AJS3" s="81"/>
      <c r="AJT3" s="81"/>
      <c r="AJU3" s="81"/>
      <c r="AJV3" s="81"/>
      <c r="AJW3" s="81"/>
      <c r="AJX3" s="81"/>
      <c r="AJY3" s="81"/>
      <c r="AJZ3" s="81"/>
      <c r="AKA3" s="81"/>
      <c r="AKB3" s="81"/>
      <c r="AKC3" s="81"/>
      <c r="AKD3" s="81"/>
      <c r="AKE3" s="81"/>
      <c r="AKF3" s="81"/>
      <c r="AKG3" s="81"/>
      <c r="AKH3" s="81"/>
      <c r="AKI3" s="81"/>
      <c r="AKJ3" s="81"/>
      <c r="AKK3" s="81"/>
      <c r="AKL3" s="81"/>
      <c r="AKM3" s="81"/>
      <c r="AKN3" s="81"/>
      <c r="AKO3" s="81"/>
      <c r="AKP3" s="81"/>
      <c r="AKQ3" s="81"/>
      <c r="AKR3" s="81"/>
      <c r="AKS3" s="81"/>
      <c r="AKT3" s="81"/>
      <c r="AKU3" s="81"/>
      <c r="AKV3" s="81"/>
      <c r="AKW3" s="81"/>
      <c r="AKX3" s="81"/>
      <c r="AKY3" s="81"/>
      <c r="AKZ3" s="81"/>
      <c r="ALA3" s="81"/>
      <c r="ALB3" s="81"/>
      <c r="ALC3" s="81"/>
      <c r="ALD3" s="81"/>
      <c r="ALE3" s="81"/>
      <c r="ALF3" s="81"/>
      <c r="ALG3" s="81"/>
      <c r="ALH3" s="81"/>
      <c r="ALI3" s="81"/>
      <c r="ALJ3" s="81"/>
      <c r="ALK3" s="81"/>
      <c r="ALL3" s="81"/>
      <c r="ALM3" s="81"/>
      <c r="ALN3" s="81"/>
      <c r="ALO3" s="81"/>
      <c r="ALP3" s="81"/>
      <c r="ALQ3" s="81"/>
      <c r="ALR3" s="81"/>
      <c r="ALS3" s="81"/>
      <c r="ALT3" s="81"/>
      <c r="ALU3" s="81"/>
      <c r="ALV3" s="81"/>
      <c r="ALW3" s="81"/>
      <c r="ALX3" s="81"/>
      <c r="ALY3" s="81"/>
      <c r="ALZ3" s="81"/>
      <c r="AMA3" s="81"/>
      <c r="AMB3" s="81"/>
      <c r="AMC3" s="81"/>
      <c r="AMD3" s="81"/>
      <c r="AME3" s="81"/>
      <c r="AMF3" s="81"/>
      <c r="AMG3" s="81"/>
      <c r="AMH3" s="81"/>
      <c r="AMI3" s="81"/>
      <c r="AMJ3" s="81"/>
    </row>
    <row r="4" spans="1:1024" ht="15" customHeight="1" x14ac:dyDescent="0.2">
      <c r="A4" s="559" t="s">
        <v>63</v>
      </c>
      <c r="B4" s="559"/>
      <c r="C4" s="559"/>
      <c r="D4" s="559"/>
      <c r="E4" s="559"/>
      <c r="F4" s="559"/>
      <c r="G4" s="559"/>
      <c r="H4" s="559"/>
      <c r="I4" s="559"/>
      <c r="J4" s="559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  <c r="NY4" s="81"/>
      <c r="NZ4" s="81"/>
      <c r="OA4" s="81"/>
      <c r="OB4" s="81"/>
      <c r="OC4" s="81"/>
      <c r="OD4" s="81"/>
      <c r="OE4" s="81"/>
      <c r="OF4" s="81"/>
      <c r="OG4" s="81"/>
      <c r="OH4" s="81"/>
      <c r="OI4" s="81"/>
      <c r="OJ4" s="81"/>
      <c r="OK4" s="81"/>
      <c r="OL4" s="81"/>
      <c r="OM4" s="81"/>
      <c r="ON4" s="81"/>
      <c r="OO4" s="81"/>
      <c r="OP4" s="81"/>
      <c r="OQ4" s="81"/>
      <c r="OR4" s="81"/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1"/>
      <c r="RI4" s="81"/>
      <c r="RJ4" s="81"/>
      <c r="RK4" s="81"/>
      <c r="RL4" s="81"/>
      <c r="RM4" s="81"/>
      <c r="RN4" s="81"/>
      <c r="RO4" s="81"/>
      <c r="RP4" s="81"/>
      <c r="RQ4" s="81"/>
      <c r="RR4" s="81"/>
      <c r="RS4" s="81"/>
      <c r="RT4" s="81"/>
      <c r="RU4" s="81"/>
      <c r="RV4" s="81"/>
      <c r="RW4" s="81"/>
      <c r="RX4" s="81"/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1"/>
      <c r="UC4" s="81"/>
      <c r="UD4" s="81"/>
      <c r="UE4" s="81"/>
      <c r="UF4" s="81"/>
      <c r="UG4" s="81"/>
      <c r="UH4" s="81"/>
      <c r="UI4" s="81"/>
      <c r="UJ4" s="81"/>
      <c r="UK4" s="81"/>
      <c r="UL4" s="81"/>
      <c r="UM4" s="81"/>
      <c r="UN4" s="81"/>
      <c r="UO4" s="81"/>
      <c r="UP4" s="81"/>
      <c r="UQ4" s="81"/>
      <c r="UR4" s="81"/>
      <c r="US4" s="81"/>
      <c r="UT4" s="81"/>
      <c r="UU4" s="81"/>
      <c r="UV4" s="81"/>
      <c r="UW4" s="81"/>
      <c r="UX4" s="81"/>
      <c r="UY4" s="81"/>
      <c r="UZ4" s="81"/>
      <c r="VA4" s="81"/>
      <c r="VB4" s="81"/>
      <c r="VC4" s="81"/>
      <c r="VD4" s="81"/>
      <c r="VE4" s="81"/>
      <c r="VF4" s="81"/>
      <c r="VG4" s="81"/>
      <c r="VH4" s="81"/>
      <c r="VI4" s="81"/>
      <c r="VJ4" s="81"/>
      <c r="VK4" s="81"/>
      <c r="VL4" s="81"/>
      <c r="VM4" s="81"/>
      <c r="VN4" s="81"/>
      <c r="VO4" s="81"/>
      <c r="VP4" s="81"/>
      <c r="VQ4" s="81"/>
      <c r="VR4" s="81"/>
      <c r="VS4" s="81"/>
      <c r="VT4" s="81"/>
      <c r="VU4" s="81"/>
      <c r="VV4" s="81"/>
      <c r="VW4" s="81"/>
      <c r="VX4" s="81"/>
      <c r="VY4" s="81"/>
      <c r="VZ4" s="81"/>
      <c r="WA4" s="81"/>
      <c r="WB4" s="81"/>
      <c r="WC4" s="81"/>
      <c r="WD4" s="81"/>
      <c r="WE4" s="81"/>
      <c r="WF4" s="81"/>
      <c r="WG4" s="81"/>
      <c r="WH4" s="81"/>
      <c r="WI4" s="81"/>
      <c r="WJ4" s="81"/>
      <c r="WK4" s="81"/>
      <c r="WL4" s="81"/>
      <c r="WM4" s="81"/>
      <c r="WN4" s="81"/>
      <c r="WO4" s="81"/>
      <c r="WP4" s="81"/>
      <c r="WQ4" s="81"/>
      <c r="WR4" s="81"/>
      <c r="WS4" s="81"/>
      <c r="WT4" s="81"/>
      <c r="WU4" s="81"/>
      <c r="WV4" s="81"/>
      <c r="WW4" s="81"/>
      <c r="WX4" s="81"/>
      <c r="WY4" s="81"/>
      <c r="WZ4" s="81"/>
      <c r="XA4" s="81"/>
      <c r="XB4" s="81"/>
      <c r="XC4" s="81"/>
      <c r="XD4" s="81"/>
      <c r="XE4" s="81"/>
      <c r="XF4" s="81"/>
      <c r="XG4" s="81"/>
      <c r="XH4" s="81"/>
      <c r="XI4" s="81"/>
      <c r="XJ4" s="81"/>
      <c r="XK4" s="81"/>
      <c r="XL4" s="81"/>
      <c r="XM4" s="81"/>
      <c r="XN4" s="81"/>
      <c r="XO4" s="81"/>
      <c r="XP4" s="81"/>
      <c r="XQ4" s="81"/>
      <c r="XR4" s="81"/>
      <c r="XS4" s="81"/>
      <c r="XT4" s="81"/>
      <c r="XU4" s="81"/>
      <c r="XV4" s="81"/>
      <c r="XW4" s="81"/>
      <c r="XX4" s="81"/>
      <c r="XY4" s="81"/>
      <c r="XZ4" s="81"/>
      <c r="YA4" s="81"/>
      <c r="YB4" s="81"/>
      <c r="YC4" s="81"/>
      <c r="YD4" s="81"/>
      <c r="YE4" s="81"/>
      <c r="YF4" s="81"/>
      <c r="YG4" s="81"/>
      <c r="YH4" s="81"/>
      <c r="YI4" s="81"/>
      <c r="YJ4" s="81"/>
      <c r="YK4" s="81"/>
      <c r="YL4" s="81"/>
      <c r="YM4" s="81"/>
      <c r="YN4" s="81"/>
      <c r="YO4" s="81"/>
      <c r="YP4" s="81"/>
      <c r="YQ4" s="81"/>
      <c r="YR4" s="81"/>
      <c r="YS4" s="81"/>
      <c r="YT4" s="81"/>
      <c r="YU4" s="81"/>
      <c r="YV4" s="81"/>
      <c r="YW4" s="81"/>
      <c r="YX4" s="81"/>
      <c r="YY4" s="81"/>
      <c r="YZ4" s="81"/>
      <c r="ZA4" s="81"/>
      <c r="ZB4" s="81"/>
      <c r="ZC4" s="81"/>
      <c r="ZD4" s="81"/>
      <c r="ZE4" s="81"/>
      <c r="ZF4" s="81"/>
      <c r="ZG4" s="81"/>
      <c r="ZH4" s="81"/>
      <c r="ZI4" s="81"/>
      <c r="ZJ4" s="81"/>
      <c r="ZK4" s="81"/>
      <c r="ZL4" s="81"/>
      <c r="ZM4" s="81"/>
      <c r="ZN4" s="81"/>
      <c r="ZO4" s="81"/>
      <c r="ZP4" s="81"/>
      <c r="ZQ4" s="81"/>
      <c r="ZR4" s="81"/>
      <c r="ZS4" s="81"/>
      <c r="ZT4" s="81"/>
      <c r="ZU4" s="81"/>
      <c r="ZV4" s="81"/>
      <c r="ZW4" s="81"/>
      <c r="ZX4" s="81"/>
      <c r="ZY4" s="81"/>
      <c r="ZZ4" s="81"/>
      <c r="AAA4" s="81"/>
      <c r="AAB4" s="81"/>
      <c r="AAC4" s="81"/>
      <c r="AAD4" s="81"/>
      <c r="AAE4" s="81"/>
      <c r="AAF4" s="81"/>
      <c r="AAG4" s="81"/>
      <c r="AAH4" s="81"/>
      <c r="AAI4" s="81"/>
      <c r="AAJ4" s="81"/>
      <c r="AAK4" s="81"/>
      <c r="AAL4" s="81"/>
      <c r="AAM4" s="81"/>
      <c r="AAN4" s="81"/>
      <c r="AAO4" s="81"/>
      <c r="AAP4" s="81"/>
      <c r="AAQ4" s="81"/>
      <c r="AAR4" s="81"/>
      <c r="AAS4" s="81"/>
      <c r="AAT4" s="81"/>
      <c r="AAU4" s="81"/>
      <c r="AAV4" s="81"/>
      <c r="AAW4" s="81"/>
      <c r="AAX4" s="81"/>
      <c r="AAY4" s="81"/>
      <c r="AAZ4" s="81"/>
      <c r="ABA4" s="81"/>
      <c r="ABB4" s="81"/>
      <c r="ABC4" s="81"/>
      <c r="ABD4" s="81"/>
      <c r="ABE4" s="81"/>
      <c r="ABF4" s="81"/>
      <c r="ABG4" s="81"/>
      <c r="ABH4" s="81"/>
      <c r="ABI4" s="81"/>
      <c r="ABJ4" s="81"/>
      <c r="ABK4" s="81"/>
      <c r="ABL4" s="81"/>
      <c r="ABM4" s="81"/>
      <c r="ABN4" s="81"/>
      <c r="ABO4" s="81"/>
      <c r="ABP4" s="81"/>
      <c r="ABQ4" s="81"/>
      <c r="ABR4" s="81"/>
      <c r="ABS4" s="81"/>
      <c r="ABT4" s="81"/>
      <c r="ABU4" s="81"/>
      <c r="ABV4" s="81"/>
      <c r="ABW4" s="81"/>
      <c r="ABX4" s="81"/>
      <c r="ABY4" s="81"/>
      <c r="ABZ4" s="81"/>
      <c r="ACA4" s="81"/>
      <c r="ACB4" s="81"/>
      <c r="ACC4" s="81"/>
      <c r="ACD4" s="81"/>
      <c r="ACE4" s="81"/>
      <c r="ACF4" s="81"/>
      <c r="ACG4" s="81"/>
      <c r="ACH4" s="81"/>
      <c r="ACI4" s="81"/>
      <c r="ACJ4" s="81"/>
      <c r="ACK4" s="81"/>
      <c r="ACL4" s="81"/>
      <c r="ACM4" s="81"/>
      <c r="ACN4" s="81"/>
      <c r="ACO4" s="81"/>
      <c r="ACP4" s="81"/>
      <c r="ACQ4" s="81"/>
      <c r="ACR4" s="81"/>
      <c r="ACS4" s="81"/>
      <c r="ACT4" s="81"/>
      <c r="ACU4" s="81"/>
      <c r="ACV4" s="81"/>
      <c r="ACW4" s="81"/>
      <c r="ACX4" s="81"/>
      <c r="ACY4" s="81"/>
      <c r="ACZ4" s="81"/>
      <c r="ADA4" s="81"/>
      <c r="ADB4" s="81"/>
      <c r="ADC4" s="81"/>
      <c r="ADD4" s="81"/>
      <c r="ADE4" s="81"/>
      <c r="ADF4" s="81"/>
      <c r="ADG4" s="81"/>
      <c r="ADH4" s="81"/>
      <c r="ADI4" s="81"/>
      <c r="ADJ4" s="81"/>
      <c r="ADK4" s="81"/>
      <c r="ADL4" s="81"/>
      <c r="ADM4" s="81"/>
      <c r="ADN4" s="81"/>
      <c r="ADO4" s="81"/>
      <c r="ADP4" s="81"/>
      <c r="ADQ4" s="81"/>
      <c r="ADR4" s="81"/>
      <c r="ADS4" s="81"/>
      <c r="ADT4" s="81"/>
      <c r="ADU4" s="81"/>
      <c r="ADV4" s="81"/>
      <c r="ADW4" s="81"/>
      <c r="ADX4" s="81"/>
      <c r="ADY4" s="81"/>
      <c r="ADZ4" s="81"/>
      <c r="AEA4" s="81"/>
      <c r="AEB4" s="81"/>
      <c r="AEC4" s="81"/>
      <c r="AED4" s="81"/>
      <c r="AEE4" s="81"/>
      <c r="AEF4" s="81"/>
      <c r="AEG4" s="81"/>
      <c r="AEH4" s="81"/>
      <c r="AEI4" s="81"/>
      <c r="AEJ4" s="81"/>
      <c r="AEK4" s="81"/>
      <c r="AEL4" s="81"/>
      <c r="AEM4" s="81"/>
      <c r="AEN4" s="81"/>
      <c r="AEO4" s="81"/>
      <c r="AEP4" s="81"/>
      <c r="AEQ4" s="81"/>
      <c r="AER4" s="81"/>
      <c r="AES4" s="81"/>
      <c r="AET4" s="81"/>
      <c r="AEU4" s="81"/>
      <c r="AEV4" s="81"/>
      <c r="AEW4" s="81"/>
      <c r="AEX4" s="81"/>
      <c r="AEY4" s="81"/>
      <c r="AEZ4" s="81"/>
      <c r="AFA4" s="81"/>
      <c r="AFB4" s="81"/>
      <c r="AFC4" s="81"/>
      <c r="AFD4" s="81"/>
      <c r="AFE4" s="81"/>
      <c r="AFF4" s="81"/>
      <c r="AFG4" s="81"/>
      <c r="AFH4" s="81"/>
      <c r="AFI4" s="81"/>
      <c r="AFJ4" s="81"/>
      <c r="AFK4" s="81"/>
      <c r="AFL4" s="81"/>
      <c r="AFM4" s="81"/>
      <c r="AFN4" s="81"/>
      <c r="AFO4" s="81"/>
      <c r="AFP4" s="81"/>
      <c r="AFQ4" s="81"/>
      <c r="AFR4" s="81"/>
      <c r="AFS4" s="81"/>
      <c r="AFT4" s="81"/>
      <c r="AFU4" s="81"/>
      <c r="AFV4" s="81"/>
      <c r="AFW4" s="81"/>
      <c r="AFX4" s="81"/>
      <c r="AFY4" s="81"/>
      <c r="AFZ4" s="81"/>
      <c r="AGA4" s="81"/>
      <c r="AGB4" s="81"/>
      <c r="AGC4" s="81"/>
      <c r="AGD4" s="81"/>
      <c r="AGE4" s="81"/>
      <c r="AGF4" s="81"/>
      <c r="AGG4" s="81"/>
      <c r="AGH4" s="81"/>
      <c r="AGI4" s="81"/>
      <c r="AGJ4" s="81"/>
      <c r="AGK4" s="81"/>
      <c r="AGL4" s="81"/>
      <c r="AGM4" s="81"/>
      <c r="AGN4" s="81"/>
      <c r="AGO4" s="81"/>
      <c r="AGP4" s="81"/>
      <c r="AGQ4" s="81"/>
      <c r="AGR4" s="81"/>
      <c r="AGS4" s="81"/>
      <c r="AGT4" s="81"/>
      <c r="AGU4" s="81"/>
      <c r="AGV4" s="81"/>
      <c r="AGW4" s="81"/>
      <c r="AGX4" s="81"/>
      <c r="AGY4" s="81"/>
      <c r="AGZ4" s="81"/>
      <c r="AHA4" s="81"/>
      <c r="AHB4" s="81"/>
      <c r="AHC4" s="81"/>
      <c r="AHD4" s="81"/>
      <c r="AHE4" s="81"/>
      <c r="AHF4" s="81"/>
      <c r="AHG4" s="81"/>
      <c r="AHH4" s="81"/>
      <c r="AHI4" s="81"/>
      <c r="AHJ4" s="81"/>
      <c r="AHK4" s="81"/>
      <c r="AHL4" s="81"/>
      <c r="AHM4" s="81"/>
      <c r="AHN4" s="81"/>
      <c r="AHO4" s="81"/>
      <c r="AHP4" s="81"/>
      <c r="AHQ4" s="81"/>
      <c r="AHR4" s="81"/>
      <c r="AHS4" s="81"/>
      <c r="AHT4" s="81"/>
      <c r="AHU4" s="81"/>
      <c r="AHV4" s="81"/>
      <c r="AHW4" s="81"/>
      <c r="AHX4" s="81"/>
      <c r="AHY4" s="81"/>
      <c r="AHZ4" s="81"/>
      <c r="AIA4" s="81"/>
      <c r="AIB4" s="81"/>
      <c r="AIC4" s="81"/>
      <c r="AID4" s="81"/>
      <c r="AIE4" s="81"/>
      <c r="AIF4" s="81"/>
      <c r="AIG4" s="81"/>
      <c r="AIH4" s="81"/>
      <c r="AII4" s="81"/>
      <c r="AIJ4" s="81"/>
      <c r="AIK4" s="81"/>
      <c r="AIL4" s="81"/>
      <c r="AIM4" s="81"/>
      <c r="AIN4" s="81"/>
      <c r="AIO4" s="81"/>
      <c r="AIP4" s="81"/>
      <c r="AIQ4" s="81"/>
      <c r="AIR4" s="81"/>
      <c r="AIS4" s="81"/>
      <c r="AIT4" s="81"/>
      <c r="AIU4" s="81"/>
      <c r="AIV4" s="81"/>
      <c r="AIW4" s="81"/>
      <c r="AIX4" s="81"/>
      <c r="AIY4" s="81"/>
      <c r="AIZ4" s="81"/>
      <c r="AJA4" s="81"/>
      <c r="AJB4" s="81"/>
      <c r="AJC4" s="81"/>
      <c r="AJD4" s="81"/>
      <c r="AJE4" s="81"/>
      <c r="AJF4" s="81"/>
      <c r="AJG4" s="81"/>
      <c r="AJH4" s="81"/>
      <c r="AJI4" s="81"/>
      <c r="AJJ4" s="81"/>
      <c r="AJK4" s="81"/>
      <c r="AJL4" s="81"/>
      <c r="AJM4" s="81"/>
      <c r="AJN4" s="81"/>
      <c r="AJO4" s="81"/>
      <c r="AJP4" s="81"/>
      <c r="AJQ4" s="81"/>
      <c r="AJR4" s="81"/>
      <c r="AJS4" s="81"/>
      <c r="AJT4" s="81"/>
      <c r="AJU4" s="81"/>
      <c r="AJV4" s="81"/>
      <c r="AJW4" s="81"/>
      <c r="AJX4" s="81"/>
      <c r="AJY4" s="81"/>
      <c r="AJZ4" s="81"/>
      <c r="AKA4" s="81"/>
      <c r="AKB4" s="81"/>
      <c r="AKC4" s="81"/>
      <c r="AKD4" s="81"/>
      <c r="AKE4" s="81"/>
      <c r="AKF4" s="81"/>
      <c r="AKG4" s="81"/>
      <c r="AKH4" s="81"/>
      <c r="AKI4" s="81"/>
      <c r="AKJ4" s="81"/>
      <c r="AKK4" s="81"/>
      <c r="AKL4" s="81"/>
      <c r="AKM4" s="81"/>
      <c r="AKN4" s="81"/>
      <c r="AKO4" s="81"/>
      <c r="AKP4" s="81"/>
      <c r="AKQ4" s="81"/>
      <c r="AKR4" s="81"/>
      <c r="AKS4" s="81"/>
      <c r="AKT4" s="81"/>
      <c r="AKU4" s="81"/>
      <c r="AKV4" s="81"/>
      <c r="AKW4" s="81"/>
      <c r="AKX4" s="81"/>
      <c r="AKY4" s="81"/>
      <c r="AKZ4" s="81"/>
      <c r="ALA4" s="81"/>
      <c r="ALB4" s="81"/>
      <c r="ALC4" s="81"/>
      <c r="ALD4" s="81"/>
      <c r="ALE4" s="81"/>
      <c r="ALF4" s="81"/>
      <c r="ALG4" s="81"/>
      <c r="ALH4" s="81"/>
      <c r="ALI4" s="81"/>
      <c r="ALJ4" s="81"/>
      <c r="ALK4" s="81"/>
      <c r="ALL4" s="81"/>
      <c r="ALM4" s="81"/>
      <c r="ALN4" s="81"/>
      <c r="ALO4" s="81"/>
      <c r="ALP4" s="81"/>
      <c r="ALQ4" s="81"/>
      <c r="ALR4" s="81"/>
      <c r="ALS4" s="81"/>
      <c r="ALT4" s="81"/>
      <c r="ALU4" s="81"/>
      <c r="ALV4" s="81"/>
      <c r="ALW4" s="81"/>
      <c r="ALX4" s="81"/>
      <c r="ALY4" s="81"/>
      <c r="ALZ4" s="81"/>
      <c r="AMA4" s="81"/>
      <c r="AMB4" s="81"/>
      <c r="AMC4" s="81"/>
      <c r="AMD4" s="81"/>
      <c r="AME4" s="81"/>
      <c r="AMF4" s="81"/>
      <c r="AMG4" s="81"/>
      <c r="AMH4" s="81"/>
      <c r="AMI4" s="81"/>
      <c r="AMJ4" s="81"/>
    </row>
    <row r="5" spans="1:1024" ht="15.75" x14ac:dyDescent="0.2">
      <c r="A5" s="559" t="s">
        <v>64</v>
      </c>
      <c r="B5" s="559"/>
      <c r="C5" s="559"/>
      <c r="D5" s="559"/>
      <c r="E5" s="559"/>
      <c r="F5" s="559"/>
      <c r="G5" s="559"/>
      <c r="H5" s="559"/>
      <c r="I5" s="559"/>
      <c r="J5" s="559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81"/>
      <c r="OS5" s="81"/>
      <c r="OT5" s="81"/>
      <c r="OU5" s="81"/>
      <c r="OV5" s="81"/>
      <c r="OW5" s="81"/>
      <c r="OX5" s="81"/>
      <c r="OY5" s="81"/>
      <c r="OZ5" s="81"/>
      <c r="PA5" s="81"/>
      <c r="PB5" s="81"/>
      <c r="PC5" s="81"/>
      <c r="PD5" s="81"/>
      <c r="PE5" s="81"/>
      <c r="PF5" s="81"/>
      <c r="PG5" s="81"/>
      <c r="PH5" s="81"/>
      <c r="PI5" s="81"/>
      <c r="PJ5" s="81"/>
      <c r="PK5" s="81"/>
      <c r="PL5" s="81"/>
      <c r="PM5" s="81"/>
      <c r="PN5" s="81"/>
      <c r="PO5" s="81"/>
      <c r="PP5" s="81"/>
      <c r="PQ5" s="81"/>
      <c r="PR5" s="81"/>
      <c r="PS5" s="81"/>
      <c r="PT5" s="81"/>
      <c r="PU5" s="81"/>
      <c r="PV5" s="81"/>
      <c r="PW5" s="81"/>
      <c r="PX5" s="81"/>
      <c r="PY5" s="81"/>
      <c r="PZ5" s="81"/>
      <c r="QA5" s="81"/>
      <c r="QB5" s="81"/>
      <c r="QC5" s="81"/>
      <c r="QD5" s="81"/>
      <c r="QE5" s="81"/>
      <c r="QF5" s="81"/>
      <c r="QG5" s="81"/>
      <c r="QH5" s="81"/>
      <c r="QI5" s="81"/>
      <c r="QJ5" s="81"/>
      <c r="QK5" s="81"/>
      <c r="QL5" s="81"/>
      <c r="QM5" s="81"/>
      <c r="QN5" s="81"/>
      <c r="QO5" s="81"/>
      <c r="QP5" s="81"/>
      <c r="QQ5" s="81"/>
      <c r="QR5" s="81"/>
      <c r="QS5" s="81"/>
      <c r="QT5" s="81"/>
      <c r="QU5" s="81"/>
      <c r="QV5" s="81"/>
      <c r="QW5" s="81"/>
      <c r="QX5" s="81"/>
      <c r="QY5" s="81"/>
      <c r="QZ5" s="81"/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  <c r="XL5" s="81"/>
      <c r="XM5" s="81"/>
      <c r="XN5" s="81"/>
      <c r="XO5" s="81"/>
      <c r="XP5" s="81"/>
      <c r="XQ5" s="81"/>
      <c r="XR5" s="81"/>
      <c r="XS5" s="81"/>
      <c r="XT5" s="81"/>
      <c r="XU5" s="81"/>
      <c r="XV5" s="81"/>
      <c r="XW5" s="81"/>
      <c r="XX5" s="81"/>
      <c r="XY5" s="81"/>
      <c r="XZ5" s="81"/>
      <c r="YA5" s="81"/>
      <c r="YB5" s="81"/>
      <c r="YC5" s="81"/>
      <c r="YD5" s="81"/>
      <c r="YE5" s="81"/>
      <c r="YF5" s="81"/>
      <c r="YG5" s="81"/>
      <c r="YH5" s="81"/>
      <c r="YI5" s="81"/>
      <c r="YJ5" s="81"/>
      <c r="YK5" s="81"/>
      <c r="YL5" s="81"/>
      <c r="YM5" s="81"/>
      <c r="YN5" s="81"/>
      <c r="YO5" s="81"/>
      <c r="YP5" s="81"/>
      <c r="YQ5" s="81"/>
      <c r="YR5" s="81"/>
      <c r="YS5" s="81"/>
      <c r="YT5" s="81"/>
      <c r="YU5" s="81"/>
      <c r="YV5" s="81"/>
      <c r="YW5" s="81"/>
      <c r="YX5" s="81"/>
      <c r="YY5" s="81"/>
      <c r="YZ5" s="81"/>
      <c r="ZA5" s="81"/>
      <c r="ZB5" s="81"/>
      <c r="ZC5" s="81"/>
      <c r="ZD5" s="81"/>
      <c r="ZE5" s="81"/>
      <c r="ZF5" s="81"/>
      <c r="ZG5" s="81"/>
      <c r="ZH5" s="81"/>
      <c r="ZI5" s="81"/>
      <c r="ZJ5" s="81"/>
      <c r="ZK5" s="81"/>
      <c r="ZL5" s="81"/>
      <c r="ZM5" s="81"/>
      <c r="ZN5" s="81"/>
      <c r="ZO5" s="81"/>
      <c r="ZP5" s="81"/>
      <c r="ZQ5" s="81"/>
      <c r="ZR5" s="81"/>
      <c r="ZS5" s="81"/>
      <c r="ZT5" s="81"/>
      <c r="ZU5" s="81"/>
      <c r="ZV5" s="81"/>
      <c r="ZW5" s="81"/>
      <c r="ZX5" s="81"/>
      <c r="ZY5" s="81"/>
      <c r="ZZ5" s="81"/>
      <c r="AAA5" s="81"/>
      <c r="AAB5" s="81"/>
      <c r="AAC5" s="81"/>
      <c r="AAD5" s="81"/>
      <c r="AAE5" s="81"/>
      <c r="AAF5" s="81"/>
      <c r="AAG5" s="81"/>
      <c r="AAH5" s="81"/>
      <c r="AAI5" s="81"/>
      <c r="AAJ5" s="81"/>
      <c r="AAK5" s="81"/>
      <c r="AAL5" s="81"/>
      <c r="AAM5" s="81"/>
      <c r="AAN5" s="81"/>
      <c r="AAO5" s="81"/>
      <c r="AAP5" s="81"/>
      <c r="AAQ5" s="81"/>
      <c r="AAR5" s="81"/>
      <c r="AAS5" s="81"/>
      <c r="AAT5" s="81"/>
      <c r="AAU5" s="81"/>
      <c r="AAV5" s="81"/>
      <c r="AAW5" s="81"/>
      <c r="AAX5" s="81"/>
      <c r="AAY5" s="81"/>
      <c r="AAZ5" s="81"/>
      <c r="ABA5" s="81"/>
      <c r="ABB5" s="81"/>
      <c r="ABC5" s="81"/>
      <c r="ABD5" s="81"/>
      <c r="ABE5" s="81"/>
      <c r="ABF5" s="81"/>
      <c r="ABG5" s="81"/>
      <c r="ABH5" s="81"/>
      <c r="ABI5" s="81"/>
      <c r="ABJ5" s="81"/>
      <c r="ABK5" s="81"/>
      <c r="ABL5" s="81"/>
      <c r="ABM5" s="81"/>
      <c r="ABN5" s="81"/>
      <c r="ABO5" s="81"/>
      <c r="ABP5" s="81"/>
      <c r="ABQ5" s="81"/>
      <c r="ABR5" s="81"/>
      <c r="ABS5" s="81"/>
      <c r="ABT5" s="81"/>
      <c r="ABU5" s="81"/>
      <c r="ABV5" s="81"/>
      <c r="ABW5" s="81"/>
      <c r="ABX5" s="81"/>
      <c r="ABY5" s="81"/>
      <c r="ABZ5" s="81"/>
      <c r="ACA5" s="81"/>
      <c r="ACB5" s="81"/>
      <c r="ACC5" s="81"/>
      <c r="ACD5" s="81"/>
      <c r="ACE5" s="81"/>
      <c r="ACF5" s="81"/>
      <c r="ACG5" s="81"/>
      <c r="ACH5" s="81"/>
      <c r="ACI5" s="81"/>
      <c r="ACJ5" s="81"/>
      <c r="ACK5" s="81"/>
      <c r="ACL5" s="81"/>
      <c r="ACM5" s="81"/>
      <c r="ACN5" s="81"/>
      <c r="ACO5" s="81"/>
      <c r="ACP5" s="81"/>
      <c r="ACQ5" s="81"/>
      <c r="ACR5" s="81"/>
      <c r="ACS5" s="81"/>
      <c r="ACT5" s="81"/>
      <c r="ACU5" s="81"/>
      <c r="ACV5" s="81"/>
      <c r="ACW5" s="81"/>
      <c r="ACX5" s="81"/>
      <c r="ACY5" s="81"/>
      <c r="ACZ5" s="81"/>
      <c r="ADA5" s="81"/>
      <c r="ADB5" s="81"/>
      <c r="ADC5" s="81"/>
      <c r="ADD5" s="81"/>
      <c r="ADE5" s="81"/>
      <c r="ADF5" s="81"/>
      <c r="ADG5" s="81"/>
      <c r="ADH5" s="81"/>
      <c r="ADI5" s="81"/>
      <c r="ADJ5" s="81"/>
      <c r="ADK5" s="81"/>
      <c r="ADL5" s="81"/>
      <c r="ADM5" s="81"/>
      <c r="ADN5" s="81"/>
      <c r="ADO5" s="81"/>
      <c r="ADP5" s="81"/>
      <c r="ADQ5" s="81"/>
      <c r="ADR5" s="81"/>
      <c r="ADS5" s="81"/>
      <c r="ADT5" s="81"/>
      <c r="ADU5" s="81"/>
      <c r="ADV5" s="81"/>
      <c r="ADW5" s="81"/>
      <c r="ADX5" s="81"/>
      <c r="ADY5" s="81"/>
      <c r="ADZ5" s="81"/>
      <c r="AEA5" s="81"/>
      <c r="AEB5" s="81"/>
      <c r="AEC5" s="81"/>
      <c r="AED5" s="81"/>
      <c r="AEE5" s="81"/>
      <c r="AEF5" s="81"/>
      <c r="AEG5" s="81"/>
      <c r="AEH5" s="81"/>
      <c r="AEI5" s="81"/>
      <c r="AEJ5" s="81"/>
      <c r="AEK5" s="81"/>
      <c r="AEL5" s="81"/>
      <c r="AEM5" s="81"/>
      <c r="AEN5" s="81"/>
      <c r="AEO5" s="81"/>
      <c r="AEP5" s="81"/>
      <c r="AEQ5" s="81"/>
      <c r="AER5" s="81"/>
      <c r="AES5" s="81"/>
      <c r="AET5" s="81"/>
      <c r="AEU5" s="81"/>
      <c r="AEV5" s="81"/>
      <c r="AEW5" s="81"/>
      <c r="AEX5" s="81"/>
      <c r="AEY5" s="81"/>
      <c r="AEZ5" s="81"/>
      <c r="AFA5" s="81"/>
      <c r="AFB5" s="81"/>
      <c r="AFC5" s="81"/>
      <c r="AFD5" s="81"/>
      <c r="AFE5" s="81"/>
      <c r="AFF5" s="81"/>
      <c r="AFG5" s="81"/>
      <c r="AFH5" s="81"/>
      <c r="AFI5" s="81"/>
      <c r="AFJ5" s="81"/>
      <c r="AFK5" s="81"/>
      <c r="AFL5" s="81"/>
      <c r="AFM5" s="81"/>
      <c r="AFN5" s="81"/>
      <c r="AFO5" s="81"/>
      <c r="AFP5" s="81"/>
      <c r="AFQ5" s="81"/>
      <c r="AFR5" s="81"/>
      <c r="AFS5" s="81"/>
      <c r="AFT5" s="81"/>
      <c r="AFU5" s="81"/>
      <c r="AFV5" s="81"/>
      <c r="AFW5" s="81"/>
      <c r="AFX5" s="81"/>
      <c r="AFY5" s="81"/>
      <c r="AFZ5" s="81"/>
      <c r="AGA5" s="81"/>
      <c r="AGB5" s="81"/>
      <c r="AGC5" s="81"/>
      <c r="AGD5" s="81"/>
      <c r="AGE5" s="81"/>
      <c r="AGF5" s="81"/>
      <c r="AGG5" s="81"/>
      <c r="AGH5" s="81"/>
      <c r="AGI5" s="81"/>
      <c r="AGJ5" s="81"/>
      <c r="AGK5" s="81"/>
      <c r="AGL5" s="81"/>
      <c r="AGM5" s="81"/>
      <c r="AGN5" s="81"/>
      <c r="AGO5" s="81"/>
      <c r="AGP5" s="81"/>
      <c r="AGQ5" s="81"/>
      <c r="AGR5" s="81"/>
      <c r="AGS5" s="81"/>
      <c r="AGT5" s="81"/>
      <c r="AGU5" s="81"/>
      <c r="AGV5" s="81"/>
      <c r="AGW5" s="81"/>
      <c r="AGX5" s="81"/>
      <c r="AGY5" s="81"/>
      <c r="AGZ5" s="81"/>
      <c r="AHA5" s="81"/>
      <c r="AHB5" s="81"/>
      <c r="AHC5" s="81"/>
      <c r="AHD5" s="81"/>
      <c r="AHE5" s="81"/>
      <c r="AHF5" s="81"/>
      <c r="AHG5" s="81"/>
      <c r="AHH5" s="81"/>
      <c r="AHI5" s="81"/>
      <c r="AHJ5" s="81"/>
      <c r="AHK5" s="81"/>
      <c r="AHL5" s="81"/>
      <c r="AHM5" s="81"/>
      <c r="AHN5" s="81"/>
      <c r="AHO5" s="81"/>
      <c r="AHP5" s="81"/>
      <c r="AHQ5" s="81"/>
      <c r="AHR5" s="81"/>
      <c r="AHS5" s="81"/>
      <c r="AHT5" s="81"/>
      <c r="AHU5" s="81"/>
      <c r="AHV5" s="81"/>
      <c r="AHW5" s="81"/>
      <c r="AHX5" s="81"/>
      <c r="AHY5" s="81"/>
      <c r="AHZ5" s="81"/>
      <c r="AIA5" s="81"/>
      <c r="AIB5" s="81"/>
      <c r="AIC5" s="81"/>
      <c r="AID5" s="81"/>
      <c r="AIE5" s="81"/>
      <c r="AIF5" s="81"/>
      <c r="AIG5" s="81"/>
      <c r="AIH5" s="81"/>
      <c r="AII5" s="81"/>
      <c r="AIJ5" s="81"/>
      <c r="AIK5" s="81"/>
      <c r="AIL5" s="81"/>
      <c r="AIM5" s="81"/>
      <c r="AIN5" s="81"/>
      <c r="AIO5" s="81"/>
      <c r="AIP5" s="81"/>
      <c r="AIQ5" s="81"/>
      <c r="AIR5" s="81"/>
      <c r="AIS5" s="81"/>
      <c r="AIT5" s="81"/>
      <c r="AIU5" s="81"/>
      <c r="AIV5" s="81"/>
      <c r="AIW5" s="81"/>
      <c r="AIX5" s="81"/>
      <c r="AIY5" s="81"/>
      <c r="AIZ5" s="81"/>
      <c r="AJA5" s="81"/>
      <c r="AJB5" s="81"/>
      <c r="AJC5" s="81"/>
      <c r="AJD5" s="81"/>
      <c r="AJE5" s="81"/>
      <c r="AJF5" s="81"/>
      <c r="AJG5" s="81"/>
      <c r="AJH5" s="81"/>
      <c r="AJI5" s="81"/>
      <c r="AJJ5" s="81"/>
      <c r="AJK5" s="81"/>
      <c r="AJL5" s="81"/>
      <c r="AJM5" s="81"/>
      <c r="AJN5" s="81"/>
      <c r="AJO5" s="81"/>
      <c r="AJP5" s="81"/>
      <c r="AJQ5" s="81"/>
      <c r="AJR5" s="81"/>
      <c r="AJS5" s="81"/>
      <c r="AJT5" s="81"/>
      <c r="AJU5" s="81"/>
      <c r="AJV5" s="81"/>
      <c r="AJW5" s="81"/>
      <c r="AJX5" s="81"/>
      <c r="AJY5" s="81"/>
      <c r="AJZ5" s="81"/>
      <c r="AKA5" s="81"/>
      <c r="AKB5" s="81"/>
      <c r="AKC5" s="81"/>
      <c r="AKD5" s="81"/>
      <c r="AKE5" s="81"/>
      <c r="AKF5" s="81"/>
      <c r="AKG5" s="81"/>
      <c r="AKH5" s="81"/>
      <c r="AKI5" s="81"/>
      <c r="AKJ5" s="81"/>
      <c r="AKK5" s="81"/>
      <c r="AKL5" s="81"/>
      <c r="AKM5" s="81"/>
      <c r="AKN5" s="81"/>
      <c r="AKO5" s="81"/>
      <c r="AKP5" s="81"/>
      <c r="AKQ5" s="81"/>
      <c r="AKR5" s="81"/>
      <c r="AKS5" s="81"/>
      <c r="AKT5" s="81"/>
      <c r="AKU5" s="81"/>
      <c r="AKV5" s="81"/>
      <c r="AKW5" s="81"/>
      <c r="AKX5" s="81"/>
      <c r="AKY5" s="81"/>
      <c r="AKZ5" s="81"/>
      <c r="ALA5" s="81"/>
      <c r="ALB5" s="81"/>
      <c r="ALC5" s="81"/>
      <c r="ALD5" s="81"/>
      <c r="ALE5" s="81"/>
      <c r="ALF5" s="81"/>
      <c r="ALG5" s="81"/>
      <c r="ALH5" s="81"/>
      <c r="ALI5" s="81"/>
      <c r="ALJ5" s="81"/>
      <c r="ALK5" s="81"/>
      <c r="ALL5" s="81"/>
      <c r="ALM5" s="81"/>
      <c r="ALN5" s="81"/>
      <c r="ALO5" s="81"/>
      <c r="ALP5" s="81"/>
      <c r="ALQ5" s="81"/>
      <c r="ALR5" s="81"/>
      <c r="ALS5" s="81"/>
      <c r="ALT5" s="81"/>
      <c r="ALU5" s="81"/>
      <c r="ALV5" s="81"/>
      <c r="ALW5" s="81"/>
      <c r="ALX5" s="81"/>
      <c r="ALY5" s="81"/>
      <c r="ALZ5" s="81"/>
      <c r="AMA5" s="81"/>
      <c r="AMB5" s="81"/>
      <c r="AMC5" s="81"/>
      <c r="AMD5" s="81"/>
      <c r="AME5" s="81"/>
      <c r="AMF5" s="81"/>
      <c r="AMG5" s="81"/>
      <c r="AMH5" s="81"/>
      <c r="AMI5" s="81"/>
      <c r="AMJ5" s="81"/>
    </row>
    <row r="6" spans="1:1024" ht="51.75" customHeight="1" x14ac:dyDescent="0.2">
      <c r="A6" s="560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6" s="560"/>
      <c r="C6" s="560"/>
      <c r="D6" s="560"/>
      <c r="E6" s="560"/>
      <c r="F6" s="560"/>
      <c r="G6" s="560"/>
      <c r="H6" s="560"/>
      <c r="I6" s="560"/>
      <c r="J6" s="560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81"/>
      <c r="IZ6" s="81"/>
      <c r="JA6" s="81"/>
      <c r="JB6" s="81"/>
      <c r="JC6" s="81"/>
      <c r="JD6" s="81"/>
      <c r="JE6" s="81"/>
      <c r="JF6" s="81"/>
      <c r="JG6" s="81"/>
      <c r="JH6" s="81"/>
      <c r="JI6" s="81"/>
      <c r="JJ6" s="81"/>
      <c r="JK6" s="81"/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1"/>
      <c r="KX6" s="81"/>
      <c r="KY6" s="81"/>
      <c r="KZ6" s="81"/>
      <c r="LA6" s="81"/>
      <c r="LB6" s="81"/>
      <c r="LC6" s="81"/>
      <c r="LD6" s="81"/>
      <c r="LE6" s="81"/>
      <c r="LF6" s="81"/>
      <c r="LG6" s="81"/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81"/>
      <c r="LT6" s="81"/>
      <c r="LU6" s="81"/>
      <c r="LV6" s="81"/>
      <c r="LW6" s="81"/>
      <c r="LX6" s="81"/>
      <c r="LY6" s="81"/>
      <c r="LZ6" s="81"/>
      <c r="MA6" s="81"/>
      <c r="MB6" s="81"/>
      <c r="MC6" s="81"/>
      <c r="MD6" s="81"/>
      <c r="ME6" s="81"/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81"/>
      <c r="MR6" s="81"/>
      <c r="MS6" s="81"/>
      <c r="MT6" s="81"/>
      <c r="MU6" s="81"/>
      <c r="MV6" s="81"/>
      <c r="MW6" s="81"/>
      <c r="MX6" s="81"/>
      <c r="MY6" s="81"/>
      <c r="MZ6" s="81"/>
      <c r="NA6" s="81"/>
      <c r="NB6" s="81"/>
      <c r="NC6" s="81"/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81"/>
      <c r="NP6" s="81"/>
      <c r="NQ6" s="81"/>
      <c r="NR6" s="81"/>
      <c r="NS6" s="81"/>
      <c r="NT6" s="81"/>
      <c r="NU6" s="81"/>
      <c r="NV6" s="81"/>
      <c r="NW6" s="81"/>
      <c r="NX6" s="81"/>
      <c r="NY6" s="81"/>
      <c r="NZ6" s="81"/>
      <c r="OA6" s="81"/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81"/>
      <c r="ON6" s="81"/>
      <c r="OO6" s="81"/>
      <c r="OP6" s="81"/>
      <c r="OQ6" s="81"/>
      <c r="OR6" s="81"/>
      <c r="OS6" s="81"/>
      <c r="OT6" s="81"/>
      <c r="OU6" s="81"/>
      <c r="OV6" s="81"/>
      <c r="OW6" s="81"/>
      <c r="OX6" s="81"/>
      <c r="OY6" s="81"/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81"/>
      <c r="PL6" s="81"/>
      <c r="PM6" s="81"/>
      <c r="PN6" s="81"/>
      <c r="PO6" s="81"/>
      <c r="PP6" s="81"/>
      <c r="PQ6" s="81"/>
      <c r="PR6" s="81"/>
      <c r="PS6" s="81"/>
      <c r="PT6" s="81"/>
      <c r="PU6" s="81"/>
      <c r="PV6" s="81"/>
      <c r="PW6" s="81"/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81"/>
      <c r="QJ6" s="81"/>
      <c r="QK6" s="81"/>
      <c r="QL6" s="81"/>
      <c r="QM6" s="81"/>
      <c r="QN6" s="81"/>
      <c r="QO6" s="81"/>
      <c r="QP6" s="81"/>
      <c r="QQ6" s="81"/>
      <c r="QR6" s="81"/>
      <c r="QS6" s="81"/>
      <c r="QT6" s="81"/>
      <c r="QU6" s="81"/>
      <c r="QV6" s="81"/>
      <c r="QW6" s="81"/>
      <c r="QX6" s="81"/>
      <c r="QY6" s="81"/>
      <c r="QZ6" s="81"/>
      <c r="RA6" s="81"/>
      <c r="RB6" s="81"/>
      <c r="RC6" s="81"/>
      <c r="RD6" s="81"/>
      <c r="RE6" s="81"/>
      <c r="RF6" s="81"/>
      <c r="RG6" s="81"/>
      <c r="RH6" s="81"/>
      <c r="RI6" s="81"/>
      <c r="RJ6" s="81"/>
      <c r="RK6" s="81"/>
      <c r="RL6" s="81"/>
      <c r="RM6" s="81"/>
      <c r="RN6" s="81"/>
      <c r="RO6" s="81"/>
      <c r="RP6" s="81"/>
      <c r="RQ6" s="81"/>
      <c r="RR6" s="81"/>
      <c r="RS6" s="81"/>
      <c r="RT6" s="81"/>
      <c r="RU6" s="81"/>
      <c r="RV6" s="81"/>
      <c r="RW6" s="81"/>
      <c r="RX6" s="81"/>
      <c r="RY6" s="81"/>
      <c r="RZ6" s="81"/>
      <c r="SA6" s="81"/>
      <c r="SB6" s="81"/>
      <c r="SC6" s="81"/>
      <c r="SD6" s="81"/>
      <c r="SE6" s="81"/>
      <c r="SF6" s="81"/>
      <c r="SG6" s="81"/>
      <c r="SH6" s="81"/>
      <c r="SI6" s="81"/>
      <c r="SJ6" s="81"/>
      <c r="SK6" s="81"/>
      <c r="SL6" s="81"/>
      <c r="SM6" s="81"/>
      <c r="SN6" s="81"/>
      <c r="SO6" s="81"/>
      <c r="SP6" s="81"/>
      <c r="SQ6" s="81"/>
      <c r="SR6" s="81"/>
      <c r="SS6" s="81"/>
      <c r="ST6" s="81"/>
      <c r="SU6" s="81"/>
      <c r="SV6" s="81"/>
      <c r="SW6" s="81"/>
      <c r="SX6" s="81"/>
      <c r="SY6" s="81"/>
      <c r="SZ6" s="81"/>
      <c r="TA6" s="81"/>
      <c r="TB6" s="81"/>
      <c r="TC6" s="81"/>
      <c r="TD6" s="81"/>
      <c r="TE6" s="81"/>
      <c r="TF6" s="81"/>
      <c r="TG6" s="81"/>
      <c r="TH6" s="81"/>
      <c r="TI6" s="81"/>
      <c r="TJ6" s="81"/>
      <c r="TK6" s="81"/>
      <c r="TL6" s="81"/>
      <c r="TM6" s="81"/>
      <c r="TN6" s="81"/>
      <c r="TO6" s="81"/>
      <c r="TP6" s="81"/>
      <c r="TQ6" s="81"/>
      <c r="TR6" s="81"/>
      <c r="TS6" s="81"/>
      <c r="TT6" s="81"/>
      <c r="TU6" s="81"/>
      <c r="TV6" s="81"/>
      <c r="TW6" s="81"/>
      <c r="TX6" s="81"/>
      <c r="TY6" s="81"/>
      <c r="TZ6" s="81"/>
      <c r="UA6" s="81"/>
      <c r="UB6" s="81"/>
      <c r="UC6" s="81"/>
      <c r="UD6" s="81"/>
      <c r="UE6" s="81"/>
      <c r="UF6" s="81"/>
      <c r="UG6" s="81"/>
      <c r="UH6" s="81"/>
      <c r="UI6" s="81"/>
      <c r="UJ6" s="81"/>
      <c r="UK6" s="81"/>
      <c r="UL6" s="81"/>
      <c r="UM6" s="81"/>
      <c r="UN6" s="81"/>
      <c r="UO6" s="81"/>
      <c r="UP6" s="81"/>
      <c r="UQ6" s="81"/>
      <c r="UR6" s="81"/>
      <c r="US6" s="81"/>
      <c r="UT6" s="81"/>
      <c r="UU6" s="81"/>
      <c r="UV6" s="81"/>
      <c r="UW6" s="81"/>
      <c r="UX6" s="81"/>
      <c r="UY6" s="81"/>
      <c r="UZ6" s="81"/>
      <c r="VA6" s="81"/>
      <c r="VB6" s="81"/>
      <c r="VC6" s="81"/>
      <c r="VD6" s="81"/>
      <c r="VE6" s="81"/>
      <c r="VF6" s="81"/>
      <c r="VG6" s="81"/>
      <c r="VH6" s="81"/>
      <c r="VI6" s="81"/>
      <c r="VJ6" s="81"/>
      <c r="VK6" s="81"/>
      <c r="VL6" s="81"/>
      <c r="VM6" s="81"/>
      <c r="VN6" s="81"/>
      <c r="VO6" s="81"/>
      <c r="VP6" s="81"/>
      <c r="VQ6" s="81"/>
      <c r="VR6" s="81"/>
      <c r="VS6" s="81"/>
      <c r="VT6" s="81"/>
      <c r="VU6" s="81"/>
      <c r="VV6" s="81"/>
      <c r="VW6" s="81"/>
      <c r="VX6" s="81"/>
      <c r="VY6" s="81"/>
      <c r="VZ6" s="81"/>
      <c r="WA6" s="81"/>
      <c r="WB6" s="81"/>
      <c r="WC6" s="81"/>
      <c r="WD6" s="81"/>
      <c r="WE6" s="81"/>
      <c r="WF6" s="81"/>
      <c r="WG6" s="81"/>
      <c r="WH6" s="81"/>
      <c r="WI6" s="81"/>
      <c r="WJ6" s="81"/>
      <c r="WK6" s="81"/>
      <c r="WL6" s="81"/>
      <c r="WM6" s="81"/>
      <c r="WN6" s="81"/>
      <c r="WO6" s="81"/>
      <c r="WP6" s="81"/>
      <c r="WQ6" s="81"/>
      <c r="WR6" s="81"/>
      <c r="WS6" s="81"/>
      <c r="WT6" s="81"/>
      <c r="WU6" s="81"/>
      <c r="WV6" s="81"/>
      <c r="WW6" s="81"/>
      <c r="WX6" s="81"/>
      <c r="WY6" s="81"/>
      <c r="WZ6" s="81"/>
      <c r="XA6" s="81"/>
      <c r="XB6" s="81"/>
      <c r="XC6" s="81"/>
      <c r="XD6" s="81"/>
      <c r="XE6" s="81"/>
      <c r="XF6" s="81"/>
      <c r="XG6" s="81"/>
      <c r="XH6" s="81"/>
      <c r="XI6" s="81"/>
      <c r="XJ6" s="81"/>
      <c r="XK6" s="81"/>
      <c r="XL6" s="81"/>
      <c r="XM6" s="81"/>
      <c r="XN6" s="81"/>
      <c r="XO6" s="81"/>
      <c r="XP6" s="81"/>
      <c r="XQ6" s="81"/>
      <c r="XR6" s="81"/>
      <c r="XS6" s="81"/>
      <c r="XT6" s="81"/>
      <c r="XU6" s="81"/>
      <c r="XV6" s="81"/>
      <c r="XW6" s="81"/>
      <c r="XX6" s="81"/>
      <c r="XY6" s="81"/>
      <c r="XZ6" s="81"/>
      <c r="YA6" s="81"/>
      <c r="YB6" s="81"/>
      <c r="YC6" s="81"/>
      <c r="YD6" s="81"/>
      <c r="YE6" s="81"/>
      <c r="YF6" s="81"/>
      <c r="YG6" s="81"/>
      <c r="YH6" s="81"/>
      <c r="YI6" s="81"/>
      <c r="YJ6" s="81"/>
      <c r="YK6" s="81"/>
      <c r="YL6" s="81"/>
      <c r="YM6" s="81"/>
      <c r="YN6" s="81"/>
      <c r="YO6" s="81"/>
      <c r="YP6" s="81"/>
      <c r="YQ6" s="81"/>
      <c r="YR6" s="81"/>
      <c r="YS6" s="81"/>
      <c r="YT6" s="81"/>
      <c r="YU6" s="81"/>
      <c r="YV6" s="81"/>
      <c r="YW6" s="81"/>
      <c r="YX6" s="81"/>
      <c r="YY6" s="81"/>
      <c r="YZ6" s="81"/>
      <c r="ZA6" s="81"/>
      <c r="ZB6" s="81"/>
      <c r="ZC6" s="81"/>
      <c r="ZD6" s="81"/>
      <c r="ZE6" s="81"/>
      <c r="ZF6" s="81"/>
      <c r="ZG6" s="81"/>
      <c r="ZH6" s="81"/>
      <c r="ZI6" s="81"/>
      <c r="ZJ6" s="81"/>
      <c r="ZK6" s="81"/>
      <c r="ZL6" s="81"/>
      <c r="ZM6" s="81"/>
      <c r="ZN6" s="81"/>
      <c r="ZO6" s="81"/>
      <c r="ZP6" s="81"/>
      <c r="ZQ6" s="81"/>
      <c r="ZR6" s="81"/>
      <c r="ZS6" s="81"/>
      <c r="ZT6" s="81"/>
      <c r="ZU6" s="81"/>
      <c r="ZV6" s="81"/>
      <c r="ZW6" s="81"/>
      <c r="ZX6" s="81"/>
      <c r="ZY6" s="81"/>
      <c r="ZZ6" s="81"/>
      <c r="AAA6" s="81"/>
      <c r="AAB6" s="81"/>
      <c r="AAC6" s="81"/>
      <c r="AAD6" s="81"/>
      <c r="AAE6" s="81"/>
      <c r="AAF6" s="81"/>
      <c r="AAG6" s="81"/>
      <c r="AAH6" s="81"/>
      <c r="AAI6" s="81"/>
      <c r="AAJ6" s="81"/>
      <c r="AAK6" s="81"/>
      <c r="AAL6" s="81"/>
      <c r="AAM6" s="81"/>
      <c r="AAN6" s="81"/>
      <c r="AAO6" s="81"/>
      <c r="AAP6" s="81"/>
      <c r="AAQ6" s="81"/>
      <c r="AAR6" s="81"/>
      <c r="AAS6" s="81"/>
      <c r="AAT6" s="81"/>
      <c r="AAU6" s="81"/>
      <c r="AAV6" s="81"/>
      <c r="AAW6" s="81"/>
      <c r="AAX6" s="81"/>
      <c r="AAY6" s="81"/>
      <c r="AAZ6" s="81"/>
      <c r="ABA6" s="81"/>
      <c r="ABB6" s="81"/>
      <c r="ABC6" s="81"/>
      <c r="ABD6" s="81"/>
      <c r="ABE6" s="81"/>
      <c r="ABF6" s="81"/>
      <c r="ABG6" s="81"/>
      <c r="ABH6" s="81"/>
      <c r="ABI6" s="81"/>
      <c r="ABJ6" s="81"/>
      <c r="ABK6" s="81"/>
      <c r="ABL6" s="81"/>
      <c r="ABM6" s="81"/>
      <c r="ABN6" s="81"/>
      <c r="ABO6" s="81"/>
      <c r="ABP6" s="81"/>
      <c r="ABQ6" s="81"/>
      <c r="ABR6" s="81"/>
      <c r="ABS6" s="81"/>
      <c r="ABT6" s="81"/>
      <c r="ABU6" s="81"/>
      <c r="ABV6" s="81"/>
      <c r="ABW6" s="81"/>
      <c r="ABX6" s="81"/>
      <c r="ABY6" s="81"/>
      <c r="ABZ6" s="81"/>
      <c r="ACA6" s="81"/>
      <c r="ACB6" s="81"/>
      <c r="ACC6" s="81"/>
      <c r="ACD6" s="81"/>
      <c r="ACE6" s="81"/>
      <c r="ACF6" s="81"/>
      <c r="ACG6" s="81"/>
      <c r="ACH6" s="81"/>
      <c r="ACI6" s="81"/>
      <c r="ACJ6" s="81"/>
      <c r="ACK6" s="81"/>
      <c r="ACL6" s="81"/>
      <c r="ACM6" s="81"/>
      <c r="ACN6" s="81"/>
      <c r="ACO6" s="81"/>
      <c r="ACP6" s="81"/>
      <c r="ACQ6" s="81"/>
      <c r="ACR6" s="81"/>
      <c r="ACS6" s="81"/>
      <c r="ACT6" s="81"/>
      <c r="ACU6" s="81"/>
      <c r="ACV6" s="81"/>
      <c r="ACW6" s="81"/>
      <c r="ACX6" s="81"/>
      <c r="ACY6" s="81"/>
      <c r="ACZ6" s="81"/>
      <c r="ADA6" s="81"/>
      <c r="ADB6" s="81"/>
      <c r="ADC6" s="81"/>
      <c r="ADD6" s="81"/>
      <c r="ADE6" s="81"/>
      <c r="ADF6" s="81"/>
      <c r="ADG6" s="81"/>
      <c r="ADH6" s="81"/>
      <c r="ADI6" s="81"/>
      <c r="ADJ6" s="81"/>
      <c r="ADK6" s="81"/>
      <c r="ADL6" s="81"/>
      <c r="ADM6" s="81"/>
      <c r="ADN6" s="81"/>
      <c r="ADO6" s="81"/>
      <c r="ADP6" s="81"/>
      <c r="ADQ6" s="81"/>
      <c r="ADR6" s="81"/>
      <c r="ADS6" s="81"/>
      <c r="ADT6" s="81"/>
      <c r="ADU6" s="81"/>
      <c r="ADV6" s="81"/>
      <c r="ADW6" s="81"/>
      <c r="ADX6" s="81"/>
      <c r="ADY6" s="81"/>
      <c r="ADZ6" s="81"/>
      <c r="AEA6" s="81"/>
      <c r="AEB6" s="81"/>
      <c r="AEC6" s="81"/>
      <c r="AED6" s="81"/>
      <c r="AEE6" s="81"/>
      <c r="AEF6" s="81"/>
      <c r="AEG6" s="81"/>
      <c r="AEH6" s="81"/>
      <c r="AEI6" s="81"/>
      <c r="AEJ6" s="81"/>
      <c r="AEK6" s="81"/>
      <c r="AEL6" s="81"/>
      <c r="AEM6" s="81"/>
      <c r="AEN6" s="81"/>
      <c r="AEO6" s="81"/>
      <c r="AEP6" s="81"/>
      <c r="AEQ6" s="81"/>
      <c r="AER6" s="81"/>
      <c r="AES6" s="81"/>
      <c r="AET6" s="81"/>
      <c r="AEU6" s="81"/>
      <c r="AEV6" s="81"/>
      <c r="AEW6" s="81"/>
      <c r="AEX6" s="81"/>
      <c r="AEY6" s="81"/>
      <c r="AEZ6" s="81"/>
      <c r="AFA6" s="81"/>
      <c r="AFB6" s="81"/>
      <c r="AFC6" s="81"/>
      <c r="AFD6" s="81"/>
      <c r="AFE6" s="81"/>
      <c r="AFF6" s="81"/>
      <c r="AFG6" s="81"/>
      <c r="AFH6" s="81"/>
      <c r="AFI6" s="81"/>
      <c r="AFJ6" s="81"/>
      <c r="AFK6" s="81"/>
      <c r="AFL6" s="81"/>
      <c r="AFM6" s="81"/>
      <c r="AFN6" s="81"/>
      <c r="AFO6" s="81"/>
      <c r="AFP6" s="81"/>
      <c r="AFQ6" s="81"/>
      <c r="AFR6" s="81"/>
      <c r="AFS6" s="81"/>
      <c r="AFT6" s="81"/>
      <c r="AFU6" s="81"/>
      <c r="AFV6" s="81"/>
      <c r="AFW6" s="81"/>
      <c r="AFX6" s="81"/>
      <c r="AFY6" s="81"/>
      <c r="AFZ6" s="81"/>
      <c r="AGA6" s="81"/>
      <c r="AGB6" s="81"/>
      <c r="AGC6" s="81"/>
      <c r="AGD6" s="81"/>
      <c r="AGE6" s="81"/>
      <c r="AGF6" s="81"/>
      <c r="AGG6" s="81"/>
      <c r="AGH6" s="81"/>
      <c r="AGI6" s="81"/>
      <c r="AGJ6" s="81"/>
      <c r="AGK6" s="81"/>
      <c r="AGL6" s="81"/>
      <c r="AGM6" s="81"/>
      <c r="AGN6" s="81"/>
      <c r="AGO6" s="81"/>
      <c r="AGP6" s="81"/>
      <c r="AGQ6" s="81"/>
      <c r="AGR6" s="81"/>
      <c r="AGS6" s="81"/>
      <c r="AGT6" s="81"/>
      <c r="AGU6" s="81"/>
      <c r="AGV6" s="81"/>
      <c r="AGW6" s="81"/>
      <c r="AGX6" s="81"/>
      <c r="AGY6" s="81"/>
      <c r="AGZ6" s="81"/>
      <c r="AHA6" s="81"/>
      <c r="AHB6" s="81"/>
      <c r="AHC6" s="81"/>
      <c r="AHD6" s="81"/>
      <c r="AHE6" s="81"/>
      <c r="AHF6" s="81"/>
      <c r="AHG6" s="81"/>
      <c r="AHH6" s="81"/>
      <c r="AHI6" s="81"/>
      <c r="AHJ6" s="81"/>
      <c r="AHK6" s="81"/>
      <c r="AHL6" s="81"/>
      <c r="AHM6" s="81"/>
      <c r="AHN6" s="81"/>
      <c r="AHO6" s="81"/>
      <c r="AHP6" s="81"/>
      <c r="AHQ6" s="81"/>
      <c r="AHR6" s="81"/>
      <c r="AHS6" s="81"/>
      <c r="AHT6" s="81"/>
      <c r="AHU6" s="81"/>
      <c r="AHV6" s="81"/>
      <c r="AHW6" s="81"/>
      <c r="AHX6" s="81"/>
      <c r="AHY6" s="81"/>
      <c r="AHZ6" s="81"/>
      <c r="AIA6" s="81"/>
      <c r="AIB6" s="81"/>
      <c r="AIC6" s="81"/>
      <c r="AID6" s="81"/>
      <c r="AIE6" s="81"/>
      <c r="AIF6" s="81"/>
      <c r="AIG6" s="81"/>
      <c r="AIH6" s="81"/>
      <c r="AII6" s="81"/>
      <c r="AIJ6" s="81"/>
      <c r="AIK6" s="81"/>
      <c r="AIL6" s="81"/>
      <c r="AIM6" s="81"/>
      <c r="AIN6" s="81"/>
      <c r="AIO6" s="81"/>
      <c r="AIP6" s="81"/>
      <c r="AIQ6" s="81"/>
      <c r="AIR6" s="81"/>
      <c r="AIS6" s="81"/>
      <c r="AIT6" s="81"/>
      <c r="AIU6" s="81"/>
      <c r="AIV6" s="81"/>
      <c r="AIW6" s="81"/>
      <c r="AIX6" s="81"/>
      <c r="AIY6" s="81"/>
      <c r="AIZ6" s="81"/>
      <c r="AJA6" s="81"/>
      <c r="AJB6" s="81"/>
      <c r="AJC6" s="81"/>
      <c r="AJD6" s="81"/>
      <c r="AJE6" s="81"/>
      <c r="AJF6" s="81"/>
      <c r="AJG6" s="81"/>
      <c r="AJH6" s="81"/>
      <c r="AJI6" s="81"/>
      <c r="AJJ6" s="81"/>
      <c r="AJK6" s="81"/>
      <c r="AJL6" s="81"/>
      <c r="AJM6" s="81"/>
      <c r="AJN6" s="81"/>
      <c r="AJO6" s="81"/>
      <c r="AJP6" s="81"/>
      <c r="AJQ6" s="81"/>
      <c r="AJR6" s="81"/>
      <c r="AJS6" s="81"/>
      <c r="AJT6" s="81"/>
      <c r="AJU6" s="81"/>
      <c r="AJV6" s="81"/>
      <c r="AJW6" s="81"/>
      <c r="AJX6" s="81"/>
      <c r="AJY6" s="81"/>
      <c r="AJZ6" s="81"/>
      <c r="AKA6" s="81"/>
      <c r="AKB6" s="81"/>
      <c r="AKC6" s="81"/>
      <c r="AKD6" s="81"/>
      <c r="AKE6" s="81"/>
      <c r="AKF6" s="81"/>
      <c r="AKG6" s="81"/>
      <c r="AKH6" s="81"/>
      <c r="AKI6" s="81"/>
      <c r="AKJ6" s="81"/>
      <c r="AKK6" s="81"/>
      <c r="AKL6" s="81"/>
      <c r="AKM6" s="81"/>
      <c r="AKN6" s="81"/>
      <c r="AKO6" s="81"/>
      <c r="AKP6" s="81"/>
      <c r="AKQ6" s="81"/>
      <c r="AKR6" s="81"/>
      <c r="AKS6" s="81"/>
      <c r="AKT6" s="81"/>
      <c r="AKU6" s="81"/>
      <c r="AKV6" s="81"/>
      <c r="AKW6" s="81"/>
      <c r="AKX6" s="81"/>
      <c r="AKY6" s="81"/>
      <c r="AKZ6" s="81"/>
      <c r="ALA6" s="81"/>
      <c r="ALB6" s="81"/>
      <c r="ALC6" s="81"/>
      <c r="ALD6" s="81"/>
      <c r="ALE6" s="81"/>
      <c r="ALF6" s="81"/>
      <c r="ALG6" s="81"/>
      <c r="ALH6" s="81"/>
      <c r="ALI6" s="81"/>
      <c r="ALJ6" s="81"/>
      <c r="ALK6" s="81"/>
      <c r="ALL6" s="81"/>
      <c r="ALM6" s="81"/>
      <c r="ALN6" s="81"/>
      <c r="ALO6" s="81"/>
      <c r="ALP6" s="81"/>
      <c r="ALQ6" s="81"/>
      <c r="ALR6" s="81"/>
      <c r="ALS6" s="81"/>
      <c r="ALT6" s="81"/>
      <c r="ALU6" s="81"/>
      <c r="ALV6" s="81"/>
      <c r="ALW6" s="81"/>
      <c r="ALX6" s="81"/>
      <c r="ALY6" s="81"/>
      <c r="ALZ6" s="81"/>
      <c r="AMA6" s="81"/>
      <c r="AMB6" s="81"/>
      <c r="AMC6" s="81"/>
      <c r="AMD6" s="81"/>
      <c r="AME6" s="81"/>
      <c r="AMF6" s="81"/>
      <c r="AMG6" s="81"/>
      <c r="AMH6" s="81"/>
      <c r="AMI6" s="81"/>
      <c r="AMJ6" s="81"/>
    </row>
    <row r="7" spans="1:1024" ht="6.75" customHeight="1" x14ac:dyDescent="0.2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  <c r="IW7" s="81"/>
      <c r="IX7" s="81"/>
      <c r="IY7" s="81"/>
      <c r="IZ7" s="81"/>
      <c r="JA7" s="81"/>
      <c r="JB7" s="81"/>
      <c r="JC7" s="81"/>
      <c r="JD7" s="81"/>
      <c r="JE7" s="81"/>
      <c r="JF7" s="81"/>
      <c r="JG7" s="81"/>
      <c r="JH7" s="81"/>
      <c r="JI7" s="81"/>
      <c r="JJ7" s="81"/>
      <c r="JK7" s="81"/>
      <c r="JL7" s="81"/>
      <c r="JM7" s="81"/>
      <c r="JN7" s="81"/>
      <c r="JO7" s="81"/>
      <c r="JP7" s="81"/>
      <c r="JQ7" s="81"/>
      <c r="JR7" s="81"/>
      <c r="JS7" s="81"/>
      <c r="JT7" s="81"/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1"/>
      <c r="KF7" s="81"/>
      <c r="KG7" s="81"/>
      <c r="KH7" s="81"/>
      <c r="KI7" s="81"/>
      <c r="KJ7" s="81"/>
      <c r="KK7" s="81"/>
      <c r="KL7" s="81"/>
      <c r="KM7" s="81"/>
      <c r="KN7" s="81"/>
      <c r="KO7" s="81"/>
      <c r="KP7" s="81"/>
      <c r="KQ7" s="81"/>
      <c r="KR7" s="81"/>
      <c r="KS7" s="81"/>
      <c r="KT7" s="81"/>
      <c r="KU7" s="81"/>
      <c r="KV7" s="81"/>
      <c r="KW7" s="81"/>
      <c r="KX7" s="81"/>
      <c r="KY7" s="81"/>
      <c r="KZ7" s="81"/>
      <c r="LA7" s="81"/>
      <c r="LB7" s="81"/>
      <c r="LC7" s="81"/>
      <c r="LD7" s="81"/>
      <c r="LE7" s="81"/>
      <c r="LF7" s="81"/>
      <c r="LG7" s="81"/>
      <c r="LH7" s="81"/>
      <c r="LI7" s="81"/>
      <c r="LJ7" s="81"/>
      <c r="LK7" s="81"/>
      <c r="LL7" s="81"/>
      <c r="LM7" s="81"/>
      <c r="LN7" s="81"/>
      <c r="LO7" s="81"/>
      <c r="LP7" s="81"/>
      <c r="LQ7" s="81"/>
      <c r="LR7" s="81"/>
      <c r="LS7" s="81"/>
      <c r="LT7" s="81"/>
      <c r="LU7" s="81"/>
      <c r="LV7" s="81"/>
      <c r="LW7" s="81"/>
      <c r="LX7" s="81"/>
      <c r="LY7" s="81"/>
      <c r="LZ7" s="81"/>
      <c r="MA7" s="81"/>
      <c r="MB7" s="81"/>
      <c r="MC7" s="81"/>
      <c r="MD7" s="81"/>
      <c r="ME7" s="81"/>
      <c r="MF7" s="81"/>
      <c r="MG7" s="81"/>
      <c r="MH7" s="81"/>
      <c r="MI7" s="81"/>
      <c r="MJ7" s="81"/>
      <c r="MK7" s="81"/>
      <c r="ML7" s="81"/>
      <c r="MM7" s="81"/>
      <c r="MN7" s="81"/>
      <c r="MO7" s="81"/>
      <c r="MP7" s="81"/>
      <c r="MQ7" s="81"/>
      <c r="MR7" s="81"/>
      <c r="MS7" s="81"/>
      <c r="MT7" s="81"/>
      <c r="MU7" s="81"/>
      <c r="MV7" s="81"/>
      <c r="MW7" s="81"/>
      <c r="MX7" s="81"/>
      <c r="MY7" s="81"/>
      <c r="MZ7" s="81"/>
      <c r="NA7" s="81"/>
      <c r="NB7" s="81"/>
      <c r="NC7" s="81"/>
      <c r="ND7" s="81"/>
      <c r="NE7" s="81"/>
      <c r="NF7" s="81"/>
      <c r="NG7" s="81"/>
      <c r="NH7" s="81"/>
      <c r="NI7" s="81"/>
      <c r="NJ7" s="81"/>
      <c r="NK7" s="81"/>
      <c r="NL7" s="81"/>
      <c r="NM7" s="81"/>
      <c r="NN7" s="81"/>
      <c r="NO7" s="81"/>
      <c r="NP7" s="81"/>
      <c r="NQ7" s="81"/>
      <c r="NR7" s="81"/>
      <c r="NS7" s="81"/>
      <c r="NT7" s="81"/>
      <c r="NU7" s="81"/>
      <c r="NV7" s="81"/>
      <c r="NW7" s="81"/>
      <c r="NX7" s="81"/>
      <c r="NY7" s="81"/>
      <c r="NZ7" s="81"/>
      <c r="OA7" s="81"/>
      <c r="OB7" s="81"/>
      <c r="OC7" s="81"/>
      <c r="OD7" s="81"/>
      <c r="OE7" s="81"/>
      <c r="OF7" s="81"/>
      <c r="OG7" s="81"/>
      <c r="OH7" s="81"/>
      <c r="OI7" s="81"/>
      <c r="OJ7" s="81"/>
      <c r="OK7" s="81"/>
      <c r="OL7" s="81"/>
      <c r="OM7" s="81"/>
      <c r="ON7" s="81"/>
      <c r="OO7" s="81"/>
      <c r="OP7" s="81"/>
      <c r="OQ7" s="81"/>
      <c r="OR7" s="81"/>
      <c r="OS7" s="81"/>
      <c r="OT7" s="81"/>
      <c r="OU7" s="81"/>
      <c r="OV7" s="81"/>
      <c r="OW7" s="81"/>
      <c r="OX7" s="81"/>
      <c r="OY7" s="81"/>
      <c r="OZ7" s="81"/>
      <c r="PA7" s="81"/>
      <c r="PB7" s="81"/>
      <c r="PC7" s="81"/>
      <c r="PD7" s="81"/>
      <c r="PE7" s="81"/>
      <c r="PF7" s="81"/>
      <c r="PG7" s="81"/>
      <c r="PH7" s="81"/>
      <c r="PI7" s="81"/>
      <c r="PJ7" s="81"/>
      <c r="PK7" s="81"/>
      <c r="PL7" s="81"/>
      <c r="PM7" s="81"/>
      <c r="PN7" s="81"/>
      <c r="PO7" s="81"/>
      <c r="PP7" s="81"/>
      <c r="PQ7" s="81"/>
      <c r="PR7" s="81"/>
      <c r="PS7" s="81"/>
      <c r="PT7" s="81"/>
      <c r="PU7" s="81"/>
      <c r="PV7" s="81"/>
      <c r="PW7" s="81"/>
      <c r="PX7" s="81"/>
      <c r="PY7" s="81"/>
      <c r="PZ7" s="81"/>
      <c r="QA7" s="81"/>
      <c r="QB7" s="81"/>
      <c r="QC7" s="81"/>
      <c r="QD7" s="81"/>
      <c r="QE7" s="81"/>
      <c r="QF7" s="81"/>
      <c r="QG7" s="81"/>
      <c r="QH7" s="81"/>
      <c r="QI7" s="81"/>
      <c r="QJ7" s="81"/>
      <c r="QK7" s="81"/>
      <c r="QL7" s="81"/>
      <c r="QM7" s="81"/>
      <c r="QN7" s="81"/>
      <c r="QO7" s="81"/>
      <c r="QP7" s="81"/>
      <c r="QQ7" s="81"/>
      <c r="QR7" s="81"/>
      <c r="QS7" s="81"/>
      <c r="QT7" s="81"/>
      <c r="QU7" s="81"/>
      <c r="QV7" s="81"/>
      <c r="QW7" s="81"/>
      <c r="QX7" s="81"/>
      <c r="QY7" s="81"/>
      <c r="QZ7" s="81"/>
      <c r="RA7" s="81"/>
      <c r="RB7" s="81"/>
      <c r="RC7" s="81"/>
      <c r="RD7" s="81"/>
      <c r="RE7" s="81"/>
      <c r="RF7" s="81"/>
      <c r="RG7" s="81"/>
      <c r="RH7" s="81"/>
      <c r="RI7" s="81"/>
      <c r="RJ7" s="81"/>
      <c r="RK7" s="81"/>
      <c r="RL7" s="81"/>
      <c r="RM7" s="81"/>
      <c r="RN7" s="81"/>
      <c r="RO7" s="81"/>
      <c r="RP7" s="81"/>
      <c r="RQ7" s="81"/>
      <c r="RR7" s="81"/>
      <c r="RS7" s="81"/>
      <c r="RT7" s="81"/>
      <c r="RU7" s="81"/>
      <c r="RV7" s="81"/>
      <c r="RW7" s="81"/>
      <c r="RX7" s="81"/>
      <c r="RY7" s="81"/>
      <c r="RZ7" s="81"/>
      <c r="SA7" s="81"/>
      <c r="SB7" s="81"/>
      <c r="SC7" s="81"/>
      <c r="SD7" s="81"/>
      <c r="SE7" s="81"/>
      <c r="SF7" s="81"/>
      <c r="SG7" s="81"/>
      <c r="SH7" s="81"/>
      <c r="SI7" s="81"/>
      <c r="SJ7" s="81"/>
      <c r="SK7" s="81"/>
      <c r="SL7" s="81"/>
      <c r="SM7" s="81"/>
      <c r="SN7" s="81"/>
      <c r="SO7" s="81"/>
      <c r="SP7" s="81"/>
      <c r="SQ7" s="81"/>
      <c r="SR7" s="81"/>
      <c r="SS7" s="81"/>
      <c r="ST7" s="81"/>
      <c r="SU7" s="81"/>
      <c r="SV7" s="81"/>
      <c r="SW7" s="81"/>
      <c r="SX7" s="81"/>
      <c r="SY7" s="81"/>
      <c r="SZ7" s="81"/>
      <c r="TA7" s="81"/>
      <c r="TB7" s="81"/>
      <c r="TC7" s="81"/>
      <c r="TD7" s="81"/>
      <c r="TE7" s="81"/>
      <c r="TF7" s="81"/>
      <c r="TG7" s="81"/>
      <c r="TH7" s="81"/>
      <c r="TI7" s="81"/>
      <c r="TJ7" s="81"/>
      <c r="TK7" s="81"/>
      <c r="TL7" s="81"/>
      <c r="TM7" s="81"/>
      <c r="TN7" s="81"/>
      <c r="TO7" s="81"/>
      <c r="TP7" s="81"/>
      <c r="TQ7" s="81"/>
      <c r="TR7" s="81"/>
      <c r="TS7" s="81"/>
      <c r="TT7" s="81"/>
      <c r="TU7" s="81"/>
      <c r="TV7" s="81"/>
      <c r="TW7" s="81"/>
      <c r="TX7" s="81"/>
      <c r="TY7" s="81"/>
      <c r="TZ7" s="81"/>
      <c r="UA7" s="81"/>
      <c r="UB7" s="81"/>
      <c r="UC7" s="81"/>
      <c r="UD7" s="81"/>
      <c r="UE7" s="81"/>
      <c r="UF7" s="81"/>
      <c r="UG7" s="81"/>
      <c r="UH7" s="81"/>
      <c r="UI7" s="81"/>
      <c r="UJ7" s="81"/>
      <c r="UK7" s="81"/>
      <c r="UL7" s="81"/>
      <c r="UM7" s="81"/>
      <c r="UN7" s="81"/>
      <c r="UO7" s="81"/>
      <c r="UP7" s="81"/>
      <c r="UQ7" s="81"/>
      <c r="UR7" s="81"/>
      <c r="US7" s="81"/>
      <c r="UT7" s="81"/>
      <c r="UU7" s="81"/>
      <c r="UV7" s="81"/>
      <c r="UW7" s="81"/>
      <c r="UX7" s="81"/>
      <c r="UY7" s="81"/>
      <c r="UZ7" s="81"/>
      <c r="VA7" s="81"/>
      <c r="VB7" s="81"/>
      <c r="VC7" s="81"/>
      <c r="VD7" s="81"/>
      <c r="VE7" s="81"/>
      <c r="VF7" s="81"/>
      <c r="VG7" s="81"/>
      <c r="VH7" s="81"/>
      <c r="VI7" s="81"/>
      <c r="VJ7" s="81"/>
      <c r="VK7" s="81"/>
      <c r="VL7" s="81"/>
      <c r="VM7" s="81"/>
      <c r="VN7" s="81"/>
      <c r="VO7" s="81"/>
      <c r="VP7" s="81"/>
      <c r="VQ7" s="81"/>
      <c r="VR7" s="81"/>
      <c r="VS7" s="81"/>
      <c r="VT7" s="81"/>
      <c r="VU7" s="81"/>
      <c r="VV7" s="81"/>
      <c r="VW7" s="81"/>
      <c r="VX7" s="81"/>
      <c r="VY7" s="81"/>
      <c r="VZ7" s="81"/>
      <c r="WA7" s="81"/>
      <c r="WB7" s="81"/>
      <c r="WC7" s="81"/>
      <c r="WD7" s="81"/>
      <c r="WE7" s="81"/>
      <c r="WF7" s="81"/>
      <c r="WG7" s="81"/>
      <c r="WH7" s="81"/>
      <c r="WI7" s="81"/>
      <c r="WJ7" s="81"/>
      <c r="WK7" s="81"/>
      <c r="WL7" s="81"/>
      <c r="WM7" s="81"/>
      <c r="WN7" s="81"/>
      <c r="WO7" s="81"/>
      <c r="WP7" s="81"/>
      <c r="WQ7" s="81"/>
      <c r="WR7" s="81"/>
      <c r="WS7" s="81"/>
      <c r="WT7" s="81"/>
      <c r="WU7" s="81"/>
      <c r="WV7" s="81"/>
      <c r="WW7" s="81"/>
      <c r="WX7" s="81"/>
      <c r="WY7" s="81"/>
      <c r="WZ7" s="81"/>
      <c r="XA7" s="81"/>
      <c r="XB7" s="81"/>
      <c r="XC7" s="81"/>
      <c r="XD7" s="81"/>
      <c r="XE7" s="81"/>
      <c r="XF7" s="81"/>
      <c r="XG7" s="81"/>
      <c r="XH7" s="81"/>
      <c r="XI7" s="81"/>
      <c r="XJ7" s="81"/>
      <c r="XK7" s="81"/>
      <c r="XL7" s="81"/>
      <c r="XM7" s="81"/>
      <c r="XN7" s="81"/>
      <c r="XO7" s="81"/>
      <c r="XP7" s="81"/>
      <c r="XQ7" s="81"/>
      <c r="XR7" s="81"/>
      <c r="XS7" s="81"/>
      <c r="XT7" s="81"/>
      <c r="XU7" s="81"/>
      <c r="XV7" s="81"/>
      <c r="XW7" s="81"/>
      <c r="XX7" s="81"/>
      <c r="XY7" s="81"/>
      <c r="XZ7" s="81"/>
      <c r="YA7" s="81"/>
      <c r="YB7" s="81"/>
      <c r="YC7" s="81"/>
      <c r="YD7" s="81"/>
      <c r="YE7" s="81"/>
      <c r="YF7" s="81"/>
      <c r="YG7" s="81"/>
      <c r="YH7" s="81"/>
      <c r="YI7" s="81"/>
      <c r="YJ7" s="81"/>
      <c r="YK7" s="81"/>
      <c r="YL7" s="81"/>
      <c r="YM7" s="81"/>
      <c r="YN7" s="81"/>
      <c r="YO7" s="81"/>
      <c r="YP7" s="81"/>
      <c r="YQ7" s="81"/>
      <c r="YR7" s="81"/>
      <c r="YS7" s="81"/>
      <c r="YT7" s="81"/>
      <c r="YU7" s="81"/>
      <c r="YV7" s="81"/>
      <c r="YW7" s="81"/>
      <c r="YX7" s="81"/>
      <c r="YY7" s="81"/>
      <c r="YZ7" s="81"/>
      <c r="ZA7" s="81"/>
      <c r="ZB7" s="81"/>
      <c r="ZC7" s="81"/>
      <c r="ZD7" s="81"/>
      <c r="ZE7" s="81"/>
      <c r="ZF7" s="81"/>
      <c r="ZG7" s="81"/>
      <c r="ZH7" s="81"/>
      <c r="ZI7" s="81"/>
      <c r="ZJ7" s="81"/>
      <c r="ZK7" s="81"/>
      <c r="ZL7" s="81"/>
      <c r="ZM7" s="81"/>
      <c r="ZN7" s="81"/>
      <c r="ZO7" s="81"/>
      <c r="ZP7" s="81"/>
      <c r="ZQ7" s="81"/>
      <c r="ZR7" s="81"/>
      <c r="ZS7" s="81"/>
      <c r="ZT7" s="81"/>
      <c r="ZU7" s="81"/>
      <c r="ZV7" s="81"/>
      <c r="ZW7" s="81"/>
      <c r="ZX7" s="81"/>
      <c r="ZY7" s="81"/>
      <c r="ZZ7" s="81"/>
      <c r="AAA7" s="81"/>
      <c r="AAB7" s="81"/>
      <c r="AAC7" s="81"/>
      <c r="AAD7" s="81"/>
      <c r="AAE7" s="81"/>
      <c r="AAF7" s="81"/>
      <c r="AAG7" s="81"/>
      <c r="AAH7" s="81"/>
      <c r="AAI7" s="81"/>
      <c r="AAJ7" s="81"/>
      <c r="AAK7" s="81"/>
      <c r="AAL7" s="81"/>
      <c r="AAM7" s="81"/>
      <c r="AAN7" s="81"/>
      <c r="AAO7" s="81"/>
      <c r="AAP7" s="81"/>
      <c r="AAQ7" s="81"/>
      <c r="AAR7" s="81"/>
      <c r="AAS7" s="81"/>
      <c r="AAT7" s="81"/>
      <c r="AAU7" s="81"/>
      <c r="AAV7" s="81"/>
      <c r="AAW7" s="81"/>
      <c r="AAX7" s="81"/>
      <c r="AAY7" s="81"/>
      <c r="AAZ7" s="81"/>
      <c r="ABA7" s="81"/>
      <c r="ABB7" s="81"/>
      <c r="ABC7" s="81"/>
      <c r="ABD7" s="81"/>
      <c r="ABE7" s="81"/>
      <c r="ABF7" s="81"/>
      <c r="ABG7" s="81"/>
      <c r="ABH7" s="81"/>
      <c r="ABI7" s="81"/>
      <c r="ABJ7" s="81"/>
      <c r="ABK7" s="81"/>
      <c r="ABL7" s="81"/>
      <c r="ABM7" s="81"/>
      <c r="ABN7" s="81"/>
      <c r="ABO7" s="81"/>
      <c r="ABP7" s="81"/>
      <c r="ABQ7" s="81"/>
      <c r="ABR7" s="81"/>
      <c r="ABS7" s="81"/>
      <c r="ABT7" s="81"/>
      <c r="ABU7" s="81"/>
      <c r="ABV7" s="81"/>
      <c r="ABW7" s="81"/>
      <c r="ABX7" s="81"/>
      <c r="ABY7" s="81"/>
      <c r="ABZ7" s="81"/>
      <c r="ACA7" s="81"/>
      <c r="ACB7" s="81"/>
      <c r="ACC7" s="81"/>
      <c r="ACD7" s="81"/>
      <c r="ACE7" s="81"/>
      <c r="ACF7" s="81"/>
      <c r="ACG7" s="81"/>
      <c r="ACH7" s="81"/>
      <c r="ACI7" s="81"/>
      <c r="ACJ7" s="81"/>
      <c r="ACK7" s="81"/>
      <c r="ACL7" s="81"/>
      <c r="ACM7" s="81"/>
      <c r="ACN7" s="81"/>
      <c r="ACO7" s="81"/>
      <c r="ACP7" s="81"/>
      <c r="ACQ7" s="81"/>
      <c r="ACR7" s="81"/>
      <c r="ACS7" s="81"/>
      <c r="ACT7" s="81"/>
      <c r="ACU7" s="81"/>
      <c r="ACV7" s="81"/>
      <c r="ACW7" s="81"/>
      <c r="ACX7" s="81"/>
      <c r="ACY7" s="81"/>
      <c r="ACZ7" s="81"/>
      <c r="ADA7" s="81"/>
      <c r="ADB7" s="81"/>
      <c r="ADC7" s="81"/>
      <c r="ADD7" s="81"/>
      <c r="ADE7" s="81"/>
      <c r="ADF7" s="81"/>
      <c r="ADG7" s="81"/>
      <c r="ADH7" s="81"/>
      <c r="ADI7" s="81"/>
      <c r="ADJ7" s="81"/>
      <c r="ADK7" s="81"/>
      <c r="ADL7" s="81"/>
      <c r="ADM7" s="81"/>
      <c r="ADN7" s="81"/>
      <c r="ADO7" s="81"/>
      <c r="ADP7" s="81"/>
      <c r="ADQ7" s="81"/>
      <c r="ADR7" s="81"/>
      <c r="ADS7" s="81"/>
      <c r="ADT7" s="81"/>
      <c r="ADU7" s="81"/>
      <c r="ADV7" s="81"/>
      <c r="ADW7" s="81"/>
      <c r="ADX7" s="81"/>
      <c r="ADY7" s="81"/>
      <c r="ADZ7" s="81"/>
      <c r="AEA7" s="81"/>
      <c r="AEB7" s="81"/>
      <c r="AEC7" s="81"/>
      <c r="AED7" s="81"/>
      <c r="AEE7" s="81"/>
      <c r="AEF7" s="81"/>
      <c r="AEG7" s="81"/>
      <c r="AEH7" s="81"/>
      <c r="AEI7" s="81"/>
      <c r="AEJ7" s="81"/>
      <c r="AEK7" s="81"/>
      <c r="AEL7" s="81"/>
      <c r="AEM7" s="81"/>
      <c r="AEN7" s="81"/>
      <c r="AEO7" s="81"/>
      <c r="AEP7" s="81"/>
      <c r="AEQ7" s="81"/>
      <c r="AER7" s="81"/>
      <c r="AES7" s="81"/>
      <c r="AET7" s="81"/>
      <c r="AEU7" s="81"/>
      <c r="AEV7" s="81"/>
      <c r="AEW7" s="81"/>
      <c r="AEX7" s="81"/>
      <c r="AEY7" s="81"/>
      <c r="AEZ7" s="81"/>
      <c r="AFA7" s="81"/>
      <c r="AFB7" s="81"/>
      <c r="AFC7" s="81"/>
      <c r="AFD7" s="81"/>
      <c r="AFE7" s="81"/>
      <c r="AFF7" s="81"/>
      <c r="AFG7" s="81"/>
      <c r="AFH7" s="81"/>
      <c r="AFI7" s="81"/>
      <c r="AFJ7" s="81"/>
      <c r="AFK7" s="81"/>
      <c r="AFL7" s="81"/>
      <c r="AFM7" s="81"/>
      <c r="AFN7" s="81"/>
      <c r="AFO7" s="81"/>
      <c r="AFP7" s="81"/>
      <c r="AFQ7" s="81"/>
      <c r="AFR7" s="81"/>
      <c r="AFS7" s="81"/>
      <c r="AFT7" s="81"/>
      <c r="AFU7" s="81"/>
      <c r="AFV7" s="81"/>
      <c r="AFW7" s="81"/>
      <c r="AFX7" s="81"/>
      <c r="AFY7" s="81"/>
      <c r="AFZ7" s="81"/>
      <c r="AGA7" s="81"/>
      <c r="AGB7" s="81"/>
      <c r="AGC7" s="81"/>
      <c r="AGD7" s="81"/>
      <c r="AGE7" s="81"/>
      <c r="AGF7" s="81"/>
      <c r="AGG7" s="81"/>
      <c r="AGH7" s="81"/>
      <c r="AGI7" s="81"/>
      <c r="AGJ7" s="81"/>
      <c r="AGK7" s="81"/>
      <c r="AGL7" s="81"/>
      <c r="AGM7" s="81"/>
      <c r="AGN7" s="81"/>
      <c r="AGO7" s="81"/>
      <c r="AGP7" s="81"/>
      <c r="AGQ7" s="81"/>
      <c r="AGR7" s="81"/>
      <c r="AGS7" s="81"/>
      <c r="AGT7" s="81"/>
      <c r="AGU7" s="81"/>
      <c r="AGV7" s="81"/>
      <c r="AGW7" s="81"/>
      <c r="AGX7" s="81"/>
      <c r="AGY7" s="81"/>
      <c r="AGZ7" s="81"/>
      <c r="AHA7" s="81"/>
      <c r="AHB7" s="81"/>
      <c r="AHC7" s="81"/>
      <c r="AHD7" s="81"/>
      <c r="AHE7" s="81"/>
      <c r="AHF7" s="81"/>
      <c r="AHG7" s="81"/>
      <c r="AHH7" s="81"/>
      <c r="AHI7" s="81"/>
      <c r="AHJ7" s="81"/>
      <c r="AHK7" s="81"/>
      <c r="AHL7" s="81"/>
      <c r="AHM7" s="81"/>
      <c r="AHN7" s="81"/>
      <c r="AHO7" s="81"/>
      <c r="AHP7" s="81"/>
      <c r="AHQ7" s="81"/>
      <c r="AHR7" s="81"/>
      <c r="AHS7" s="81"/>
      <c r="AHT7" s="81"/>
      <c r="AHU7" s="81"/>
      <c r="AHV7" s="81"/>
      <c r="AHW7" s="81"/>
      <c r="AHX7" s="81"/>
      <c r="AHY7" s="81"/>
      <c r="AHZ7" s="81"/>
      <c r="AIA7" s="81"/>
      <c r="AIB7" s="81"/>
      <c r="AIC7" s="81"/>
      <c r="AID7" s="81"/>
      <c r="AIE7" s="81"/>
      <c r="AIF7" s="81"/>
      <c r="AIG7" s="81"/>
      <c r="AIH7" s="81"/>
      <c r="AII7" s="81"/>
      <c r="AIJ7" s="81"/>
      <c r="AIK7" s="81"/>
      <c r="AIL7" s="81"/>
      <c r="AIM7" s="81"/>
      <c r="AIN7" s="81"/>
      <c r="AIO7" s="81"/>
      <c r="AIP7" s="81"/>
      <c r="AIQ7" s="81"/>
      <c r="AIR7" s="81"/>
      <c r="AIS7" s="81"/>
      <c r="AIT7" s="81"/>
      <c r="AIU7" s="81"/>
      <c r="AIV7" s="81"/>
      <c r="AIW7" s="81"/>
      <c r="AIX7" s="81"/>
      <c r="AIY7" s="81"/>
      <c r="AIZ7" s="81"/>
      <c r="AJA7" s="81"/>
      <c r="AJB7" s="81"/>
      <c r="AJC7" s="81"/>
      <c r="AJD7" s="81"/>
      <c r="AJE7" s="81"/>
      <c r="AJF7" s="81"/>
      <c r="AJG7" s="81"/>
      <c r="AJH7" s="81"/>
      <c r="AJI7" s="81"/>
      <c r="AJJ7" s="81"/>
      <c r="AJK7" s="81"/>
      <c r="AJL7" s="81"/>
      <c r="AJM7" s="81"/>
      <c r="AJN7" s="81"/>
      <c r="AJO7" s="81"/>
      <c r="AJP7" s="81"/>
      <c r="AJQ7" s="81"/>
      <c r="AJR7" s="81"/>
      <c r="AJS7" s="81"/>
      <c r="AJT7" s="81"/>
      <c r="AJU7" s="81"/>
      <c r="AJV7" s="81"/>
      <c r="AJW7" s="81"/>
      <c r="AJX7" s="81"/>
      <c r="AJY7" s="81"/>
      <c r="AJZ7" s="81"/>
      <c r="AKA7" s="81"/>
      <c r="AKB7" s="81"/>
      <c r="AKC7" s="81"/>
      <c r="AKD7" s="81"/>
      <c r="AKE7" s="81"/>
      <c r="AKF7" s="81"/>
      <c r="AKG7" s="81"/>
      <c r="AKH7" s="81"/>
      <c r="AKI7" s="81"/>
      <c r="AKJ7" s="81"/>
      <c r="AKK7" s="81"/>
      <c r="AKL7" s="81"/>
      <c r="AKM7" s="81"/>
      <c r="AKN7" s="81"/>
      <c r="AKO7" s="81"/>
      <c r="AKP7" s="81"/>
      <c r="AKQ7" s="81"/>
      <c r="AKR7" s="81"/>
      <c r="AKS7" s="81"/>
      <c r="AKT7" s="81"/>
      <c r="AKU7" s="81"/>
      <c r="AKV7" s="81"/>
      <c r="AKW7" s="81"/>
      <c r="AKX7" s="81"/>
      <c r="AKY7" s="81"/>
      <c r="AKZ7" s="81"/>
      <c r="ALA7" s="81"/>
      <c r="ALB7" s="81"/>
      <c r="ALC7" s="81"/>
      <c r="ALD7" s="81"/>
      <c r="ALE7" s="81"/>
      <c r="ALF7" s="81"/>
      <c r="ALG7" s="81"/>
      <c r="ALH7" s="81"/>
      <c r="ALI7" s="81"/>
      <c r="ALJ7" s="81"/>
      <c r="ALK7" s="81"/>
      <c r="ALL7" s="81"/>
      <c r="ALM7" s="81"/>
      <c r="ALN7" s="81"/>
      <c r="ALO7" s="81"/>
      <c r="ALP7" s="81"/>
      <c r="ALQ7" s="81"/>
      <c r="ALR7" s="81"/>
      <c r="ALS7" s="81"/>
      <c r="ALT7" s="81"/>
      <c r="ALU7" s="81"/>
      <c r="ALV7" s="81"/>
      <c r="ALW7" s="81"/>
      <c r="ALX7" s="81"/>
      <c r="ALY7" s="81"/>
      <c r="ALZ7" s="81"/>
      <c r="AMA7" s="81"/>
      <c r="AMB7" s="81"/>
      <c r="AMC7" s="81"/>
      <c r="AMD7" s="81"/>
      <c r="AME7" s="81"/>
      <c r="AMF7" s="81"/>
      <c r="AMG7" s="81"/>
      <c r="AMH7" s="81"/>
      <c r="AMI7" s="81"/>
      <c r="AMJ7" s="81"/>
    </row>
    <row r="8" spans="1:1024" ht="12.75" customHeight="1" x14ac:dyDescent="0.2">
      <c r="A8" s="561" t="s">
        <v>65</v>
      </c>
      <c r="B8" s="562" t="s">
        <v>10</v>
      </c>
      <c r="C8" s="563" t="s">
        <v>66</v>
      </c>
      <c r="D8" s="562" t="s">
        <v>67</v>
      </c>
      <c r="E8" s="562" t="s">
        <v>12</v>
      </c>
      <c r="F8" s="562"/>
      <c r="G8" s="562"/>
      <c r="H8" s="562"/>
      <c r="I8" s="562"/>
      <c r="J8" s="561" t="s">
        <v>152</v>
      </c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  <c r="IW8" s="81"/>
      <c r="IX8" s="81"/>
      <c r="IY8" s="81"/>
      <c r="IZ8" s="81"/>
      <c r="JA8" s="81"/>
      <c r="JB8" s="81"/>
      <c r="JC8" s="81"/>
      <c r="JD8" s="81"/>
      <c r="JE8" s="81"/>
      <c r="JF8" s="81"/>
      <c r="JG8" s="81"/>
      <c r="JH8" s="81"/>
      <c r="JI8" s="81"/>
      <c r="JJ8" s="81"/>
      <c r="JK8" s="81"/>
      <c r="JL8" s="81"/>
      <c r="JM8" s="81"/>
      <c r="JN8" s="81"/>
      <c r="JO8" s="81"/>
      <c r="JP8" s="81"/>
      <c r="JQ8" s="81"/>
      <c r="JR8" s="81"/>
      <c r="JS8" s="81"/>
      <c r="JT8" s="81"/>
      <c r="JU8" s="81"/>
      <c r="JV8" s="81"/>
      <c r="JW8" s="81"/>
      <c r="JX8" s="81"/>
      <c r="JY8" s="81"/>
      <c r="JZ8" s="81"/>
      <c r="KA8" s="81"/>
      <c r="KB8" s="81"/>
      <c r="KC8" s="81"/>
      <c r="KD8" s="81"/>
      <c r="KE8" s="81"/>
      <c r="KF8" s="81"/>
      <c r="KG8" s="81"/>
      <c r="KH8" s="81"/>
      <c r="KI8" s="81"/>
      <c r="KJ8" s="81"/>
      <c r="KK8" s="81"/>
      <c r="KL8" s="81"/>
      <c r="KM8" s="81"/>
      <c r="KN8" s="81"/>
      <c r="KO8" s="81"/>
      <c r="KP8" s="81"/>
      <c r="KQ8" s="81"/>
      <c r="KR8" s="81"/>
      <c r="KS8" s="81"/>
      <c r="KT8" s="81"/>
      <c r="KU8" s="81"/>
      <c r="KV8" s="81"/>
      <c r="KW8" s="81"/>
      <c r="KX8" s="81"/>
      <c r="KY8" s="81"/>
      <c r="KZ8" s="81"/>
      <c r="LA8" s="81"/>
      <c r="LB8" s="81"/>
      <c r="LC8" s="81"/>
      <c r="LD8" s="81"/>
      <c r="LE8" s="81"/>
      <c r="LF8" s="81"/>
      <c r="LG8" s="81"/>
      <c r="LH8" s="81"/>
      <c r="LI8" s="81"/>
      <c r="LJ8" s="81"/>
      <c r="LK8" s="81"/>
      <c r="LL8" s="81"/>
      <c r="LM8" s="81"/>
      <c r="LN8" s="81"/>
      <c r="LO8" s="81"/>
      <c r="LP8" s="81"/>
      <c r="LQ8" s="81"/>
      <c r="LR8" s="81"/>
      <c r="LS8" s="81"/>
      <c r="LT8" s="81"/>
      <c r="LU8" s="81"/>
      <c r="LV8" s="81"/>
      <c r="LW8" s="81"/>
      <c r="LX8" s="81"/>
      <c r="LY8" s="81"/>
      <c r="LZ8" s="81"/>
      <c r="MA8" s="81"/>
      <c r="MB8" s="81"/>
      <c r="MC8" s="81"/>
      <c r="MD8" s="81"/>
      <c r="ME8" s="81"/>
      <c r="MF8" s="81"/>
      <c r="MG8" s="81"/>
      <c r="MH8" s="81"/>
      <c r="MI8" s="81"/>
      <c r="MJ8" s="81"/>
      <c r="MK8" s="81"/>
      <c r="ML8" s="81"/>
      <c r="MM8" s="81"/>
      <c r="MN8" s="81"/>
      <c r="MO8" s="81"/>
      <c r="MP8" s="81"/>
      <c r="MQ8" s="81"/>
      <c r="MR8" s="81"/>
      <c r="MS8" s="81"/>
      <c r="MT8" s="81"/>
      <c r="MU8" s="81"/>
      <c r="MV8" s="81"/>
      <c r="MW8" s="81"/>
      <c r="MX8" s="81"/>
      <c r="MY8" s="81"/>
      <c r="MZ8" s="81"/>
      <c r="NA8" s="81"/>
      <c r="NB8" s="81"/>
      <c r="NC8" s="81"/>
      <c r="ND8" s="81"/>
      <c r="NE8" s="81"/>
      <c r="NF8" s="81"/>
      <c r="NG8" s="81"/>
      <c r="NH8" s="81"/>
      <c r="NI8" s="81"/>
      <c r="NJ8" s="81"/>
      <c r="NK8" s="81"/>
      <c r="NL8" s="81"/>
      <c r="NM8" s="81"/>
      <c r="NN8" s="81"/>
      <c r="NO8" s="81"/>
      <c r="NP8" s="81"/>
      <c r="NQ8" s="81"/>
      <c r="NR8" s="81"/>
      <c r="NS8" s="81"/>
      <c r="NT8" s="81"/>
      <c r="NU8" s="81"/>
      <c r="NV8" s="81"/>
      <c r="NW8" s="81"/>
      <c r="NX8" s="81"/>
      <c r="NY8" s="81"/>
      <c r="NZ8" s="81"/>
      <c r="OA8" s="81"/>
      <c r="OB8" s="81"/>
      <c r="OC8" s="81"/>
      <c r="OD8" s="81"/>
      <c r="OE8" s="81"/>
      <c r="OF8" s="81"/>
      <c r="OG8" s="81"/>
      <c r="OH8" s="81"/>
      <c r="OI8" s="81"/>
      <c r="OJ8" s="81"/>
      <c r="OK8" s="81"/>
      <c r="OL8" s="81"/>
      <c r="OM8" s="81"/>
      <c r="ON8" s="81"/>
      <c r="OO8" s="81"/>
      <c r="OP8" s="81"/>
      <c r="OQ8" s="81"/>
      <c r="OR8" s="81"/>
      <c r="OS8" s="81"/>
      <c r="OT8" s="81"/>
      <c r="OU8" s="81"/>
      <c r="OV8" s="81"/>
      <c r="OW8" s="81"/>
      <c r="OX8" s="81"/>
      <c r="OY8" s="81"/>
      <c r="OZ8" s="81"/>
      <c r="PA8" s="81"/>
      <c r="PB8" s="81"/>
      <c r="PC8" s="81"/>
      <c r="PD8" s="81"/>
      <c r="PE8" s="81"/>
      <c r="PF8" s="81"/>
      <c r="PG8" s="81"/>
      <c r="PH8" s="81"/>
      <c r="PI8" s="81"/>
      <c r="PJ8" s="81"/>
      <c r="PK8" s="81"/>
      <c r="PL8" s="81"/>
      <c r="PM8" s="81"/>
      <c r="PN8" s="81"/>
      <c r="PO8" s="81"/>
      <c r="PP8" s="81"/>
      <c r="PQ8" s="81"/>
      <c r="PR8" s="81"/>
      <c r="PS8" s="81"/>
      <c r="PT8" s="81"/>
      <c r="PU8" s="81"/>
      <c r="PV8" s="81"/>
      <c r="PW8" s="81"/>
      <c r="PX8" s="81"/>
      <c r="PY8" s="81"/>
      <c r="PZ8" s="81"/>
      <c r="QA8" s="81"/>
      <c r="QB8" s="81"/>
      <c r="QC8" s="81"/>
      <c r="QD8" s="81"/>
      <c r="QE8" s="81"/>
      <c r="QF8" s="81"/>
      <c r="QG8" s="81"/>
      <c r="QH8" s="81"/>
      <c r="QI8" s="81"/>
      <c r="QJ8" s="81"/>
      <c r="QK8" s="81"/>
      <c r="QL8" s="81"/>
      <c r="QM8" s="81"/>
      <c r="QN8" s="81"/>
      <c r="QO8" s="81"/>
      <c r="QP8" s="81"/>
      <c r="QQ8" s="81"/>
      <c r="QR8" s="81"/>
      <c r="QS8" s="81"/>
      <c r="QT8" s="81"/>
      <c r="QU8" s="81"/>
      <c r="QV8" s="81"/>
      <c r="QW8" s="81"/>
      <c r="QX8" s="81"/>
      <c r="QY8" s="81"/>
      <c r="QZ8" s="81"/>
      <c r="RA8" s="81"/>
      <c r="RB8" s="81"/>
      <c r="RC8" s="81"/>
      <c r="RD8" s="81"/>
      <c r="RE8" s="81"/>
      <c r="RF8" s="81"/>
      <c r="RG8" s="81"/>
      <c r="RH8" s="81"/>
      <c r="RI8" s="81"/>
      <c r="RJ8" s="81"/>
      <c r="RK8" s="81"/>
      <c r="RL8" s="81"/>
      <c r="RM8" s="81"/>
      <c r="RN8" s="81"/>
      <c r="RO8" s="81"/>
      <c r="RP8" s="81"/>
      <c r="RQ8" s="81"/>
      <c r="RR8" s="81"/>
      <c r="RS8" s="81"/>
      <c r="RT8" s="81"/>
      <c r="RU8" s="81"/>
      <c r="RV8" s="81"/>
      <c r="RW8" s="81"/>
      <c r="RX8" s="81"/>
      <c r="RY8" s="81"/>
      <c r="RZ8" s="81"/>
      <c r="SA8" s="81"/>
      <c r="SB8" s="81"/>
      <c r="SC8" s="81"/>
      <c r="SD8" s="81"/>
      <c r="SE8" s="81"/>
      <c r="SF8" s="81"/>
      <c r="SG8" s="81"/>
      <c r="SH8" s="81"/>
      <c r="SI8" s="81"/>
      <c r="SJ8" s="81"/>
      <c r="SK8" s="81"/>
      <c r="SL8" s="81"/>
      <c r="SM8" s="81"/>
      <c r="SN8" s="81"/>
      <c r="SO8" s="81"/>
      <c r="SP8" s="81"/>
      <c r="SQ8" s="81"/>
      <c r="SR8" s="81"/>
      <c r="SS8" s="81"/>
      <c r="ST8" s="81"/>
      <c r="SU8" s="81"/>
      <c r="SV8" s="81"/>
      <c r="SW8" s="81"/>
      <c r="SX8" s="81"/>
      <c r="SY8" s="81"/>
      <c r="SZ8" s="81"/>
      <c r="TA8" s="81"/>
      <c r="TB8" s="81"/>
      <c r="TC8" s="81"/>
      <c r="TD8" s="81"/>
      <c r="TE8" s="81"/>
      <c r="TF8" s="81"/>
      <c r="TG8" s="81"/>
      <c r="TH8" s="81"/>
      <c r="TI8" s="81"/>
      <c r="TJ8" s="81"/>
      <c r="TK8" s="81"/>
      <c r="TL8" s="81"/>
      <c r="TM8" s="81"/>
      <c r="TN8" s="81"/>
      <c r="TO8" s="81"/>
      <c r="TP8" s="81"/>
      <c r="TQ8" s="81"/>
      <c r="TR8" s="81"/>
      <c r="TS8" s="81"/>
      <c r="TT8" s="81"/>
      <c r="TU8" s="81"/>
      <c r="TV8" s="81"/>
      <c r="TW8" s="81"/>
      <c r="TX8" s="81"/>
      <c r="TY8" s="81"/>
      <c r="TZ8" s="81"/>
      <c r="UA8" s="81"/>
      <c r="UB8" s="81"/>
      <c r="UC8" s="81"/>
      <c r="UD8" s="81"/>
      <c r="UE8" s="81"/>
      <c r="UF8" s="81"/>
      <c r="UG8" s="81"/>
      <c r="UH8" s="81"/>
      <c r="UI8" s="81"/>
      <c r="UJ8" s="81"/>
      <c r="UK8" s="81"/>
      <c r="UL8" s="81"/>
      <c r="UM8" s="81"/>
      <c r="UN8" s="81"/>
      <c r="UO8" s="81"/>
      <c r="UP8" s="81"/>
      <c r="UQ8" s="81"/>
      <c r="UR8" s="81"/>
      <c r="US8" s="81"/>
      <c r="UT8" s="81"/>
      <c r="UU8" s="81"/>
      <c r="UV8" s="81"/>
      <c r="UW8" s="81"/>
      <c r="UX8" s="81"/>
      <c r="UY8" s="81"/>
      <c r="UZ8" s="81"/>
      <c r="VA8" s="81"/>
      <c r="VB8" s="81"/>
      <c r="VC8" s="81"/>
      <c r="VD8" s="81"/>
      <c r="VE8" s="81"/>
      <c r="VF8" s="81"/>
      <c r="VG8" s="81"/>
      <c r="VH8" s="81"/>
      <c r="VI8" s="81"/>
      <c r="VJ8" s="81"/>
      <c r="VK8" s="81"/>
      <c r="VL8" s="81"/>
      <c r="VM8" s="81"/>
      <c r="VN8" s="81"/>
      <c r="VO8" s="81"/>
      <c r="VP8" s="81"/>
      <c r="VQ8" s="81"/>
      <c r="VR8" s="81"/>
      <c r="VS8" s="81"/>
      <c r="VT8" s="81"/>
      <c r="VU8" s="81"/>
      <c r="VV8" s="81"/>
      <c r="VW8" s="81"/>
      <c r="VX8" s="81"/>
      <c r="VY8" s="81"/>
      <c r="VZ8" s="81"/>
      <c r="WA8" s="81"/>
      <c r="WB8" s="81"/>
      <c r="WC8" s="81"/>
      <c r="WD8" s="81"/>
      <c r="WE8" s="81"/>
      <c r="WF8" s="81"/>
      <c r="WG8" s="81"/>
      <c r="WH8" s="81"/>
      <c r="WI8" s="81"/>
      <c r="WJ8" s="81"/>
      <c r="WK8" s="81"/>
      <c r="WL8" s="81"/>
      <c r="WM8" s="81"/>
      <c r="WN8" s="81"/>
      <c r="WO8" s="81"/>
      <c r="WP8" s="81"/>
      <c r="WQ8" s="81"/>
      <c r="WR8" s="81"/>
      <c r="WS8" s="81"/>
      <c r="WT8" s="81"/>
      <c r="WU8" s="81"/>
      <c r="WV8" s="81"/>
      <c r="WW8" s="81"/>
      <c r="WX8" s="81"/>
      <c r="WY8" s="81"/>
      <c r="WZ8" s="81"/>
      <c r="XA8" s="81"/>
      <c r="XB8" s="81"/>
      <c r="XC8" s="81"/>
      <c r="XD8" s="81"/>
      <c r="XE8" s="81"/>
      <c r="XF8" s="81"/>
      <c r="XG8" s="81"/>
      <c r="XH8" s="81"/>
      <c r="XI8" s="81"/>
      <c r="XJ8" s="81"/>
      <c r="XK8" s="81"/>
      <c r="XL8" s="81"/>
      <c r="XM8" s="81"/>
      <c r="XN8" s="81"/>
      <c r="XO8" s="81"/>
      <c r="XP8" s="81"/>
      <c r="XQ8" s="81"/>
      <c r="XR8" s="81"/>
      <c r="XS8" s="81"/>
      <c r="XT8" s="81"/>
      <c r="XU8" s="81"/>
      <c r="XV8" s="81"/>
      <c r="XW8" s="81"/>
      <c r="XX8" s="81"/>
      <c r="XY8" s="81"/>
      <c r="XZ8" s="81"/>
      <c r="YA8" s="81"/>
      <c r="YB8" s="81"/>
      <c r="YC8" s="81"/>
      <c r="YD8" s="81"/>
      <c r="YE8" s="81"/>
      <c r="YF8" s="81"/>
      <c r="YG8" s="81"/>
      <c r="YH8" s="81"/>
      <c r="YI8" s="81"/>
      <c r="YJ8" s="81"/>
      <c r="YK8" s="81"/>
      <c r="YL8" s="81"/>
      <c r="YM8" s="81"/>
      <c r="YN8" s="81"/>
      <c r="YO8" s="81"/>
      <c r="YP8" s="81"/>
      <c r="YQ8" s="81"/>
      <c r="YR8" s="81"/>
      <c r="YS8" s="81"/>
      <c r="YT8" s="81"/>
      <c r="YU8" s="81"/>
      <c r="YV8" s="81"/>
      <c r="YW8" s="81"/>
      <c r="YX8" s="81"/>
      <c r="YY8" s="81"/>
      <c r="YZ8" s="81"/>
      <c r="ZA8" s="81"/>
      <c r="ZB8" s="81"/>
      <c r="ZC8" s="81"/>
      <c r="ZD8" s="81"/>
      <c r="ZE8" s="81"/>
      <c r="ZF8" s="81"/>
      <c r="ZG8" s="81"/>
      <c r="ZH8" s="81"/>
      <c r="ZI8" s="81"/>
      <c r="ZJ8" s="81"/>
      <c r="ZK8" s="81"/>
      <c r="ZL8" s="81"/>
      <c r="ZM8" s="81"/>
      <c r="ZN8" s="81"/>
      <c r="ZO8" s="81"/>
      <c r="ZP8" s="81"/>
      <c r="ZQ8" s="81"/>
      <c r="ZR8" s="81"/>
      <c r="ZS8" s="81"/>
      <c r="ZT8" s="81"/>
      <c r="ZU8" s="81"/>
      <c r="ZV8" s="81"/>
      <c r="ZW8" s="81"/>
      <c r="ZX8" s="81"/>
      <c r="ZY8" s="81"/>
      <c r="ZZ8" s="81"/>
      <c r="AAA8" s="81"/>
      <c r="AAB8" s="81"/>
      <c r="AAC8" s="81"/>
      <c r="AAD8" s="81"/>
      <c r="AAE8" s="81"/>
      <c r="AAF8" s="81"/>
      <c r="AAG8" s="81"/>
      <c r="AAH8" s="81"/>
      <c r="AAI8" s="81"/>
      <c r="AAJ8" s="81"/>
      <c r="AAK8" s="81"/>
      <c r="AAL8" s="81"/>
      <c r="AAM8" s="81"/>
      <c r="AAN8" s="81"/>
      <c r="AAO8" s="81"/>
      <c r="AAP8" s="81"/>
      <c r="AAQ8" s="81"/>
      <c r="AAR8" s="81"/>
      <c r="AAS8" s="81"/>
      <c r="AAT8" s="81"/>
      <c r="AAU8" s="81"/>
      <c r="AAV8" s="81"/>
      <c r="AAW8" s="81"/>
      <c r="AAX8" s="81"/>
      <c r="AAY8" s="81"/>
      <c r="AAZ8" s="81"/>
      <c r="ABA8" s="81"/>
      <c r="ABB8" s="81"/>
      <c r="ABC8" s="81"/>
      <c r="ABD8" s="81"/>
      <c r="ABE8" s="81"/>
      <c r="ABF8" s="81"/>
      <c r="ABG8" s="81"/>
      <c r="ABH8" s="81"/>
      <c r="ABI8" s="81"/>
      <c r="ABJ8" s="81"/>
      <c r="ABK8" s="81"/>
      <c r="ABL8" s="81"/>
      <c r="ABM8" s="81"/>
      <c r="ABN8" s="81"/>
      <c r="ABO8" s="81"/>
      <c r="ABP8" s="81"/>
      <c r="ABQ8" s="81"/>
      <c r="ABR8" s="81"/>
      <c r="ABS8" s="81"/>
      <c r="ABT8" s="81"/>
      <c r="ABU8" s="81"/>
      <c r="ABV8" s="81"/>
      <c r="ABW8" s="81"/>
      <c r="ABX8" s="81"/>
      <c r="ABY8" s="81"/>
      <c r="ABZ8" s="81"/>
      <c r="ACA8" s="81"/>
      <c r="ACB8" s="81"/>
      <c r="ACC8" s="81"/>
      <c r="ACD8" s="81"/>
      <c r="ACE8" s="81"/>
      <c r="ACF8" s="81"/>
      <c r="ACG8" s="81"/>
      <c r="ACH8" s="81"/>
      <c r="ACI8" s="81"/>
      <c r="ACJ8" s="81"/>
      <c r="ACK8" s="81"/>
      <c r="ACL8" s="81"/>
      <c r="ACM8" s="81"/>
      <c r="ACN8" s="81"/>
      <c r="ACO8" s="81"/>
      <c r="ACP8" s="81"/>
      <c r="ACQ8" s="81"/>
      <c r="ACR8" s="81"/>
      <c r="ACS8" s="81"/>
      <c r="ACT8" s="81"/>
      <c r="ACU8" s="81"/>
      <c r="ACV8" s="81"/>
      <c r="ACW8" s="81"/>
      <c r="ACX8" s="81"/>
      <c r="ACY8" s="81"/>
      <c r="ACZ8" s="81"/>
      <c r="ADA8" s="81"/>
      <c r="ADB8" s="81"/>
      <c r="ADC8" s="81"/>
      <c r="ADD8" s="81"/>
      <c r="ADE8" s="81"/>
      <c r="ADF8" s="81"/>
      <c r="ADG8" s="81"/>
      <c r="ADH8" s="81"/>
      <c r="ADI8" s="81"/>
      <c r="ADJ8" s="81"/>
      <c r="ADK8" s="81"/>
      <c r="ADL8" s="81"/>
      <c r="ADM8" s="81"/>
      <c r="ADN8" s="81"/>
      <c r="ADO8" s="81"/>
      <c r="ADP8" s="81"/>
      <c r="ADQ8" s="81"/>
      <c r="ADR8" s="81"/>
      <c r="ADS8" s="81"/>
      <c r="ADT8" s="81"/>
      <c r="ADU8" s="81"/>
      <c r="ADV8" s="81"/>
      <c r="ADW8" s="81"/>
      <c r="ADX8" s="81"/>
      <c r="ADY8" s="81"/>
      <c r="ADZ8" s="81"/>
      <c r="AEA8" s="81"/>
      <c r="AEB8" s="81"/>
      <c r="AEC8" s="81"/>
      <c r="AED8" s="81"/>
      <c r="AEE8" s="81"/>
      <c r="AEF8" s="81"/>
      <c r="AEG8" s="81"/>
      <c r="AEH8" s="81"/>
      <c r="AEI8" s="81"/>
      <c r="AEJ8" s="81"/>
      <c r="AEK8" s="81"/>
      <c r="AEL8" s="81"/>
      <c r="AEM8" s="81"/>
      <c r="AEN8" s="81"/>
      <c r="AEO8" s="81"/>
      <c r="AEP8" s="81"/>
      <c r="AEQ8" s="81"/>
      <c r="AER8" s="81"/>
      <c r="AES8" s="81"/>
      <c r="AET8" s="81"/>
      <c r="AEU8" s="81"/>
      <c r="AEV8" s="81"/>
      <c r="AEW8" s="81"/>
      <c r="AEX8" s="81"/>
      <c r="AEY8" s="81"/>
      <c r="AEZ8" s="81"/>
      <c r="AFA8" s="81"/>
      <c r="AFB8" s="81"/>
      <c r="AFC8" s="81"/>
      <c r="AFD8" s="81"/>
      <c r="AFE8" s="81"/>
      <c r="AFF8" s="81"/>
      <c r="AFG8" s="81"/>
      <c r="AFH8" s="81"/>
      <c r="AFI8" s="81"/>
      <c r="AFJ8" s="81"/>
      <c r="AFK8" s="81"/>
      <c r="AFL8" s="81"/>
      <c r="AFM8" s="81"/>
      <c r="AFN8" s="81"/>
      <c r="AFO8" s="81"/>
      <c r="AFP8" s="81"/>
      <c r="AFQ8" s="81"/>
      <c r="AFR8" s="81"/>
      <c r="AFS8" s="81"/>
      <c r="AFT8" s="81"/>
      <c r="AFU8" s="81"/>
      <c r="AFV8" s="81"/>
      <c r="AFW8" s="81"/>
      <c r="AFX8" s="81"/>
      <c r="AFY8" s="81"/>
      <c r="AFZ8" s="81"/>
      <c r="AGA8" s="81"/>
      <c r="AGB8" s="81"/>
      <c r="AGC8" s="81"/>
      <c r="AGD8" s="81"/>
      <c r="AGE8" s="81"/>
      <c r="AGF8" s="81"/>
      <c r="AGG8" s="81"/>
      <c r="AGH8" s="81"/>
      <c r="AGI8" s="81"/>
      <c r="AGJ8" s="81"/>
      <c r="AGK8" s="81"/>
      <c r="AGL8" s="81"/>
      <c r="AGM8" s="81"/>
      <c r="AGN8" s="81"/>
      <c r="AGO8" s="81"/>
      <c r="AGP8" s="81"/>
      <c r="AGQ8" s="81"/>
      <c r="AGR8" s="81"/>
      <c r="AGS8" s="81"/>
      <c r="AGT8" s="81"/>
      <c r="AGU8" s="81"/>
      <c r="AGV8" s="81"/>
      <c r="AGW8" s="81"/>
      <c r="AGX8" s="81"/>
      <c r="AGY8" s="81"/>
      <c r="AGZ8" s="81"/>
      <c r="AHA8" s="81"/>
      <c r="AHB8" s="81"/>
      <c r="AHC8" s="81"/>
      <c r="AHD8" s="81"/>
      <c r="AHE8" s="81"/>
      <c r="AHF8" s="81"/>
      <c r="AHG8" s="81"/>
      <c r="AHH8" s="81"/>
      <c r="AHI8" s="81"/>
      <c r="AHJ8" s="81"/>
      <c r="AHK8" s="81"/>
      <c r="AHL8" s="81"/>
      <c r="AHM8" s="81"/>
      <c r="AHN8" s="81"/>
      <c r="AHO8" s="81"/>
      <c r="AHP8" s="81"/>
      <c r="AHQ8" s="81"/>
      <c r="AHR8" s="81"/>
      <c r="AHS8" s="81"/>
      <c r="AHT8" s="81"/>
      <c r="AHU8" s="81"/>
      <c r="AHV8" s="81"/>
      <c r="AHW8" s="81"/>
      <c r="AHX8" s="81"/>
      <c r="AHY8" s="81"/>
      <c r="AHZ8" s="81"/>
      <c r="AIA8" s="81"/>
      <c r="AIB8" s="81"/>
      <c r="AIC8" s="81"/>
      <c r="AID8" s="81"/>
      <c r="AIE8" s="81"/>
      <c r="AIF8" s="81"/>
      <c r="AIG8" s="81"/>
      <c r="AIH8" s="81"/>
      <c r="AII8" s="81"/>
      <c r="AIJ8" s="81"/>
      <c r="AIK8" s="81"/>
      <c r="AIL8" s="81"/>
      <c r="AIM8" s="81"/>
      <c r="AIN8" s="81"/>
      <c r="AIO8" s="81"/>
      <c r="AIP8" s="81"/>
      <c r="AIQ8" s="81"/>
      <c r="AIR8" s="81"/>
      <c r="AIS8" s="81"/>
      <c r="AIT8" s="81"/>
      <c r="AIU8" s="81"/>
      <c r="AIV8" s="81"/>
      <c r="AIW8" s="81"/>
      <c r="AIX8" s="81"/>
      <c r="AIY8" s="81"/>
      <c r="AIZ8" s="81"/>
      <c r="AJA8" s="81"/>
      <c r="AJB8" s="81"/>
      <c r="AJC8" s="81"/>
      <c r="AJD8" s="81"/>
      <c r="AJE8" s="81"/>
      <c r="AJF8" s="81"/>
      <c r="AJG8" s="81"/>
      <c r="AJH8" s="81"/>
      <c r="AJI8" s="81"/>
      <c r="AJJ8" s="81"/>
      <c r="AJK8" s="81"/>
      <c r="AJL8" s="81"/>
      <c r="AJM8" s="81"/>
      <c r="AJN8" s="81"/>
      <c r="AJO8" s="81"/>
      <c r="AJP8" s="81"/>
      <c r="AJQ8" s="81"/>
      <c r="AJR8" s="81"/>
      <c r="AJS8" s="81"/>
      <c r="AJT8" s="81"/>
      <c r="AJU8" s="81"/>
      <c r="AJV8" s="81"/>
      <c r="AJW8" s="81"/>
      <c r="AJX8" s="81"/>
      <c r="AJY8" s="81"/>
      <c r="AJZ8" s="81"/>
      <c r="AKA8" s="81"/>
      <c r="AKB8" s="81"/>
      <c r="AKC8" s="81"/>
      <c r="AKD8" s="81"/>
      <c r="AKE8" s="81"/>
      <c r="AKF8" s="81"/>
      <c r="AKG8" s="81"/>
      <c r="AKH8" s="81"/>
      <c r="AKI8" s="81"/>
      <c r="AKJ8" s="81"/>
      <c r="AKK8" s="81"/>
      <c r="AKL8" s="81"/>
      <c r="AKM8" s="81"/>
      <c r="AKN8" s="81"/>
      <c r="AKO8" s="81"/>
      <c r="AKP8" s="81"/>
      <c r="AKQ8" s="81"/>
      <c r="AKR8" s="81"/>
      <c r="AKS8" s="81"/>
      <c r="AKT8" s="81"/>
      <c r="AKU8" s="81"/>
      <c r="AKV8" s="81"/>
      <c r="AKW8" s="81"/>
      <c r="AKX8" s="81"/>
      <c r="AKY8" s="81"/>
      <c r="AKZ8" s="81"/>
      <c r="ALA8" s="81"/>
      <c r="ALB8" s="81"/>
      <c r="ALC8" s="81"/>
      <c r="ALD8" s="81"/>
      <c r="ALE8" s="81"/>
      <c r="ALF8" s="81"/>
      <c r="ALG8" s="81"/>
      <c r="ALH8" s="81"/>
      <c r="ALI8" s="81"/>
      <c r="ALJ8" s="81"/>
      <c r="ALK8" s="81"/>
      <c r="ALL8" s="81"/>
      <c r="ALM8" s="81"/>
      <c r="ALN8" s="81"/>
      <c r="ALO8" s="81"/>
      <c r="ALP8" s="81"/>
      <c r="ALQ8" s="81"/>
      <c r="ALR8" s="81"/>
      <c r="ALS8" s="81"/>
      <c r="ALT8" s="81"/>
      <c r="ALU8" s="81"/>
      <c r="ALV8" s="81"/>
      <c r="ALW8" s="81"/>
      <c r="ALX8" s="81"/>
      <c r="ALY8" s="81"/>
      <c r="ALZ8" s="81"/>
      <c r="AMA8" s="81"/>
      <c r="AMB8" s="81"/>
      <c r="AMC8" s="81"/>
      <c r="AMD8" s="81"/>
      <c r="AME8" s="81"/>
      <c r="AMF8" s="81"/>
      <c r="AMG8" s="81"/>
      <c r="AMH8" s="81"/>
      <c r="AMI8" s="81"/>
      <c r="AMJ8" s="81"/>
    </row>
    <row r="9" spans="1:1024" ht="27" customHeight="1" x14ac:dyDescent="0.2">
      <c r="A9" s="561"/>
      <c r="B9" s="562"/>
      <c r="C9" s="563"/>
      <c r="D9" s="562"/>
      <c r="E9" s="562"/>
      <c r="F9" s="152" t="s">
        <v>539</v>
      </c>
      <c r="G9" s="152" t="s">
        <v>540</v>
      </c>
      <c r="H9" s="152" t="s">
        <v>541</v>
      </c>
      <c r="I9" s="152" t="s">
        <v>542</v>
      </c>
      <c r="J9" s="56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  <c r="IW9" s="81"/>
      <c r="IX9" s="81"/>
      <c r="IY9" s="81"/>
      <c r="IZ9" s="81"/>
      <c r="JA9" s="81"/>
      <c r="JB9" s="81"/>
      <c r="JC9" s="81"/>
      <c r="JD9" s="81"/>
      <c r="JE9" s="81"/>
      <c r="JF9" s="81"/>
      <c r="JG9" s="81"/>
      <c r="JH9" s="81"/>
      <c r="JI9" s="81"/>
      <c r="JJ9" s="81"/>
      <c r="JK9" s="81"/>
      <c r="JL9" s="81"/>
      <c r="JM9" s="81"/>
      <c r="JN9" s="81"/>
      <c r="JO9" s="81"/>
      <c r="JP9" s="81"/>
      <c r="JQ9" s="81"/>
      <c r="JR9" s="81"/>
      <c r="JS9" s="81"/>
      <c r="JT9" s="81"/>
      <c r="JU9" s="81"/>
      <c r="JV9" s="81"/>
      <c r="JW9" s="81"/>
      <c r="JX9" s="81"/>
      <c r="JY9" s="81"/>
      <c r="JZ9" s="81"/>
      <c r="KA9" s="81"/>
      <c r="KB9" s="81"/>
      <c r="KC9" s="81"/>
      <c r="KD9" s="81"/>
      <c r="KE9" s="81"/>
      <c r="KF9" s="81"/>
      <c r="KG9" s="81"/>
      <c r="KH9" s="81"/>
      <c r="KI9" s="81"/>
      <c r="KJ9" s="81"/>
      <c r="KK9" s="81"/>
      <c r="KL9" s="81"/>
      <c r="KM9" s="81"/>
      <c r="KN9" s="81"/>
      <c r="KO9" s="81"/>
      <c r="KP9" s="81"/>
      <c r="KQ9" s="81"/>
      <c r="KR9" s="81"/>
      <c r="KS9" s="81"/>
      <c r="KT9" s="81"/>
      <c r="KU9" s="81"/>
      <c r="KV9" s="81"/>
      <c r="KW9" s="81"/>
      <c r="KX9" s="81"/>
      <c r="KY9" s="81"/>
      <c r="KZ9" s="81"/>
      <c r="LA9" s="81"/>
      <c r="LB9" s="81"/>
      <c r="LC9" s="81"/>
      <c r="LD9" s="81"/>
      <c r="LE9" s="81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81"/>
      <c r="LQ9" s="81"/>
      <c r="LR9" s="81"/>
      <c r="LS9" s="81"/>
      <c r="LT9" s="81"/>
      <c r="LU9" s="81"/>
      <c r="LV9" s="81"/>
      <c r="LW9" s="81"/>
      <c r="LX9" s="81"/>
      <c r="LY9" s="81"/>
      <c r="LZ9" s="81"/>
      <c r="MA9" s="81"/>
      <c r="MB9" s="81"/>
      <c r="MC9" s="81"/>
      <c r="MD9" s="81"/>
      <c r="ME9" s="81"/>
      <c r="MF9" s="81"/>
      <c r="MG9" s="81"/>
      <c r="MH9" s="81"/>
      <c r="MI9" s="81"/>
      <c r="MJ9" s="81"/>
      <c r="MK9" s="81"/>
      <c r="ML9" s="81"/>
      <c r="MM9" s="81"/>
      <c r="MN9" s="81"/>
      <c r="MO9" s="81"/>
      <c r="MP9" s="81"/>
      <c r="MQ9" s="81"/>
      <c r="MR9" s="81"/>
      <c r="MS9" s="81"/>
      <c r="MT9" s="81"/>
      <c r="MU9" s="81"/>
      <c r="MV9" s="81"/>
      <c r="MW9" s="81"/>
      <c r="MX9" s="81"/>
      <c r="MY9" s="81"/>
      <c r="MZ9" s="81"/>
      <c r="NA9" s="81"/>
      <c r="NB9" s="81"/>
      <c r="NC9" s="81"/>
      <c r="ND9" s="81"/>
      <c r="NE9" s="81"/>
      <c r="NF9" s="81"/>
      <c r="NG9" s="81"/>
      <c r="NH9" s="81"/>
      <c r="NI9" s="81"/>
      <c r="NJ9" s="81"/>
      <c r="NK9" s="81"/>
      <c r="NL9" s="81"/>
      <c r="NM9" s="81"/>
      <c r="NN9" s="81"/>
      <c r="NO9" s="81"/>
      <c r="NP9" s="81"/>
      <c r="NQ9" s="81"/>
      <c r="NR9" s="81"/>
      <c r="NS9" s="81"/>
      <c r="NT9" s="81"/>
      <c r="NU9" s="81"/>
      <c r="NV9" s="81"/>
      <c r="NW9" s="81"/>
      <c r="NX9" s="81"/>
      <c r="NY9" s="81"/>
      <c r="NZ9" s="81"/>
      <c r="OA9" s="81"/>
      <c r="OB9" s="81"/>
      <c r="OC9" s="81"/>
      <c r="OD9" s="81"/>
      <c r="OE9" s="81"/>
      <c r="OF9" s="81"/>
      <c r="OG9" s="81"/>
      <c r="OH9" s="81"/>
      <c r="OI9" s="81"/>
      <c r="OJ9" s="81"/>
      <c r="OK9" s="81"/>
      <c r="OL9" s="81"/>
      <c r="OM9" s="81"/>
      <c r="ON9" s="81"/>
      <c r="OO9" s="81"/>
      <c r="OP9" s="81"/>
      <c r="OQ9" s="81"/>
      <c r="OR9" s="81"/>
      <c r="OS9" s="81"/>
      <c r="OT9" s="81"/>
      <c r="OU9" s="81"/>
      <c r="OV9" s="81"/>
      <c r="OW9" s="81"/>
      <c r="OX9" s="81"/>
      <c r="OY9" s="81"/>
      <c r="OZ9" s="81"/>
      <c r="PA9" s="81"/>
      <c r="PB9" s="81"/>
      <c r="PC9" s="81"/>
      <c r="PD9" s="81"/>
      <c r="PE9" s="81"/>
      <c r="PF9" s="81"/>
      <c r="PG9" s="81"/>
      <c r="PH9" s="81"/>
      <c r="PI9" s="81"/>
      <c r="PJ9" s="81"/>
      <c r="PK9" s="81"/>
      <c r="PL9" s="81"/>
      <c r="PM9" s="81"/>
      <c r="PN9" s="81"/>
      <c r="PO9" s="81"/>
      <c r="PP9" s="81"/>
      <c r="PQ9" s="81"/>
      <c r="PR9" s="81"/>
      <c r="PS9" s="81"/>
      <c r="PT9" s="81"/>
      <c r="PU9" s="81"/>
      <c r="PV9" s="81"/>
      <c r="PW9" s="81"/>
      <c r="PX9" s="81"/>
      <c r="PY9" s="81"/>
      <c r="PZ9" s="81"/>
      <c r="QA9" s="81"/>
      <c r="QB9" s="81"/>
      <c r="QC9" s="81"/>
      <c r="QD9" s="81"/>
      <c r="QE9" s="81"/>
      <c r="QF9" s="81"/>
      <c r="QG9" s="81"/>
      <c r="QH9" s="81"/>
      <c r="QI9" s="81"/>
      <c r="QJ9" s="81"/>
      <c r="QK9" s="81"/>
      <c r="QL9" s="81"/>
      <c r="QM9" s="81"/>
      <c r="QN9" s="81"/>
      <c r="QO9" s="81"/>
      <c r="QP9" s="81"/>
      <c r="QQ9" s="81"/>
      <c r="QR9" s="81"/>
      <c r="QS9" s="81"/>
      <c r="QT9" s="81"/>
      <c r="QU9" s="81"/>
      <c r="QV9" s="81"/>
      <c r="QW9" s="81"/>
      <c r="QX9" s="81"/>
      <c r="QY9" s="81"/>
      <c r="QZ9" s="81"/>
      <c r="RA9" s="81"/>
      <c r="RB9" s="81"/>
      <c r="RC9" s="81"/>
      <c r="RD9" s="81"/>
      <c r="RE9" s="81"/>
      <c r="RF9" s="81"/>
      <c r="RG9" s="81"/>
      <c r="RH9" s="81"/>
      <c r="RI9" s="81"/>
      <c r="RJ9" s="81"/>
      <c r="RK9" s="81"/>
      <c r="RL9" s="81"/>
      <c r="RM9" s="81"/>
      <c r="RN9" s="81"/>
      <c r="RO9" s="81"/>
      <c r="RP9" s="81"/>
      <c r="RQ9" s="81"/>
      <c r="RR9" s="81"/>
      <c r="RS9" s="81"/>
      <c r="RT9" s="81"/>
      <c r="RU9" s="81"/>
      <c r="RV9" s="81"/>
      <c r="RW9" s="81"/>
      <c r="RX9" s="81"/>
      <c r="RY9" s="81"/>
      <c r="RZ9" s="81"/>
      <c r="SA9" s="81"/>
      <c r="SB9" s="81"/>
      <c r="SC9" s="81"/>
      <c r="SD9" s="81"/>
      <c r="SE9" s="81"/>
      <c r="SF9" s="81"/>
      <c r="SG9" s="81"/>
      <c r="SH9" s="81"/>
      <c r="SI9" s="81"/>
      <c r="SJ9" s="81"/>
      <c r="SK9" s="81"/>
      <c r="SL9" s="81"/>
      <c r="SM9" s="81"/>
      <c r="SN9" s="81"/>
      <c r="SO9" s="81"/>
      <c r="SP9" s="81"/>
      <c r="SQ9" s="81"/>
      <c r="SR9" s="81"/>
      <c r="SS9" s="81"/>
      <c r="ST9" s="81"/>
      <c r="SU9" s="81"/>
      <c r="SV9" s="81"/>
      <c r="SW9" s="81"/>
      <c r="SX9" s="81"/>
      <c r="SY9" s="81"/>
      <c r="SZ9" s="81"/>
      <c r="TA9" s="81"/>
      <c r="TB9" s="81"/>
      <c r="TC9" s="81"/>
      <c r="TD9" s="81"/>
      <c r="TE9" s="81"/>
      <c r="TF9" s="81"/>
      <c r="TG9" s="81"/>
      <c r="TH9" s="81"/>
      <c r="TI9" s="81"/>
      <c r="TJ9" s="81"/>
      <c r="TK9" s="81"/>
      <c r="TL9" s="81"/>
      <c r="TM9" s="81"/>
      <c r="TN9" s="81"/>
      <c r="TO9" s="81"/>
      <c r="TP9" s="81"/>
      <c r="TQ9" s="81"/>
      <c r="TR9" s="81"/>
      <c r="TS9" s="81"/>
      <c r="TT9" s="81"/>
      <c r="TU9" s="81"/>
      <c r="TV9" s="81"/>
      <c r="TW9" s="81"/>
      <c r="TX9" s="81"/>
      <c r="TY9" s="81"/>
      <c r="TZ9" s="81"/>
      <c r="UA9" s="81"/>
      <c r="UB9" s="81"/>
      <c r="UC9" s="81"/>
      <c r="UD9" s="81"/>
      <c r="UE9" s="81"/>
      <c r="UF9" s="81"/>
      <c r="UG9" s="81"/>
      <c r="UH9" s="81"/>
      <c r="UI9" s="81"/>
      <c r="UJ9" s="81"/>
      <c r="UK9" s="81"/>
      <c r="UL9" s="81"/>
      <c r="UM9" s="81"/>
      <c r="UN9" s="81"/>
      <c r="UO9" s="81"/>
      <c r="UP9" s="81"/>
      <c r="UQ9" s="81"/>
      <c r="UR9" s="81"/>
      <c r="US9" s="81"/>
      <c r="UT9" s="81"/>
      <c r="UU9" s="81"/>
      <c r="UV9" s="81"/>
      <c r="UW9" s="81"/>
      <c r="UX9" s="81"/>
      <c r="UY9" s="81"/>
      <c r="UZ9" s="81"/>
      <c r="VA9" s="81"/>
      <c r="VB9" s="81"/>
      <c r="VC9" s="81"/>
      <c r="VD9" s="81"/>
      <c r="VE9" s="81"/>
      <c r="VF9" s="81"/>
      <c r="VG9" s="81"/>
      <c r="VH9" s="81"/>
      <c r="VI9" s="81"/>
      <c r="VJ9" s="81"/>
      <c r="VK9" s="81"/>
      <c r="VL9" s="81"/>
      <c r="VM9" s="81"/>
      <c r="VN9" s="81"/>
      <c r="VO9" s="81"/>
      <c r="VP9" s="81"/>
      <c r="VQ9" s="81"/>
      <c r="VR9" s="81"/>
      <c r="VS9" s="81"/>
      <c r="VT9" s="81"/>
      <c r="VU9" s="81"/>
      <c r="VV9" s="81"/>
      <c r="VW9" s="81"/>
      <c r="VX9" s="81"/>
      <c r="VY9" s="81"/>
      <c r="VZ9" s="81"/>
      <c r="WA9" s="81"/>
      <c r="WB9" s="81"/>
      <c r="WC9" s="81"/>
      <c r="WD9" s="81"/>
      <c r="WE9" s="81"/>
      <c r="WF9" s="81"/>
      <c r="WG9" s="81"/>
      <c r="WH9" s="81"/>
      <c r="WI9" s="81"/>
      <c r="WJ9" s="81"/>
      <c r="WK9" s="81"/>
      <c r="WL9" s="81"/>
      <c r="WM9" s="81"/>
      <c r="WN9" s="81"/>
      <c r="WO9" s="81"/>
      <c r="WP9" s="81"/>
      <c r="WQ9" s="81"/>
      <c r="WR9" s="81"/>
      <c r="WS9" s="81"/>
      <c r="WT9" s="81"/>
      <c r="WU9" s="81"/>
      <c r="WV9" s="81"/>
      <c r="WW9" s="81"/>
      <c r="WX9" s="81"/>
      <c r="WY9" s="81"/>
      <c r="WZ9" s="81"/>
      <c r="XA9" s="81"/>
      <c r="XB9" s="81"/>
      <c r="XC9" s="81"/>
      <c r="XD9" s="81"/>
      <c r="XE9" s="81"/>
      <c r="XF9" s="81"/>
      <c r="XG9" s="81"/>
      <c r="XH9" s="81"/>
      <c r="XI9" s="81"/>
      <c r="XJ9" s="81"/>
      <c r="XK9" s="81"/>
      <c r="XL9" s="81"/>
      <c r="XM9" s="81"/>
      <c r="XN9" s="81"/>
      <c r="XO9" s="81"/>
      <c r="XP9" s="81"/>
      <c r="XQ9" s="81"/>
      <c r="XR9" s="81"/>
      <c r="XS9" s="81"/>
      <c r="XT9" s="81"/>
      <c r="XU9" s="81"/>
      <c r="XV9" s="81"/>
      <c r="XW9" s="81"/>
      <c r="XX9" s="81"/>
      <c r="XY9" s="81"/>
      <c r="XZ9" s="81"/>
      <c r="YA9" s="81"/>
      <c r="YB9" s="81"/>
      <c r="YC9" s="81"/>
      <c r="YD9" s="81"/>
      <c r="YE9" s="81"/>
      <c r="YF9" s="81"/>
      <c r="YG9" s="81"/>
      <c r="YH9" s="81"/>
      <c r="YI9" s="81"/>
      <c r="YJ9" s="81"/>
      <c r="YK9" s="81"/>
      <c r="YL9" s="81"/>
      <c r="YM9" s="81"/>
      <c r="YN9" s="81"/>
      <c r="YO9" s="81"/>
      <c r="YP9" s="81"/>
      <c r="YQ9" s="81"/>
      <c r="YR9" s="81"/>
      <c r="YS9" s="81"/>
      <c r="YT9" s="81"/>
      <c r="YU9" s="81"/>
      <c r="YV9" s="81"/>
      <c r="YW9" s="81"/>
      <c r="YX9" s="81"/>
      <c r="YY9" s="81"/>
      <c r="YZ9" s="81"/>
      <c r="ZA9" s="81"/>
      <c r="ZB9" s="81"/>
      <c r="ZC9" s="81"/>
      <c r="ZD9" s="81"/>
      <c r="ZE9" s="81"/>
      <c r="ZF9" s="81"/>
      <c r="ZG9" s="81"/>
      <c r="ZH9" s="81"/>
      <c r="ZI9" s="81"/>
      <c r="ZJ9" s="81"/>
      <c r="ZK9" s="81"/>
      <c r="ZL9" s="81"/>
      <c r="ZM9" s="81"/>
      <c r="ZN9" s="81"/>
      <c r="ZO9" s="81"/>
      <c r="ZP9" s="81"/>
      <c r="ZQ9" s="81"/>
      <c r="ZR9" s="81"/>
      <c r="ZS9" s="81"/>
      <c r="ZT9" s="81"/>
      <c r="ZU9" s="81"/>
      <c r="ZV9" s="81"/>
      <c r="ZW9" s="81"/>
      <c r="ZX9" s="81"/>
      <c r="ZY9" s="81"/>
      <c r="ZZ9" s="81"/>
      <c r="AAA9" s="81"/>
      <c r="AAB9" s="81"/>
      <c r="AAC9" s="81"/>
      <c r="AAD9" s="81"/>
      <c r="AAE9" s="81"/>
      <c r="AAF9" s="81"/>
      <c r="AAG9" s="81"/>
      <c r="AAH9" s="81"/>
      <c r="AAI9" s="81"/>
      <c r="AAJ9" s="81"/>
      <c r="AAK9" s="81"/>
      <c r="AAL9" s="81"/>
      <c r="AAM9" s="81"/>
      <c r="AAN9" s="81"/>
      <c r="AAO9" s="81"/>
      <c r="AAP9" s="81"/>
      <c r="AAQ9" s="81"/>
      <c r="AAR9" s="81"/>
      <c r="AAS9" s="81"/>
      <c r="AAT9" s="81"/>
      <c r="AAU9" s="81"/>
      <c r="AAV9" s="81"/>
      <c r="AAW9" s="81"/>
      <c r="AAX9" s="81"/>
      <c r="AAY9" s="81"/>
      <c r="AAZ9" s="81"/>
      <c r="ABA9" s="81"/>
      <c r="ABB9" s="81"/>
      <c r="ABC9" s="81"/>
      <c r="ABD9" s="81"/>
      <c r="ABE9" s="81"/>
      <c r="ABF9" s="81"/>
      <c r="ABG9" s="81"/>
      <c r="ABH9" s="81"/>
      <c r="ABI9" s="81"/>
      <c r="ABJ9" s="81"/>
      <c r="ABK9" s="81"/>
      <c r="ABL9" s="81"/>
      <c r="ABM9" s="81"/>
      <c r="ABN9" s="81"/>
      <c r="ABO9" s="81"/>
      <c r="ABP9" s="81"/>
      <c r="ABQ9" s="81"/>
      <c r="ABR9" s="81"/>
      <c r="ABS9" s="81"/>
      <c r="ABT9" s="81"/>
      <c r="ABU9" s="81"/>
      <c r="ABV9" s="81"/>
      <c r="ABW9" s="81"/>
      <c r="ABX9" s="81"/>
      <c r="ABY9" s="81"/>
      <c r="ABZ9" s="81"/>
      <c r="ACA9" s="81"/>
      <c r="ACB9" s="81"/>
      <c r="ACC9" s="81"/>
      <c r="ACD9" s="81"/>
      <c r="ACE9" s="81"/>
      <c r="ACF9" s="81"/>
      <c r="ACG9" s="81"/>
      <c r="ACH9" s="81"/>
      <c r="ACI9" s="81"/>
      <c r="ACJ9" s="81"/>
      <c r="ACK9" s="81"/>
      <c r="ACL9" s="81"/>
      <c r="ACM9" s="81"/>
      <c r="ACN9" s="81"/>
      <c r="ACO9" s="81"/>
      <c r="ACP9" s="81"/>
      <c r="ACQ9" s="81"/>
      <c r="ACR9" s="81"/>
      <c r="ACS9" s="81"/>
      <c r="ACT9" s="81"/>
      <c r="ACU9" s="81"/>
      <c r="ACV9" s="81"/>
      <c r="ACW9" s="81"/>
      <c r="ACX9" s="81"/>
      <c r="ACY9" s="81"/>
      <c r="ACZ9" s="81"/>
      <c r="ADA9" s="81"/>
      <c r="ADB9" s="81"/>
      <c r="ADC9" s="81"/>
      <c r="ADD9" s="81"/>
      <c r="ADE9" s="81"/>
      <c r="ADF9" s="81"/>
      <c r="ADG9" s="81"/>
      <c r="ADH9" s="81"/>
      <c r="ADI9" s="81"/>
      <c r="ADJ9" s="81"/>
      <c r="ADK9" s="81"/>
      <c r="ADL9" s="81"/>
      <c r="ADM9" s="81"/>
      <c r="ADN9" s="81"/>
      <c r="ADO9" s="81"/>
      <c r="ADP9" s="81"/>
      <c r="ADQ9" s="81"/>
      <c r="ADR9" s="81"/>
      <c r="ADS9" s="81"/>
      <c r="ADT9" s="81"/>
      <c r="ADU9" s="81"/>
      <c r="ADV9" s="81"/>
      <c r="ADW9" s="81"/>
      <c r="ADX9" s="81"/>
      <c r="ADY9" s="81"/>
      <c r="ADZ9" s="81"/>
      <c r="AEA9" s="81"/>
      <c r="AEB9" s="81"/>
      <c r="AEC9" s="81"/>
      <c r="AED9" s="81"/>
      <c r="AEE9" s="81"/>
      <c r="AEF9" s="81"/>
      <c r="AEG9" s="81"/>
      <c r="AEH9" s="81"/>
      <c r="AEI9" s="81"/>
      <c r="AEJ9" s="81"/>
      <c r="AEK9" s="81"/>
      <c r="AEL9" s="81"/>
      <c r="AEM9" s="81"/>
      <c r="AEN9" s="81"/>
      <c r="AEO9" s="81"/>
      <c r="AEP9" s="81"/>
      <c r="AEQ9" s="81"/>
      <c r="AER9" s="81"/>
      <c r="AES9" s="81"/>
      <c r="AET9" s="81"/>
      <c r="AEU9" s="81"/>
      <c r="AEV9" s="81"/>
      <c r="AEW9" s="81"/>
      <c r="AEX9" s="81"/>
      <c r="AEY9" s="81"/>
      <c r="AEZ9" s="81"/>
      <c r="AFA9" s="81"/>
      <c r="AFB9" s="81"/>
      <c r="AFC9" s="81"/>
      <c r="AFD9" s="81"/>
      <c r="AFE9" s="81"/>
      <c r="AFF9" s="81"/>
      <c r="AFG9" s="81"/>
      <c r="AFH9" s="81"/>
      <c r="AFI9" s="81"/>
      <c r="AFJ9" s="81"/>
      <c r="AFK9" s="81"/>
      <c r="AFL9" s="81"/>
      <c r="AFM9" s="81"/>
      <c r="AFN9" s="81"/>
      <c r="AFO9" s="81"/>
      <c r="AFP9" s="81"/>
      <c r="AFQ9" s="81"/>
      <c r="AFR9" s="81"/>
      <c r="AFS9" s="81"/>
      <c r="AFT9" s="81"/>
      <c r="AFU9" s="81"/>
      <c r="AFV9" s="81"/>
      <c r="AFW9" s="81"/>
      <c r="AFX9" s="81"/>
      <c r="AFY9" s="81"/>
      <c r="AFZ9" s="81"/>
      <c r="AGA9" s="81"/>
      <c r="AGB9" s="81"/>
      <c r="AGC9" s="81"/>
      <c r="AGD9" s="81"/>
      <c r="AGE9" s="81"/>
      <c r="AGF9" s="81"/>
      <c r="AGG9" s="81"/>
      <c r="AGH9" s="81"/>
      <c r="AGI9" s="81"/>
      <c r="AGJ9" s="81"/>
      <c r="AGK9" s="81"/>
      <c r="AGL9" s="81"/>
      <c r="AGM9" s="81"/>
      <c r="AGN9" s="81"/>
      <c r="AGO9" s="81"/>
      <c r="AGP9" s="81"/>
      <c r="AGQ9" s="81"/>
      <c r="AGR9" s="81"/>
      <c r="AGS9" s="81"/>
      <c r="AGT9" s="81"/>
      <c r="AGU9" s="81"/>
      <c r="AGV9" s="81"/>
      <c r="AGW9" s="81"/>
      <c r="AGX9" s="81"/>
      <c r="AGY9" s="81"/>
      <c r="AGZ9" s="81"/>
      <c r="AHA9" s="81"/>
      <c r="AHB9" s="81"/>
      <c r="AHC9" s="81"/>
      <c r="AHD9" s="81"/>
      <c r="AHE9" s="81"/>
      <c r="AHF9" s="81"/>
      <c r="AHG9" s="81"/>
      <c r="AHH9" s="81"/>
      <c r="AHI9" s="81"/>
      <c r="AHJ9" s="81"/>
      <c r="AHK9" s="81"/>
      <c r="AHL9" s="81"/>
      <c r="AHM9" s="81"/>
      <c r="AHN9" s="81"/>
      <c r="AHO9" s="81"/>
      <c r="AHP9" s="81"/>
      <c r="AHQ9" s="81"/>
      <c r="AHR9" s="81"/>
      <c r="AHS9" s="81"/>
      <c r="AHT9" s="81"/>
      <c r="AHU9" s="81"/>
      <c r="AHV9" s="81"/>
      <c r="AHW9" s="81"/>
      <c r="AHX9" s="81"/>
      <c r="AHY9" s="81"/>
      <c r="AHZ9" s="81"/>
      <c r="AIA9" s="81"/>
      <c r="AIB9" s="81"/>
      <c r="AIC9" s="81"/>
      <c r="AID9" s="81"/>
      <c r="AIE9" s="81"/>
      <c r="AIF9" s="81"/>
      <c r="AIG9" s="81"/>
      <c r="AIH9" s="81"/>
      <c r="AII9" s="81"/>
      <c r="AIJ9" s="81"/>
      <c r="AIK9" s="81"/>
      <c r="AIL9" s="81"/>
      <c r="AIM9" s="81"/>
      <c r="AIN9" s="81"/>
      <c r="AIO9" s="81"/>
      <c r="AIP9" s="81"/>
      <c r="AIQ9" s="81"/>
      <c r="AIR9" s="81"/>
      <c r="AIS9" s="81"/>
      <c r="AIT9" s="81"/>
      <c r="AIU9" s="81"/>
      <c r="AIV9" s="81"/>
      <c r="AIW9" s="81"/>
      <c r="AIX9" s="81"/>
      <c r="AIY9" s="81"/>
      <c r="AIZ9" s="81"/>
      <c r="AJA9" s="81"/>
      <c r="AJB9" s="81"/>
      <c r="AJC9" s="81"/>
      <c r="AJD9" s="81"/>
      <c r="AJE9" s="81"/>
      <c r="AJF9" s="81"/>
      <c r="AJG9" s="81"/>
      <c r="AJH9" s="81"/>
      <c r="AJI9" s="81"/>
      <c r="AJJ9" s="81"/>
      <c r="AJK9" s="81"/>
      <c r="AJL9" s="81"/>
      <c r="AJM9" s="81"/>
      <c r="AJN9" s="81"/>
      <c r="AJO9" s="81"/>
      <c r="AJP9" s="81"/>
      <c r="AJQ9" s="81"/>
      <c r="AJR9" s="81"/>
      <c r="AJS9" s="81"/>
      <c r="AJT9" s="81"/>
      <c r="AJU9" s="81"/>
      <c r="AJV9" s="81"/>
      <c r="AJW9" s="81"/>
      <c r="AJX9" s="81"/>
      <c r="AJY9" s="81"/>
      <c r="AJZ9" s="81"/>
      <c r="AKA9" s="81"/>
      <c r="AKB9" s="81"/>
      <c r="AKC9" s="81"/>
      <c r="AKD9" s="81"/>
      <c r="AKE9" s="81"/>
      <c r="AKF9" s="81"/>
      <c r="AKG9" s="81"/>
      <c r="AKH9" s="81"/>
      <c r="AKI9" s="81"/>
      <c r="AKJ9" s="81"/>
      <c r="AKK9" s="81"/>
      <c r="AKL9" s="81"/>
      <c r="AKM9" s="81"/>
      <c r="AKN9" s="81"/>
      <c r="AKO9" s="81"/>
      <c r="AKP9" s="81"/>
      <c r="AKQ9" s="81"/>
      <c r="AKR9" s="81"/>
      <c r="AKS9" s="81"/>
      <c r="AKT9" s="81"/>
      <c r="AKU9" s="81"/>
      <c r="AKV9" s="81"/>
      <c r="AKW9" s="81"/>
      <c r="AKX9" s="81"/>
      <c r="AKY9" s="81"/>
      <c r="AKZ9" s="81"/>
      <c r="ALA9" s="81"/>
      <c r="ALB9" s="81"/>
      <c r="ALC9" s="81"/>
      <c r="ALD9" s="81"/>
      <c r="ALE9" s="81"/>
      <c r="ALF9" s="81"/>
      <c r="ALG9" s="81"/>
      <c r="ALH9" s="81"/>
      <c r="ALI9" s="81"/>
      <c r="ALJ9" s="81"/>
      <c r="ALK9" s="81"/>
      <c r="ALL9" s="81"/>
      <c r="ALM9" s="81"/>
      <c r="ALN9" s="81"/>
      <c r="ALO9" s="81"/>
      <c r="ALP9" s="81"/>
      <c r="ALQ9" s="81"/>
      <c r="ALR9" s="81"/>
      <c r="ALS9" s="81"/>
      <c r="ALT9" s="81"/>
      <c r="ALU9" s="81"/>
      <c r="ALV9" s="81"/>
      <c r="ALW9" s="81"/>
      <c r="ALX9" s="81"/>
      <c r="ALY9" s="81"/>
      <c r="ALZ9" s="81"/>
      <c r="AMA9" s="81"/>
      <c r="AMB9" s="81"/>
      <c r="AMC9" s="81"/>
      <c r="AMD9" s="81"/>
      <c r="AME9" s="81"/>
      <c r="AMF9" s="81"/>
      <c r="AMG9" s="81"/>
      <c r="AMH9" s="81"/>
      <c r="AMI9" s="81"/>
      <c r="AMJ9" s="81"/>
    </row>
    <row r="10" spans="1:1024" ht="15.75" x14ac:dyDescent="0.2">
      <c r="A10" s="153"/>
      <c r="B10" s="154"/>
      <c r="C10" s="153"/>
      <c r="D10" s="153"/>
      <c r="E10" s="155"/>
      <c r="F10" s="152"/>
      <c r="G10" s="152"/>
      <c r="H10" s="152"/>
      <c r="I10" s="152"/>
      <c r="J10" s="156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  <c r="IW10" s="81"/>
      <c r="IX10" s="81"/>
      <c r="IY10" s="81"/>
      <c r="IZ10" s="81"/>
      <c r="JA10" s="81"/>
      <c r="JB10" s="81"/>
      <c r="JC10" s="81"/>
      <c r="JD10" s="81"/>
      <c r="JE10" s="81"/>
      <c r="JF10" s="81"/>
      <c r="JG10" s="81"/>
      <c r="JH10" s="81"/>
      <c r="JI10" s="81"/>
      <c r="JJ10" s="81"/>
      <c r="JK10" s="81"/>
      <c r="JL10" s="81"/>
      <c r="JM10" s="81"/>
      <c r="JN10" s="81"/>
      <c r="JO10" s="81"/>
      <c r="JP10" s="81"/>
      <c r="JQ10" s="81"/>
      <c r="JR10" s="81"/>
      <c r="JS10" s="81"/>
      <c r="JT10" s="81"/>
      <c r="JU10" s="81"/>
      <c r="JV10" s="81"/>
      <c r="JW10" s="81"/>
      <c r="JX10" s="81"/>
      <c r="JY10" s="81"/>
      <c r="JZ10" s="81"/>
      <c r="KA10" s="81"/>
      <c r="KB10" s="81"/>
      <c r="KC10" s="81"/>
      <c r="KD10" s="81"/>
      <c r="KE10" s="81"/>
      <c r="KF10" s="81"/>
      <c r="KG10" s="81"/>
      <c r="KH10" s="81"/>
      <c r="KI10" s="81"/>
      <c r="KJ10" s="81"/>
      <c r="KK10" s="81"/>
      <c r="KL10" s="81"/>
      <c r="KM10" s="81"/>
      <c r="KN10" s="81"/>
      <c r="KO10" s="81"/>
      <c r="KP10" s="81"/>
      <c r="KQ10" s="81"/>
      <c r="KR10" s="81"/>
      <c r="KS10" s="81"/>
      <c r="KT10" s="81"/>
      <c r="KU10" s="81"/>
      <c r="KV10" s="81"/>
      <c r="KW10" s="81"/>
      <c r="KX10" s="81"/>
      <c r="KY10" s="81"/>
      <c r="KZ10" s="81"/>
      <c r="LA10" s="81"/>
      <c r="LB10" s="81"/>
      <c r="LC10" s="81"/>
      <c r="LD10" s="81"/>
      <c r="LE10" s="81"/>
      <c r="LF10" s="81"/>
      <c r="LG10" s="81"/>
      <c r="LH10" s="81"/>
      <c r="LI10" s="81"/>
      <c r="LJ10" s="81"/>
      <c r="LK10" s="81"/>
      <c r="LL10" s="81"/>
      <c r="LM10" s="81"/>
      <c r="LN10" s="81"/>
      <c r="LO10" s="81"/>
      <c r="LP10" s="81"/>
      <c r="LQ10" s="81"/>
      <c r="LR10" s="81"/>
      <c r="LS10" s="81"/>
      <c r="LT10" s="81"/>
      <c r="LU10" s="81"/>
      <c r="LV10" s="81"/>
      <c r="LW10" s="81"/>
      <c r="LX10" s="81"/>
      <c r="LY10" s="81"/>
      <c r="LZ10" s="81"/>
      <c r="MA10" s="81"/>
      <c r="MB10" s="81"/>
      <c r="MC10" s="81"/>
      <c r="MD10" s="81"/>
      <c r="ME10" s="81"/>
      <c r="MF10" s="81"/>
      <c r="MG10" s="81"/>
      <c r="MH10" s="81"/>
      <c r="MI10" s="81"/>
      <c r="MJ10" s="81"/>
      <c r="MK10" s="81"/>
      <c r="ML10" s="81"/>
      <c r="MM10" s="81"/>
      <c r="MN10" s="81"/>
      <c r="MO10" s="81"/>
      <c r="MP10" s="81"/>
      <c r="MQ10" s="81"/>
      <c r="MR10" s="81"/>
      <c r="MS10" s="81"/>
      <c r="MT10" s="81"/>
      <c r="MU10" s="81"/>
      <c r="MV10" s="81"/>
      <c r="MW10" s="81"/>
      <c r="MX10" s="81"/>
      <c r="MY10" s="81"/>
      <c r="MZ10" s="81"/>
      <c r="NA10" s="81"/>
      <c r="NB10" s="81"/>
      <c r="NC10" s="81"/>
      <c r="ND10" s="81"/>
      <c r="NE10" s="81"/>
      <c r="NF10" s="81"/>
      <c r="NG10" s="81"/>
      <c r="NH10" s="81"/>
      <c r="NI10" s="81"/>
      <c r="NJ10" s="81"/>
      <c r="NK10" s="81"/>
      <c r="NL10" s="81"/>
      <c r="NM10" s="81"/>
      <c r="NN10" s="81"/>
      <c r="NO10" s="81"/>
      <c r="NP10" s="81"/>
      <c r="NQ10" s="81"/>
      <c r="NR10" s="81"/>
      <c r="NS10" s="81"/>
      <c r="NT10" s="81"/>
      <c r="NU10" s="81"/>
      <c r="NV10" s="81"/>
      <c r="NW10" s="81"/>
      <c r="NX10" s="81"/>
      <c r="NY10" s="81"/>
      <c r="NZ10" s="81"/>
      <c r="OA10" s="81"/>
      <c r="OB10" s="81"/>
      <c r="OC10" s="81"/>
      <c r="OD10" s="81"/>
      <c r="OE10" s="81"/>
      <c r="OF10" s="81"/>
      <c r="OG10" s="81"/>
      <c r="OH10" s="81"/>
      <c r="OI10" s="81"/>
      <c r="OJ10" s="81"/>
      <c r="OK10" s="81"/>
      <c r="OL10" s="81"/>
      <c r="OM10" s="81"/>
      <c r="ON10" s="81"/>
      <c r="OO10" s="81"/>
      <c r="OP10" s="81"/>
      <c r="OQ10" s="81"/>
      <c r="OR10" s="81"/>
      <c r="OS10" s="81"/>
      <c r="OT10" s="81"/>
      <c r="OU10" s="81"/>
      <c r="OV10" s="81"/>
      <c r="OW10" s="81"/>
      <c r="OX10" s="81"/>
      <c r="OY10" s="81"/>
      <c r="OZ10" s="81"/>
      <c r="PA10" s="81"/>
      <c r="PB10" s="81"/>
      <c r="PC10" s="81"/>
      <c r="PD10" s="81"/>
      <c r="PE10" s="81"/>
      <c r="PF10" s="81"/>
      <c r="PG10" s="81"/>
      <c r="PH10" s="81"/>
      <c r="PI10" s="81"/>
      <c r="PJ10" s="81"/>
      <c r="PK10" s="81"/>
      <c r="PL10" s="81"/>
      <c r="PM10" s="81"/>
      <c r="PN10" s="81"/>
      <c r="PO10" s="81"/>
      <c r="PP10" s="81"/>
      <c r="PQ10" s="81"/>
      <c r="PR10" s="81"/>
      <c r="PS10" s="81"/>
      <c r="PT10" s="81"/>
      <c r="PU10" s="81"/>
      <c r="PV10" s="81"/>
      <c r="PW10" s="81"/>
      <c r="PX10" s="81"/>
      <c r="PY10" s="81"/>
      <c r="PZ10" s="81"/>
      <c r="QA10" s="81"/>
      <c r="QB10" s="81"/>
      <c r="QC10" s="81"/>
      <c r="QD10" s="81"/>
      <c r="QE10" s="81"/>
      <c r="QF10" s="81"/>
      <c r="QG10" s="81"/>
      <c r="QH10" s="81"/>
      <c r="QI10" s="81"/>
      <c r="QJ10" s="81"/>
      <c r="QK10" s="81"/>
      <c r="QL10" s="81"/>
      <c r="QM10" s="81"/>
      <c r="QN10" s="81"/>
      <c r="QO10" s="81"/>
      <c r="QP10" s="81"/>
      <c r="QQ10" s="81"/>
      <c r="QR10" s="81"/>
      <c r="QS10" s="81"/>
      <c r="QT10" s="81"/>
      <c r="QU10" s="81"/>
      <c r="QV10" s="81"/>
      <c r="QW10" s="81"/>
      <c r="QX10" s="81"/>
      <c r="QY10" s="81"/>
      <c r="QZ10" s="81"/>
      <c r="RA10" s="81"/>
      <c r="RB10" s="81"/>
      <c r="RC10" s="81"/>
      <c r="RD10" s="81"/>
      <c r="RE10" s="81"/>
      <c r="RF10" s="81"/>
      <c r="RG10" s="81"/>
      <c r="RH10" s="81"/>
      <c r="RI10" s="81"/>
      <c r="RJ10" s="81"/>
      <c r="RK10" s="81"/>
      <c r="RL10" s="81"/>
      <c r="RM10" s="81"/>
      <c r="RN10" s="81"/>
      <c r="RO10" s="81"/>
      <c r="RP10" s="81"/>
      <c r="RQ10" s="81"/>
      <c r="RR10" s="81"/>
      <c r="RS10" s="81"/>
      <c r="RT10" s="81"/>
      <c r="RU10" s="81"/>
      <c r="RV10" s="81"/>
      <c r="RW10" s="81"/>
      <c r="RX10" s="81"/>
      <c r="RY10" s="81"/>
      <c r="RZ10" s="81"/>
      <c r="SA10" s="81"/>
      <c r="SB10" s="81"/>
      <c r="SC10" s="81"/>
      <c r="SD10" s="81"/>
      <c r="SE10" s="81"/>
      <c r="SF10" s="81"/>
      <c r="SG10" s="81"/>
      <c r="SH10" s="81"/>
      <c r="SI10" s="81"/>
      <c r="SJ10" s="81"/>
      <c r="SK10" s="81"/>
      <c r="SL10" s="81"/>
      <c r="SM10" s="81"/>
      <c r="SN10" s="81"/>
      <c r="SO10" s="81"/>
      <c r="SP10" s="81"/>
      <c r="SQ10" s="81"/>
      <c r="SR10" s="81"/>
      <c r="SS10" s="81"/>
      <c r="ST10" s="81"/>
      <c r="SU10" s="81"/>
      <c r="SV10" s="81"/>
      <c r="SW10" s="81"/>
      <c r="SX10" s="81"/>
      <c r="SY10" s="81"/>
      <c r="SZ10" s="81"/>
      <c r="TA10" s="81"/>
      <c r="TB10" s="81"/>
      <c r="TC10" s="81"/>
      <c r="TD10" s="81"/>
      <c r="TE10" s="81"/>
      <c r="TF10" s="81"/>
      <c r="TG10" s="81"/>
      <c r="TH10" s="81"/>
      <c r="TI10" s="81"/>
      <c r="TJ10" s="81"/>
      <c r="TK10" s="81"/>
      <c r="TL10" s="81"/>
      <c r="TM10" s="81"/>
      <c r="TN10" s="81"/>
      <c r="TO10" s="81"/>
      <c r="TP10" s="81"/>
      <c r="TQ10" s="81"/>
      <c r="TR10" s="81"/>
      <c r="TS10" s="81"/>
      <c r="TT10" s="81"/>
      <c r="TU10" s="81"/>
      <c r="TV10" s="81"/>
      <c r="TW10" s="81"/>
      <c r="TX10" s="81"/>
      <c r="TY10" s="81"/>
      <c r="TZ10" s="81"/>
      <c r="UA10" s="81"/>
      <c r="UB10" s="81"/>
      <c r="UC10" s="81"/>
      <c r="UD10" s="81"/>
      <c r="UE10" s="81"/>
      <c r="UF10" s="81"/>
      <c r="UG10" s="81"/>
      <c r="UH10" s="81"/>
      <c r="UI10" s="81"/>
      <c r="UJ10" s="81"/>
      <c r="UK10" s="81"/>
      <c r="UL10" s="81"/>
      <c r="UM10" s="81"/>
      <c r="UN10" s="81"/>
      <c r="UO10" s="81"/>
      <c r="UP10" s="81"/>
      <c r="UQ10" s="81"/>
      <c r="UR10" s="81"/>
      <c r="US10" s="81"/>
      <c r="UT10" s="81"/>
      <c r="UU10" s="81"/>
      <c r="UV10" s="81"/>
      <c r="UW10" s="81"/>
      <c r="UX10" s="81"/>
      <c r="UY10" s="81"/>
      <c r="UZ10" s="81"/>
      <c r="VA10" s="81"/>
      <c r="VB10" s="81"/>
      <c r="VC10" s="81"/>
      <c r="VD10" s="81"/>
      <c r="VE10" s="81"/>
      <c r="VF10" s="81"/>
      <c r="VG10" s="81"/>
      <c r="VH10" s="81"/>
      <c r="VI10" s="81"/>
      <c r="VJ10" s="81"/>
      <c r="VK10" s="81"/>
      <c r="VL10" s="81"/>
      <c r="VM10" s="81"/>
      <c r="VN10" s="81"/>
      <c r="VO10" s="81"/>
      <c r="VP10" s="81"/>
      <c r="VQ10" s="81"/>
      <c r="VR10" s="81"/>
      <c r="VS10" s="81"/>
      <c r="VT10" s="81"/>
      <c r="VU10" s="81"/>
      <c r="VV10" s="81"/>
      <c r="VW10" s="81"/>
      <c r="VX10" s="81"/>
      <c r="VY10" s="81"/>
      <c r="VZ10" s="81"/>
      <c r="WA10" s="81"/>
      <c r="WB10" s="81"/>
      <c r="WC10" s="81"/>
      <c r="WD10" s="81"/>
      <c r="WE10" s="81"/>
      <c r="WF10" s="81"/>
      <c r="WG10" s="81"/>
      <c r="WH10" s="81"/>
      <c r="WI10" s="81"/>
      <c r="WJ10" s="81"/>
      <c r="WK10" s="81"/>
      <c r="WL10" s="81"/>
      <c r="WM10" s="81"/>
      <c r="WN10" s="81"/>
      <c r="WO10" s="81"/>
      <c r="WP10" s="81"/>
      <c r="WQ10" s="81"/>
      <c r="WR10" s="81"/>
      <c r="WS10" s="81"/>
      <c r="WT10" s="81"/>
      <c r="WU10" s="81"/>
      <c r="WV10" s="81"/>
      <c r="WW10" s="81"/>
      <c r="WX10" s="81"/>
      <c r="WY10" s="81"/>
      <c r="WZ10" s="81"/>
      <c r="XA10" s="81"/>
      <c r="XB10" s="81"/>
      <c r="XC10" s="81"/>
      <c r="XD10" s="81"/>
      <c r="XE10" s="81"/>
      <c r="XF10" s="81"/>
      <c r="XG10" s="81"/>
      <c r="XH10" s="81"/>
      <c r="XI10" s="81"/>
      <c r="XJ10" s="81"/>
      <c r="XK10" s="81"/>
      <c r="XL10" s="81"/>
      <c r="XM10" s="81"/>
      <c r="XN10" s="81"/>
      <c r="XO10" s="81"/>
      <c r="XP10" s="81"/>
      <c r="XQ10" s="81"/>
      <c r="XR10" s="81"/>
      <c r="XS10" s="81"/>
      <c r="XT10" s="81"/>
      <c r="XU10" s="81"/>
      <c r="XV10" s="81"/>
      <c r="XW10" s="81"/>
      <c r="XX10" s="81"/>
      <c r="XY10" s="81"/>
      <c r="XZ10" s="81"/>
      <c r="YA10" s="81"/>
      <c r="YB10" s="81"/>
      <c r="YC10" s="81"/>
      <c r="YD10" s="81"/>
      <c r="YE10" s="81"/>
      <c r="YF10" s="81"/>
      <c r="YG10" s="81"/>
      <c r="YH10" s="81"/>
      <c r="YI10" s="81"/>
      <c r="YJ10" s="81"/>
      <c r="YK10" s="81"/>
      <c r="YL10" s="81"/>
      <c r="YM10" s="81"/>
      <c r="YN10" s="81"/>
      <c r="YO10" s="81"/>
      <c r="YP10" s="81"/>
      <c r="YQ10" s="81"/>
      <c r="YR10" s="81"/>
      <c r="YS10" s="81"/>
      <c r="YT10" s="81"/>
      <c r="YU10" s="81"/>
      <c r="YV10" s="81"/>
      <c r="YW10" s="81"/>
      <c r="YX10" s="81"/>
      <c r="YY10" s="81"/>
      <c r="YZ10" s="81"/>
      <c r="ZA10" s="81"/>
      <c r="ZB10" s="81"/>
      <c r="ZC10" s="81"/>
      <c r="ZD10" s="81"/>
      <c r="ZE10" s="81"/>
      <c r="ZF10" s="81"/>
      <c r="ZG10" s="81"/>
      <c r="ZH10" s="81"/>
      <c r="ZI10" s="81"/>
      <c r="ZJ10" s="81"/>
      <c r="ZK10" s="81"/>
      <c r="ZL10" s="81"/>
      <c r="ZM10" s="81"/>
      <c r="ZN10" s="81"/>
      <c r="ZO10" s="81"/>
      <c r="ZP10" s="81"/>
      <c r="ZQ10" s="81"/>
      <c r="ZR10" s="81"/>
      <c r="ZS10" s="81"/>
      <c r="ZT10" s="81"/>
      <c r="ZU10" s="81"/>
      <c r="ZV10" s="81"/>
      <c r="ZW10" s="81"/>
      <c r="ZX10" s="81"/>
      <c r="ZY10" s="81"/>
      <c r="ZZ10" s="81"/>
      <c r="AAA10" s="81"/>
      <c r="AAB10" s="81"/>
      <c r="AAC10" s="81"/>
      <c r="AAD10" s="81"/>
      <c r="AAE10" s="81"/>
      <c r="AAF10" s="81"/>
      <c r="AAG10" s="81"/>
      <c r="AAH10" s="81"/>
      <c r="AAI10" s="81"/>
      <c r="AAJ10" s="81"/>
      <c r="AAK10" s="81"/>
      <c r="AAL10" s="81"/>
      <c r="AAM10" s="81"/>
      <c r="AAN10" s="81"/>
      <c r="AAO10" s="81"/>
      <c r="AAP10" s="81"/>
      <c r="AAQ10" s="81"/>
      <c r="AAR10" s="81"/>
      <c r="AAS10" s="81"/>
      <c r="AAT10" s="81"/>
      <c r="AAU10" s="81"/>
      <c r="AAV10" s="81"/>
      <c r="AAW10" s="81"/>
      <c r="AAX10" s="81"/>
      <c r="AAY10" s="81"/>
      <c r="AAZ10" s="81"/>
      <c r="ABA10" s="81"/>
      <c r="ABB10" s="81"/>
      <c r="ABC10" s="81"/>
      <c r="ABD10" s="81"/>
      <c r="ABE10" s="81"/>
      <c r="ABF10" s="81"/>
      <c r="ABG10" s="81"/>
      <c r="ABH10" s="81"/>
      <c r="ABI10" s="81"/>
      <c r="ABJ10" s="81"/>
      <c r="ABK10" s="81"/>
      <c r="ABL10" s="81"/>
      <c r="ABM10" s="81"/>
      <c r="ABN10" s="81"/>
      <c r="ABO10" s="81"/>
      <c r="ABP10" s="81"/>
      <c r="ABQ10" s="81"/>
      <c r="ABR10" s="81"/>
      <c r="ABS10" s="81"/>
      <c r="ABT10" s="81"/>
      <c r="ABU10" s="81"/>
      <c r="ABV10" s="81"/>
      <c r="ABW10" s="81"/>
      <c r="ABX10" s="81"/>
      <c r="ABY10" s="81"/>
      <c r="ABZ10" s="81"/>
      <c r="ACA10" s="81"/>
      <c r="ACB10" s="81"/>
      <c r="ACC10" s="81"/>
      <c r="ACD10" s="81"/>
      <c r="ACE10" s="81"/>
      <c r="ACF10" s="81"/>
      <c r="ACG10" s="81"/>
      <c r="ACH10" s="81"/>
      <c r="ACI10" s="81"/>
      <c r="ACJ10" s="81"/>
      <c r="ACK10" s="81"/>
      <c r="ACL10" s="81"/>
      <c r="ACM10" s="81"/>
      <c r="ACN10" s="81"/>
      <c r="ACO10" s="81"/>
      <c r="ACP10" s="81"/>
      <c r="ACQ10" s="81"/>
      <c r="ACR10" s="81"/>
      <c r="ACS10" s="81"/>
      <c r="ACT10" s="81"/>
      <c r="ACU10" s="81"/>
      <c r="ACV10" s="81"/>
      <c r="ACW10" s="81"/>
      <c r="ACX10" s="81"/>
      <c r="ACY10" s="81"/>
      <c r="ACZ10" s="81"/>
      <c r="ADA10" s="81"/>
      <c r="ADB10" s="81"/>
      <c r="ADC10" s="81"/>
      <c r="ADD10" s="81"/>
      <c r="ADE10" s="81"/>
      <c r="ADF10" s="81"/>
      <c r="ADG10" s="81"/>
      <c r="ADH10" s="81"/>
      <c r="ADI10" s="81"/>
      <c r="ADJ10" s="81"/>
      <c r="ADK10" s="81"/>
      <c r="ADL10" s="81"/>
      <c r="ADM10" s="81"/>
      <c r="ADN10" s="81"/>
      <c r="ADO10" s="81"/>
      <c r="ADP10" s="81"/>
      <c r="ADQ10" s="81"/>
      <c r="ADR10" s="81"/>
      <c r="ADS10" s="81"/>
      <c r="ADT10" s="81"/>
      <c r="ADU10" s="81"/>
      <c r="ADV10" s="81"/>
      <c r="ADW10" s="81"/>
      <c r="ADX10" s="81"/>
      <c r="ADY10" s="81"/>
      <c r="ADZ10" s="81"/>
      <c r="AEA10" s="81"/>
      <c r="AEB10" s="81"/>
      <c r="AEC10" s="81"/>
      <c r="AED10" s="81"/>
      <c r="AEE10" s="81"/>
      <c r="AEF10" s="81"/>
      <c r="AEG10" s="81"/>
      <c r="AEH10" s="81"/>
      <c r="AEI10" s="81"/>
      <c r="AEJ10" s="81"/>
      <c r="AEK10" s="81"/>
      <c r="AEL10" s="81"/>
      <c r="AEM10" s="81"/>
      <c r="AEN10" s="81"/>
      <c r="AEO10" s="81"/>
      <c r="AEP10" s="81"/>
      <c r="AEQ10" s="81"/>
      <c r="AER10" s="81"/>
      <c r="AES10" s="81"/>
      <c r="AET10" s="81"/>
      <c r="AEU10" s="81"/>
      <c r="AEV10" s="81"/>
      <c r="AEW10" s="81"/>
      <c r="AEX10" s="81"/>
      <c r="AEY10" s="81"/>
      <c r="AEZ10" s="81"/>
      <c r="AFA10" s="81"/>
      <c r="AFB10" s="81"/>
      <c r="AFC10" s="81"/>
      <c r="AFD10" s="81"/>
      <c r="AFE10" s="81"/>
      <c r="AFF10" s="81"/>
      <c r="AFG10" s="81"/>
      <c r="AFH10" s="81"/>
      <c r="AFI10" s="81"/>
      <c r="AFJ10" s="81"/>
      <c r="AFK10" s="81"/>
      <c r="AFL10" s="81"/>
      <c r="AFM10" s="81"/>
      <c r="AFN10" s="81"/>
      <c r="AFO10" s="81"/>
      <c r="AFP10" s="81"/>
      <c r="AFQ10" s="81"/>
      <c r="AFR10" s="81"/>
      <c r="AFS10" s="81"/>
      <c r="AFT10" s="81"/>
      <c r="AFU10" s="81"/>
      <c r="AFV10" s="81"/>
      <c r="AFW10" s="81"/>
      <c r="AFX10" s="81"/>
      <c r="AFY10" s="81"/>
      <c r="AFZ10" s="81"/>
      <c r="AGA10" s="81"/>
      <c r="AGB10" s="81"/>
      <c r="AGC10" s="81"/>
      <c r="AGD10" s="81"/>
      <c r="AGE10" s="81"/>
      <c r="AGF10" s="81"/>
      <c r="AGG10" s="81"/>
      <c r="AGH10" s="81"/>
      <c r="AGI10" s="81"/>
      <c r="AGJ10" s="81"/>
      <c r="AGK10" s="81"/>
      <c r="AGL10" s="81"/>
      <c r="AGM10" s="81"/>
      <c r="AGN10" s="81"/>
      <c r="AGO10" s="81"/>
      <c r="AGP10" s="81"/>
      <c r="AGQ10" s="81"/>
      <c r="AGR10" s="81"/>
      <c r="AGS10" s="81"/>
      <c r="AGT10" s="81"/>
      <c r="AGU10" s="81"/>
      <c r="AGV10" s="81"/>
      <c r="AGW10" s="81"/>
      <c r="AGX10" s="81"/>
      <c r="AGY10" s="81"/>
      <c r="AGZ10" s="81"/>
      <c r="AHA10" s="81"/>
      <c r="AHB10" s="81"/>
      <c r="AHC10" s="81"/>
      <c r="AHD10" s="81"/>
      <c r="AHE10" s="81"/>
      <c r="AHF10" s="81"/>
      <c r="AHG10" s="81"/>
      <c r="AHH10" s="81"/>
      <c r="AHI10" s="81"/>
      <c r="AHJ10" s="81"/>
      <c r="AHK10" s="81"/>
      <c r="AHL10" s="81"/>
      <c r="AHM10" s="81"/>
      <c r="AHN10" s="81"/>
      <c r="AHO10" s="81"/>
      <c r="AHP10" s="81"/>
      <c r="AHQ10" s="81"/>
      <c r="AHR10" s="81"/>
      <c r="AHS10" s="81"/>
      <c r="AHT10" s="81"/>
      <c r="AHU10" s="81"/>
      <c r="AHV10" s="81"/>
      <c r="AHW10" s="81"/>
      <c r="AHX10" s="81"/>
      <c r="AHY10" s="81"/>
      <c r="AHZ10" s="81"/>
      <c r="AIA10" s="81"/>
      <c r="AIB10" s="81"/>
      <c r="AIC10" s="81"/>
      <c r="AID10" s="81"/>
      <c r="AIE10" s="81"/>
      <c r="AIF10" s="81"/>
      <c r="AIG10" s="81"/>
      <c r="AIH10" s="81"/>
      <c r="AII10" s="81"/>
      <c r="AIJ10" s="81"/>
      <c r="AIK10" s="81"/>
      <c r="AIL10" s="81"/>
      <c r="AIM10" s="81"/>
      <c r="AIN10" s="81"/>
      <c r="AIO10" s="81"/>
      <c r="AIP10" s="81"/>
      <c r="AIQ10" s="81"/>
      <c r="AIR10" s="81"/>
      <c r="AIS10" s="81"/>
      <c r="AIT10" s="81"/>
      <c r="AIU10" s="81"/>
      <c r="AIV10" s="81"/>
      <c r="AIW10" s="81"/>
      <c r="AIX10" s="81"/>
      <c r="AIY10" s="81"/>
      <c r="AIZ10" s="81"/>
      <c r="AJA10" s="81"/>
      <c r="AJB10" s="81"/>
      <c r="AJC10" s="81"/>
      <c r="AJD10" s="81"/>
      <c r="AJE10" s="81"/>
      <c r="AJF10" s="81"/>
      <c r="AJG10" s="81"/>
      <c r="AJH10" s="81"/>
      <c r="AJI10" s="81"/>
      <c r="AJJ10" s="81"/>
      <c r="AJK10" s="81"/>
      <c r="AJL10" s="81"/>
      <c r="AJM10" s="81"/>
      <c r="AJN10" s="81"/>
      <c r="AJO10" s="81"/>
      <c r="AJP10" s="81"/>
      <c r="AJQ10" s="81"/>
      <c r="AJR10" s="81"/>
      <c r="AJS10" s="81"/>
      <c r="AJT10" s="81"/>
      <c r="AJU10" s="81"/>
      <c r="AJV10" s="81"/>
      <c r="AJW10" s="81"/>
      <c r="AJX10" s="81"/>
      <c r="AJY10" s="81"/>
      <c r="AJZ10" s="81"/>
      <c r="AKA10" s="81"/>
      <c r="AKB10" s="81"/>
      <c r="AKC10" s="81"/>
      <c r="AKD10" s="81"/>
      <c r="AKE10" s="81"/>
      <c r="AKF10" s="81"/>
      <c r="AKG10" s="81"/>
      <c r="AKH10" s="81"/>
      <c r="AKI10" s="81"/>
      <c r="AKJ10" s="81"/>
      <c r="AKK10" s="81"/>
      <c r="AKL10" s="81"/>
      <c r="AKM10" s="81"/>
      <c r="AKN10" s="81"/>
      <c r="AKO10" s="81"/>
      <c r="AKP10" s="81"/>
      <c r="AKQ10" s="81"/>
      <c r="AKR10" s="81"/>
      <c r="AKS10" s="81"/>
      <c r="AKT10" s="81"/>
      <c r="AKU10" s="81"/>
      <c r="AKV10" s="81"/>
      <c r="AKW10" s="81"/>
      <c r="AKX10" s="81"/>
      <c r="AKY10" s="81"/>
      <c r="AKZ10" s="81"/>
      <c r="ALA10" s="81"/>
      <c r="ALB10" s="81"/>
      <c r="ALC10" s="81"/>
      <c r="ALD10" s="81"/>
      <c r="ALE10" s="81"/>
      <c r="ALF10" s="81"/>
      <c r="ALG10" s="81"/>
      <c r="ALH10" s="81"/>
      <c r="ALI10" s="81"/>
      <c r="ALJ10" s="81"/>
      <c r="ALK10" s="81"/>
      <c r="ALL10" s="81"/>
      <c r="ALM10" s="81"/>
      <c r="ALN10" s="81"/>
      <c r="ALO10" s="81"/>
      <c r="ALP10" s="81"/>
      <c r="ALQ10" s="81"/>
      <c r="ALR10" s="81"/>
      <c r="ALS10" s="81"/>
      <c r="ALT10" s="81"/>
      <c r="ALU10" s="81"/>
      <c r="ALV10" s="81"/>
      <c r="ALW10" s="81"/>
      <c r="ALX10" s="81"/>
      <c r="ALY10" s="81"/>
      <c r="ALZ10" s="81"/>
      <c r="AMA10" s="81"/>
      <c r="AMB10" s="81"/>
      <c r="AMC10" s="81"/>
      <c r="AMD10" s="81"/>
      <c r="AME10" s="81"/>
      <c r="AMF10" s="81"/>
      <c r="AMG10" s="81"/>
      <c r="AMH10" s="81"/>
      <c r="AMI10" s="81"/>
      <c r="AMJ10" s="81"/>
    </row>
    <row r="11" spans="1:1024" ht="15.75" x14ac:dyDescent="0.2">
      <c r="A11" s="153"/>
      <c r="B11" s="154"/>
      <c r="C11" s="153"/>
      <c r="D11" s="153"/>
      <c r="E11" s="155"/>
      <c r="F11" s="152"/>
      <c r="G11" s="152"/>
      <c r="H11" s="152"/>
      <c r="I11" s="152"/>
      <c r="J11" s="156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  <c r="IW11" s="81"/>
      <c r="IX11" s="81"/>
      <c r="IY11" s="81"/>
      <c r="IZ11" s="81"/>
      <c r="JA11" s="81"/>
      <c r="JB11" s="81"/>
      <c r="JC11" s="81"/>
      <c r="JD11" s="81"/>
      <c r="JE11" s="81"/>
      <c r="JF11" s="81"/>
      <c r="JG11" s="81"/>
      <c r="JH11" s="81"/>
      <c r="JI11" s="81"/>
      <c r="JJ11" s="81"/>
      <c r="JK11" s="81"/>
      <c r="JL11" s="81"/>
      <c r="JM11" s="81"/>
      <c r="JN11" s="81"/>
      <c r="JO11" s="81"/>
      <c r="JP11" s="81"/>
      <c r="JQ11" s="81"/>
      <c r="JR11" s="81"/>
      <c r="JS11" s="81"/>
      <c r="JT11" s="81"/>
      <c r="JU11" s="81"/>
      <c r="JV11" s="81"/>
      <c r="JW11" s="81"/>
      <c r="JX11" s="81"/>
      <c r="JY11" s="81"/>
      <c r="JZ11" s="81"/>
      <c r="KA11" s="81"/>
      <c r="KB11" s="81"/>
      <c r="KC11" s="81"/>
      <c r="KD11" s="81"/>
      <c r="KE11" s="81"/>
      <c r="KF11" s="81"/>
      <c r="KG11" s="81"/>
      <c r="KH11" s="81"/>
      <c r="KI11" s="81"/>
      <c r="KJ11" s="81"/>
      <c r="KK11" s="81"/>
      <c r="KL11" s="81"/>
      <c r="KM11" s="81"/>
      <c r="KN11" s="81"/>
      <c r="KO11" s="81"/>
      <c r="KP11" s="81"/>
      <c r="KQ11" s="81"/>
      <c r="KR11" s="81"/>
      <c r="KS11" s="81"/>
      <c r="KT11" s="81"/>
      <c r="KU11" s="81"/>
      <c r="KV11" s="81"/>
      <c r="KW11" s="81"/>
      <c r="KX11" s="81"/>
      <c r="KY11" s="81"/>
      <c r="KZ11" s="81"/>
      <c r="LA11" s="81"/>
      <c r="LB11" s="81"/>
      <c r="LC11" s="81"/>
      <c r="LD11" s="81"/>
      <c r="LE11" s="81"/>
      <c r="LF11" s="81"/>
      <c r="LG11" s="81"/>
      <c r="LH11" s="81"/>
      <c r="LI11" s="81"/>
      <c r="LJ11" s="81"/>
      <c r="LK11" s="81"/>
      <c r="LL11" s="81"/>
      <c r="LM11" s="81"/>
      <c r="LN11" s="81"/>
      <c r="LO11" s="81"/>
      <c r="LP11" s="81"/>
      <c r="LQ11" s="81"/>
      <c r="LR11" s="81"/>
      <c r="LS11" s="81"/>
      <c r="LT11" s="81"/>
      <c r="LU11" s="81"/>
      <c r="LV11" s="81"/>
      <c r="LW11" s="81"/>
      <c r="LX11" s="81"/>
      <c r="LY11" s="81"/>
      <c r="LZ11" s="81"/>
      <c r="MA11" s="81"/>
      <c r="MB11" s="81"/>
      <c r="MC11" s="81"/>
      <c r="MD11" s="81"/>
      <c r="ME11" s="81"/>
      <c r="MF11" s="81"/>
      <c r="MG11" s="81"/>
      <c r="MH11" s="81"/>
      <c r="MI11" s="81"/>
      <c r="MJ11" s="81"/>
      <c r="MK11" s="81"/>
      <c r="ML11" s="81"/>
      <c r="MM11" s="81"/>
      <c r="MN11" s="81"/>
      <c r="MO11" s="81"/>
      <c r="MP11" s="81"/>
      <c r="MQ11" s="81"/>
      <c r="MR11" s="81"/>
      <c r="MS11" s="81"/>
      <c r="MT11" s="81"/>
      <c r="MU11" s="81"/>
      <c r="MV11" s="81"/>
      <c r="MW11" s="81"/>
      <c r="MX11" s="81"/>
      <c r="MY11" s="81"/>
      <c r="MZ11" s="81"/>
      <c r="NA11" s="81"/>
      <c r="NB11" s="81"/>
      <c r="NC11" s="81"/>
      <c r="ND11" s="81"/>
      <c r="NE11" s="81"/>
      <c r="NF11" s="81"/>
      <c r="NG11" s="81"/>
      <c r="NH11" s="81"/>
      <c r="NI11" s="81"/>
      <c r="NJ11" s="81"/>
      <c r="NK11" s="81"/>
      <c r="NL11" s="81"/>
      <c r="NM11" s="81"/>
      <c r="NN11" s="81"/>
      <c r="NO11" s="81"/>
      <c r="NP11" s="81"/>
      <c r="NQ11" s="81"/>
      <c r="NR11" s="81"/>
      <c r="NS11" s="81"/>
      <c r="NT11" s="81"/>
      <c r="NU11" s="81"/>
      <c r="NV11" s="81"/>
      <c r="NW11" s="81"/>
      <c r="NX11" s="81"/>
      <c r="NY11" s="81"/>
      <c r="NZ11" s="81"/>
      <c r="OA11" s="81"/>
      <c r="OB11" s="81"/>
      <c r="OC11" s="81"/>
      <c r="OD11" s="81"/>
      <c r="OE11" s="81"/>
      <c r="OF11" s="81"/>
      <c r="OG11" s="81"/>
      <c r="OH11" s="81"/>
      <c r="OI11" s="81"/>
      <c r="OJ11" s="81"/>
      <c r="OK11" s="81"/>
      <c r="OL11" s="81"/>
      <c r="OM11" s="81"/>
      <c r="ON11" s="81"/>
      <c r="OO11" s="81"/>
      <c r="OP11" s="81"/>
      <c r="OQ11" s="81"/>
      <c r="OR11" s="81"/>
      <c r="OS11" s="81"/>
      <c r="OT11" s="81"/>
      <c r="OU11" s="81"/>
      <c r="OV11" s="81"/>
      <c r="OW11" s="81"/>
      <c r="OX11" s="81"/>
      <c r="OY11" s="81"/>
      <c r="OZ11" s="81"/>
      <c r="PA11" s="81"/>
      <c r="PB11" s="81"/>
      <c r="PC11" s="81"/>
      <c r="PD11" s="81"/>
      <c r="PE11" s="81"/>
      <c r="PF11" s="81"/>
      <c r="PG11" s="81"/>
      <c r="PH11" s="81"/>
      <c r="PI11" s="81"/>
      <c r="PJ11" s="81"/>
      <c r="PK11" s="81"/>
      <c r="PL11" s="81"/>
      <c r="PM11" s="81"/>
      <c r="PN11" s="81"/>
      <c r="PO11" s="81"/>
      <c r="PP11" s="81"/>
      <c r="PQ11" s="81"/>
      <c r="PR11" s="81"/>
      <c r="PS11" s="81"/>
      <c r="PT11" s="81"/>
      <c r="PU11" s="81"/>
      <c r="PV11" s="81"/>
      <c r="PW11" s="81"/>
      <c r="PX11" s="81"/>
      <c r="PY11" s="81"/>
      <c r="PZ11" s="81"/>
      <c r="QA11" s="81"/>
      <c r="QB11" s="81"/>
      <c r="QC11" s="81"/>
      <c r="QD11" s="81"/>
      <c r="QE11" s="81"/>
      <c r="QF11" s="81"/>
      <c r="QG11" s="81"/>
      <c r="QH11" s="81"/>
      <c r="QI11" s="81"/>
      <c r="QJ11" s="81"/>
      <c r="QK11" s="81"/>
      <c r="QL11" s="81"/>
      <c r="QM11" s="81"/>
      <c r="QN11" s="81"/>
      <c r="QO11" s="81"/>
      <c r="QP11" s="81"/>
      <c r="QQ11" s="81"/>
      <c r="QR11" s="81"/>
      <c r="QS11" s="81"/>
      <c r="QT11" s="81"/>
      <c r="QU11" s="81"/>
      <c r="QV11" s="81"/>
      <c r="QW11" s="81"/>
      <c r="QX11" s="81"/>
      <c r="QY11" s="81"/>
      <c r="QZ11" s="81"/>
      <c r="RA11" s="81"/>
      <c r="RB11" s="81"/>
      <c r="RC11" s="81"/>
      <c r="RD11" s="81"/>
      <c r="RE11" s="81"/>
      <c r="RF11" s="81"/>
      <c r="RG11" s="81"/>
      <c r="RH11" s="81"/>
      <c r="RI11" s="81"/>
      <c r="RJ11" s="81"/>
      <c r="RK11" s="81"/>
      <c r="RL11" s="81"/>
      <c r="RM11" s="81"/>
      <c r="RN11" s="81"/>
      <c r="RO11" s="81"/>
      <c r="RP11" s="81"/>
      <c r="RQ11" s="81"/>
      <c r="RR11" s="81"/>
      <c r="RS11" s="81"/>
      <c r="RT11" s="81"/>
      <c r="RU11" s="81"/>
      <c r="RV11" s="81"/>
      <c r="RW11" s="81"/>
      <c r="RX11" s="81"/>
      <c r="RY11" s="81"/>
      <c r="RZ11" s="81"/>
      <c r="SA11" s="81"/>
      <c r="SB11" s="81"/>
      <c r="SC11" s="81"/>
      <c r="SD11" s="81"/>
      <c r="SE11" s="81"/>
      <c r="SF11" s="81"/>
      <c r="SG11" s="81"/>
      <c r="SH11" s="81"/>
      <c r="SI11" s="81"/>
      <c r="SJ11" s="81"/>
      <c r="SK11" s="81"/>
      <c r="SL11" s="81"/>
      <c r="SM11" s="81"/>
      <c r="SN11" s="81"/>
      <c r="SO11" s="81"/>
      <c r="SP11" s="81"/>
      <c r="SQ11" s="81"/>
      <c r="SR11" s="81"/>
      <c r="SS11" s="81"/>
      <c r="ST11" s="81"/>
      <c r="SU11" s="81"/>
      <c r="SV11" s="81"/>
      <c r="SW11" s="81"/>
      <c r="SX11" s="81"/>
      <c r="SY11" s="81"/>
      <c r="SZ11" s="81"/>
      <c r="TA11" s="81"/>
      <c r="TB11" s="81"/>
      <c r="TC11" s="81"/>
      <c r="TD11" s="81"/>
      <c r="TE11" s="81"/>
      <c r="TF11" s="81"/>
      <c r="TG11" s="81"/>
      <c r="TH11" s="81"/>
      <c r="TI11" s="81"/>
      <c r="TJ11" s="81"/>
      <c r="TK11" s="81"/>
      <c r="TL11" s="81"/>
      <c r="TM11" s="81"/>
      <c r="TN11" s="81"/>
      <c r="TO11" s="81"/>
      <c r="TP11" s="81"/>
      <c r="TQ11" s="81"/>
      <c r="TR11" s="81"/>
      <c r="TS11" s="81"/>
      <c r="TT11" s="81"/>
      <c r="TU11" s="81"/>
      <c r="TV11" s="81"/>
      <c r="TW11" s="81"/>
      <c r="TX11" s="81"/>
      <c r="TY11" s="81"/>
      <c r="TZ11" s="81"/>
      <c r="UA11" s="81"/>
      <c r="UB11" s="81"/>
      <c r="UC11" s="81"/>
      <c r="UD11" s="81"/>
      <c r="UE11" s="81"/>
      <c r="UF11" s="81"/>
      <c r="UG11" s="81"/>
      <c r="UH11" s="81"/>
      <c r="UI11" s="81"/>
      <c r="UJ11" s="81"/>
      <c r="UK11" s="81"/>
      <c r="UL11" s="81"/>
      <c r="UM11" s="81"/>
      <c r="UN11" s="81"/>
      <c r="UO11" s="81"/>
      <c r="UP11" s="81"/>
      <c r="UQ11" s="81"/>
      <c r="UR11" s="81"/>
      <c r="US11" s="81"/>
      <c r="UT11" s="81"/>
      <c r="UU11" s="81"/>
      <c r="UV11" s="81"/>
      <c r="UW11" s="81"/>
      <c r="UX11" s="81"/>
      <c r="UY11" s="81"/>
      <c r="UZ11" s="81"/>
      <c r="VA11" s="81"/>
      <c r="VB11" s="81"/>
      <c r="VC11" s="81"/>
      <c r="VD11" s="81"/>
      <c r="VE11" s="81"/>
      <c r="VF11" s="81"/>
      <c r="VG11" s="81"/>
      <c r="VH11" s="81"/>
      <c r="VI11" s="81"/>
      <c r="VJ11" s="81"/>
      <c r="VK11" s="81"/>
      <c r="VL11" s="81"/>
      <c r="VM11" s="81"/>
      <c r="VN11" s="81"/>
      <c r="VO11" s="81"/>
      <c r="VP11" s="81"/>
      <c r="VQ11" s="81"/>
      <c r="VR11" s="81"/>
      <c r="VS11" s="81"/>
      <c r="VT11" s="81"/>
      <c r="VU11" s="81"/>
      <c r="VV11" s="81"/>
      <c r="VW11" s="81"/>
      <c r="VX11" s="81"/>
      <c r="VY11" s="81"/>
      <c r="VZ11" s="81"/>
      <c r="WA11" s="81"/>
      <c r="WB11" s="81"/>
      <c r="WC11" s="81"/>
      <c r="WD11" s="81"/>
      <c r="WE11" s="81"/>
      <c r="WF11" s="81"/>
      <c r="WG11" s="81"/>
      <c r="WH11" s="81"/>
      <c r="WI11" s="81"/>
      <c r="WJ11" s="81"/>
      <c r="WK11" s="81"/>
      <c r="WL11" s="81"/>
      <c r="WM11" s="81"/>
      <c r="WN11" s="81"/>
      <c r="WO11" s="81"/>
      <c r="WP11" s="81"/>
      <c r="WQ11" s="81"/>
      <c r="WR11" s="81"/>
      <c r="WS11" s="81"/>
      <c r="WT11" s="81"/>
      <c r="WU11" s="81"/>
      <c r="WV11" s="81"/>
      <c r="WW11" s="81"/>
      <c r="WX11" s="81"/>
      <c r="WY11" s="81"/>
      <c r="WZ11" s="81"/>
      <c r="XA11" s="81"/>
      <c r="XB11" s="81"/>
      <c r="XC11" s="81"/>
      <c r="XD11" s="81"/>
      <c r="XE11" s="81"/>
      <c r="XF11" s="81"/>
      <c r="XG11" s="81"/>
      <c r="XH11" s="81"/>
      <c r="XI11" s="81"/>
      <c r="XJ11" s="81"/>
      <c r="XK11" s="81"/>
      <c r="XL11" s="81"/>
      <c r="XM11" s="81"/>
      <c r="XN11" s="81"/>
      <c r="XO11" s="81"/>
      <c r="XP11" s="81"/>
      <c r="XQ11" s="81"/>
      <c r="XR11" s="81"/>
      <c r="XS11" s="81"/>
      <c r="XT11" s="81"/>
      <c r="XU11" s="81"/>
      <c r="XV11" s="81"/>
      <c r="XW11" s="81"/>
      <c r="XX11" s="81"/>
      <c r="XY11" s="81"/>
      <c r="XZ11" s="81"/>
      <c r="YA11" s="81"/>
      <c r="YB11" s="81"/>
      <c r="YC11" s="81"/>
      <c r="YD11" s="81"/>
      <c r="YE11" s="81"/>
      <c r="YF11" s="81"/>
      <c r="YG11" s="81"/>
      <c r="YH11" s="81"/>
      <c r="YI11" s="81"/>
      <c r="YJ11" s="81"/>
      <c r="YK11" s="81"/>
      <c r="YL11" s="81"/>
      <c r="YM11" s="81"/>
      <c r="YN11" s="81"/>
      <c r="YO11" s="81"/>
      <c r="YP11" s="81"/>
      <c r="YQ11" s="81"/>
      <c r="YR11" s="81"/>
      <c r="YS11" s="81"/>
      <c r="YT11" s="81"/>
      <c r="YU11" s="81"/>
      <c r="YV11" s="81"/>
      <c r="YW11" s="81"/>
      <c r="YX11" s="81"/>
      <c r="YY11" s="81"/>
      <c r="YZ11" s="81"/>
      <c r="ZA11" s="81"/>
      <c r="ZB11" s="81"/>
      <c r="ZC11" s="81"/>
      <c r="ZD11" s="81"/>
      <c r="ZE11" s="81"/>
      <c r="ZF11" s="81"/>
      <c r="ZG11" s="81"/>
      <c r="ZH11" s="81"/>
      <c r="ZI11" s="81"/>
      <c r="ZJ11" s="81"/>
      <c r="ZK11" s="81"/>
      <c r="ZL11" s="81"/>
      <c r="ZM11" s="81"/>
      <c r="ZN11" s="81"/>
      <c r="ZO11" s="81"/>
      <c r="ZP11" s="81"/>
      <c r="ZQ11" s="81"/>
      <c r="ZR11" s="81"/>
      <c r="ZS11" s="81"/>
      <c r="ZT11" s="81"/>
      <c r="ZU11" s="81"/>
      <c r="ZV11" s="81"/>
      <c r="ZW11" s="81"/>
      <c r="ZX11" s="81"/>
      <c r="ZY11" s="81"/>
      <c r="ZZ11" s="81"/>
      <c r="AAA11" s="81"/>
      <c r="AAB11" s="81"/>
      <c r="AAC11" s="81"/>
      <c r="AAD11" s="81"/>
      <c r="AAE11" s="81"/>
      <c r="AAF11" s="81"/>
      <c r="AAG11" s="81"/>
      <c r="AAH11" s="81"/>
      <c r="AAI11" s="81"/>
      <c r="AAJ11" s="81"/>
      <c r="AAK11" s="81"/>
      <c r="AAL11" s="81"/>
      <c r="AAM11" s="81"/>
      <c r="AAN11" s="81"/>
      <c r="AAO11" s="81"/>
      <c r="AAP11" s="81"/>
      <c r="AAQ11" s="81"/>
      <c r="AAR11" s="81"/>
      <c r="AAS11" s="81"/>
      <c r="AAT11" s="81"/>
      <c r="AAU11" s="81"/>
      <c r="AAV11" s="81"/>
      <c r="AAW11" s="81"/>
      <c r="AAX11" s="81"/>
      <c r="AAY11" s="81"/>
      <c r="AAZ11" s="81"/>
      <c r="ABA11" s="81"/>
      <c r="ABB11" s="81"/>
      <c r="ABC11" s="81"/>
      <c r="ABD11" s="81"/>
      <c r="ABE11" s="81"/>
      <c r="ABF11" s="81"/>
      <c r="ABG11" s="81"/>
      <c r="ABH11" s="81"/>
      <c r="ABI11" s="81"/>
      <c r="ABJ11" s="81"/>
      <c r="ABK11" s="81"/>
      <c r="ABL11" s="81"/>
      <c r="ABM11" s="81"/>
      <c r="ABN11" s="81"/>
      <c r="ABO11" s="81"/>
      <c r="ABP11" s="81"/>
      <c r="ABQ11" s="81"/>
      <c r="ABR11" s="81"/>
      <c r="ABS11" s="81"/>
      <c r="ABT11" s="81"/>
      <c r="ABU11" s="81"/>
      <c r="ABV11" s="81"/>
      <c r="ABW11" s="81"/>
      <c r="ABX11" s="81"/>
      <c r="ABY11" s="81"/>
      <c r="ABZ11" s="81"/>
      <c r="ACA11" s="81"/>
      <c r="ACB11" s="81"/>
      <c r="ACC11" s="81"/>
      <c r="ACD11" s="81"/>
      <c r="ACE11" s="81"/>
      <c r="ACF11" s="81"/>
      <c r="ACG11" s="81"/>
      <c r="ACH11" s="81"/>
      <c r="ACI11" s="81"/>
      <c r="ACJ11" s="81"/>
      <c r="ACK11" s="81"/>
      <c r="ACL11" s="81"/>
      <c r="ACM11" s="81"/>
      <c r="ACN11" s="81"/>
      <c r="ACO11" s="81"/>
      <c r="ACP11" s="81"/>
      <c r="ACQ11" s="81"/>
      <c r="ACR11" s="81"/>
      <c r="ACS11" s="81"/>
      <c r="ACT11" s="81"/>
      <c r="ACU11" s="81"/>
      <c r="ACV11" s="81"/>
      <c r="ACW11" s="81"/>
      <c r="ACX11" s="81"/>
      <c r="ACY11" s="81"/>
      <c r="ACZ11" s="81"/>
      <c r="ADA11" s="81"/>
      <c r="ADB11" s="81"/>
      <c r="ADC11" s="81"/>
      <c r="ADD11" s="81"/>
      <c r="ADE11" s="81"/>
      <c r="ADF11" s="81"/>
      <c r="ADG11" s="81"/>
      <c r="ADH11" s="81"/>
      <c r="ADI11" s="81"/>
      <c r="ADJ11" s="81"/>
      <c r="ADK11" s="81"/>
      <c r="ADL11" s="81"/>
      <c r="ADM11" s="81"/>
      <c r="ADN11" s="81"/>
      <c r="ADO11" s="81"/>
      <c r="ADP11" s="81"/>
      <c r="ADQ11" s="81"/>
      <c r="ADR11" s="81"/>
      <c r="ADS11" s="81"/>
      <c r="ADT11" s="81"/>
      <c r="ADU11" s="81"/>
      <c r="ADV11" s="81"/>
      <c r="ADW11" s="81"/>
      <c r="ADX11" s="81"/>
      <c r="ADY11" s="81"/>
      <c r="ADZ11" s="81"/>
      <c r="AEA11" s="81"/>
      <c r="AEB11" s="81"/>
      <c r="AEC11" s="81"/>
      <c r="AED11" s="81"/>
      <c r="AEE11" s="81"/>
      <c r="AEF11" s="81"/>
      <c r="AEG11" s="81"/>
      <c r="AEH11" s="81"/>
      <c r="AEI11" s="81"/>
      <c r="AEJ11" s="81"/>
      <c r="AEK11" s="81"/>
      <c r="AEL11" s="81"/>
      <c r="AEM11" s="81"/>
      <c r="AEN11" s="81"/>
      <c r="AEO11" s="81"/>
      <c r="AEP11" s="81"/>
      <c r="AEQ11" s="81"/>
      <c r="AER11" s="81"/>
      <c r="AES11" s="81"/>
      <c r="AET11" s="81"/>
      <c r="AEU11" s="81"/>
      <c r="AEV11" s="81"/>
      <c r="AEW11" s="81"/>
      <c r="AEX11" s="81"/>
      <c r="AEY11" s="81"/>
      <c r="AEZ11" s="81"/>
      <c r="AFA11" s="81"/>
      <c r="AFB11" s="81"/>
      <c r="AFC11" s="81"/>
      <c r="AFD11" s="81"/>
      <c r="AFE11" s="81"/>
      <c r="AFF11" s="81"/>
      <c r="AFG11" s="81"/>
      <c r="AFH11" s="81"/>
      <c r="AFI11" s="81"/>
      <c r="AFJ11" s="81"/>
      <c r="AFK11" s="81"/>
      <c r="AFL11" s="81"/>
      <c r="AFM11" s="81"/>
      <c r="AFN11" s="81"/>
      <c r="AFO11" s="81"/>
      <c r="AFP11" s="81"/>
      <c r="AFQ11" s="81"/>
      <c r="AFR11" s="81"/>
      <c r="AFS11" s="81"/>
      <c r="AFT11" s="81"/>
      <c r="AFU11" s="81"/>
      <c r="AFV11" s="81"/>
      <c r="AFW11" s="81"/>
      <c r="AFX11" s="81"/>
      <c r="AFY11" s="81"/>
      <c r="AFZ11" s="81"/>
      <c r="AGA11" s="81"/>
      <c r="AGB11" s="81"/>
      <c r="AGC11" s="81"/>
      <c r="AGD11" s="81"/>
      <c r="AGE11" s="81"/>
      <c r="AGF11" s="81"/>
      <c r="AGG11" s="81"/>
      <c r="AGH11" s="81"/>
      <c r="AGI11" s="81"/>
      <c r="AGJ11" s="81"/>
      <c r="AGK11" s="81"/>
      <c r="AGL11" s="81"/>
      <c r="AGM11" s="81"/>
      <c r="AGN11" s="81"/>
      <c r="AGO11" s="81"/>
      <c r="AGP11" s="81"/>
      <c r="AGQ11" s="81"/>
      <c r="AGR11" s="81"/>
      <c r="AGS11" s="81"/>
      <c r="AGT11" s="81"/>
      <c r="AGU11" s="81"/>
      <c r="AGV11" s="81"/>
      <c r="AGW11" s="81"/>
      <c r="AGX11" s="81"/>
      <c r="AGY11" s="81"/>
      <c r="AGZ11" s="81"/>
      <c r="AHA11" s="81"/>
      <c r="AHB11" s="81"/>
      <c r="AHC11" s="81"/>
      <c r="AHD11" s="81"/>
      <c r="AHE11" s="81"/>
      <c r="AHF11" s="81"/>
      <c r="AHG11" s="81"/>
      <c r="AHH11" s="81"/>
      <c r="AHI11" s="81"/>
      <c r="AHJ11" s="81"/>
      <c r="AHK11" s="81"/>
      <c r="AHL11" s="81"/>
      <c r="AHM11" s="81"/>
      <c r="AHN11" s="81"/>
      <c r="AHO11" s="81"/>
      <c r="AHP11" s="81"/>
      <c r="AHQ11" s="81"/>
      <c r="AHR11" s="81"/>
      <c r="AHS11" s="81"/>
      <c r="AHT11" s="81"/>
      <c r="AHU11" s="81"/>
      <c r="AHV11" s="81"/>
      <c r="AHW11" s="81"/>
      <c r="AHX11" s="81"/>
      <c r="AHY11" s="81"/>
      <c r="AHZ11" s="81"/>
      <c r="AIA11" s="81"/>
      <c r="AIB11" s="81"/>
      <c r="AIC11" s="81"/>
      <c r="AID11" s="81"/>
      <c r="AIE11" s="81"/>
      <c r="AIF11" s="81"/>
      <c r="AIG11" s="81"/>
      <c r="AIH11" s="81"/>
      <c r="AII11" s="81"/>
      <c r="AIJ11" s="81"/>
      <c r="AIK11" s="81"/>
      <c r="AIL11" s="81"/>
      <c r="AIM11" s="81"/>
      <c r="AIN11" s="81"/>
      <c r="AIO11" s="81"/>
      <c r="AIP11" s="81"/>
      <c r="AIQ11" s="81"/>
      <c r="AIR11" s="81"/>
      <c r="AIS11" s="81"/>
      <c r="AIT11" s="81"/>
      <c r="AIU11" s="81"/>
      <c r="AIV11" s="81"/>
      <c r="AIW11" s="81"/>
      <c r="AIX11" s="81"/>
      <c r="AIY11" s="81"/>
      <c r="AIZ11" s="81"/>
      <c r="AJA11" s="81"/>
      <c r="AJB11" s="81"/>
      <c r="AJC11" s="81"/>
      <c r="AJD11" s="81"/>
      <c r="AJE11" s="81"/>
      <c r="AJF11" s="81"/>
      <c r="AJG11" s="81"/>
      <c r="AJH11" s="81"/>
      <c r="AJI11" s="81"/>
      <c r="AJJ11" s="81"/>
      <c r="AJK11" s="81"/>
      <c r="AJL11" s="81"/>
      <c r="AJM11" s="81"/>
      <c r="AJN11" s="81"/>
      <c r="AJO11" s="81"/>
      <c r="AJP11" s="81"/>
      <c r="AJQ11" s="81"/>
      <c r="AJR11" s="81"/>
      <c r="AJS11" s="81"/>
      <c r="AJT11" s="81"/>
      <c r="AJU11" s="81"/>
      <c r="AJV11" s="81"/>
      <c r="AJW11" s="81"/>
      <c r="AJX11" s="81"/>
      <c r="AJY11" s="81"/>
      <c r="AJZ11" s="81"/>
      <c r="AKA11" s="81"/>
      <c r="AKB11" s="81"/>
      <c r="AKC11" s="81"/>
      <c r="AKD11" s="81"/>
      <c r="AKE11" s="81"/>
      <c r="AKF11" s="81"/>
      <c r="AKG11" s="81"/>
      <c r="AKH11" s="81"/>
      <c r="AKI11" s="81"/>
      <c r="AKJ11" s="81"/>
      <c r="AKK11" s="81"/>
      <c r="AKL11" s="81"/>
      <c r="AKM11" s="81"/>
      <c r="AKN11" s="81"/>
      <c r="AKO11" s="81"/>
      <c r="AKP11" s="81"/>
      <c r="AKQ11" s="81"/>
      <c r="AKR11" s="81"/>
      <c r="AKS11" s="81"/>
      <c r="AKT11" s="81"/>
      <c r="AKU11" s="81"/>
      <c r="AKV11" s="81"/>
      <c r="AKW11" s="81"/>
      <c r="AKX11" s="81"/>
      <c r="AKY11" s="81"/>
      <c r="AKZ11" s="81"/>
      <c r="ALA11" s="81"/>
      <c r="ALB11" s="81"/>
      <c r="ALC11" s="81"/>
      <c r="ALD11" s="81"/>
      <c r="ALE11" s="81"/>
      <c r="ALF11" s="81"/>
      <c r="ALG11" s="81"/>
      <c r="ALH11" s="81"/>
      <c r="ALI11" s="81"/>
      <c r="ALJ11" s="81"/>
      <c r="ALK11" s="81"/>
      <c r="ALL11" s="81"/>
      <c r="ALM11" s="81"/>
      <c r="ALN11" s="81"/>
      <c r="ALO11" s="81"/>
      <c r="ALP11" s="81"/>
      <c r="ALQ11" s="81"/>
      <c r="ALR11" s="81"/>
      <c r="ALS11" s="81"/>
      <c r="ALT11" s="81"/>
      <c r="ALU11" s="81"/>
      <c r="ALV11" s="81"/>
      <c r="ALW11" s="81"/>
      <c r="ALX11" s="81"/>
      <c r="ALY11" s="81"/>
      <c r="ALZ11" s="81"/>
      <c r="AMA11" s="81"/>
      <c r="AMB11" s="81"/>
      <c r="AMC11" s="81"/>
      <c r="AMD11" s="81"/>
      <c r="AME11" s="81"/>
      <c r="AMF11" s="81"/>
      <c r="AMG11" s="81"/>
      <c r="AMH11" s="81"/>
      <c r="AMI11" s="81"/>
      <c r="AMJ11" s="81"/>
    </row>
    <row r="12" spans="1:1024" ht="15.75" x14ac:dyDescent="0.2">
      <c r="A12" s="153"/>
      <c r="B12" s="154"/>
      <c r="C12" s="153"/>
      <c r="D12" s="153"/>
      <c r="E12" s="155"/>
      <c r="F12" s="152"/>
      <c r="G12" s="152"/>
      <c r="H12" s="152"/>
      <c r="I12" s="152"/>
      <c r="J12" s="156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  <c r="IW12" s="81"/>
      <c r="IX12" s="81"/>
      <c r="IY12" s="81"/>
      <c r="IZ12" s="81"/>
      <c r="JA12" s="81"/>
      <c r="JB12" s="81"/>
      <c r="JC12" s="81"/>
      <c r="JD12" s="81"/>
      <c r="JE12" s="81"/>
      <c r="JF12" s="81"/>
      <c r="JG12" s="81"/>
      <c r="JH12" s="81"/>
      <c r="JI12" s="81"/>
      <c r="JJ12" s="81"/>
      <c r="JK12" s="81"/>
      <c r="JL12" s="81"/>
      <c r="JM12" s="81"/>
      <c r="JN12" s="81"/>
      <c r="JO12" s="81"/>
      <c r="JP12" s="81"/>
      <c r="JQ12" s="81"/>
      <c r="JR12" s="81"/>
      <c r="JS12" s="81"/>
      <c r="JT12" s="81"/>
      <c r="JU12" s="81"/>
      <c r="JV12" s="81"/>
      <c r="JW12" s="81"/>
      <c r="JX12" s="81"/>
      <c r="JY12" s="81"/>
      <c r="JZ12" s="81"/>
      <c r="KA12" s="81"/>
      <c r="KB12" s="81"/>
      <c r="KC12" s="81"/>
      <c r="KD12" s="81"/>
      <c r="KE12" s="81"/>
      <c r="KF12" s="81"/>
      <c r="KG12" s="81"/>
      <c r="KH12" s="81"/>
      <c r="KI12" s="81"/>
      <c r="KJ12" s="81"/>
      <c r="KK12" s="81"/>
      <c r="KL12" s="81"/>
      <c r="KM12" s="81"/>
      <c r="KN12" s="81"/>
      <c r="KO12" s="81"/>
      <c r="KP12" s="81"/>
      <c r="KQ12" s="81"/>
      <c r="KR12" s="81"/>
      <c r="KS12" s="81"/>
      <c r="KT12" s="81"/>
      <c r="KU12" s="81"/>
      <c r="KV12" s="81"/>
      <c r="KW12" s="81"/>
      <c r="KX12" s="81"/>
      <c r="KY12" s="81"/>
      <c r="KZ12" s="81"/>
      <c r="LA12" s="81"/>
      <c r="LB12" s="81"/>
      <c r="LC12" s="81"/>
      <c r="LD12" s="81"/>
      <c r="LE12" s="81"/>
      <c r="LF12" s="81"/>
      <c r="LG12" s="81"/>
      <c r="LH12" s="81"/>
      <c r="LI12" s="81"/>
      <c r="LJ12" s="81"/>
      <c r="LK12" s="81"/>
      <c r="LL12" s="81"/>
      <c r="LM12" s="81"/>
      <c r="LN12" s="81"/>
      <c r="LO12" s="81"/>
      <c r="LP12" s="81"/>
      <c r="LQ12" s="81"/>
      <c r="LR12" s="81"/>
      <c r="LS12" s="81"/>
      <c r="LT12" s="81"/>
      <c r="LU12" s="81"/>
      <c r="LV12" s="81"/>
      <c r="LW12" s="81"/>
      <c r="LX12" s="81"/>
      <c r="LY12" s="81"/>
      <c r="LZ12" s="81"/>
      <c r="MA12" s="81"/>
      <c r="MB12" s="81"/>
      <c r="MC12" s="81"/>
      <c r="MD12" s="81"/>
      <c r="ME12" s="81"/>
      <c r="MF12" s="81"/>
      <c r="MG12" s="81"/>
      <c r="MH12" s="81"/>
      <c r="MI12" s="81"/>
      <c r="MJ12" s="81"/>
      <c r="MK12" s="81"/>
      <c r="ML12" s="81"/>
      <c r="MM12" s="81"/>
      <c r="MN12" s="81"/>
      <c r="MO12" s="81"/>
      <c r="MP12" s="81"/>
      <c r="MQ12" s="81"/>
      <c r="MR12" s="81"/>
      <c r="MS12" s="81"/>
      <c r="MT12" s="81"/>
      <c r="MU12" s="81"/>
      <c r="MV12" s="81"/>
      <c r="MW12" s="81"/>
      <c r="MX12" s="81"/>
      <c r="MY12" s="81"/>
      <c r="MZ12" s="81"/>
      <c r="NA12" s="81"/>
      <c r="NB12" s="81"/>
      <c r="NC12" s="81"/>
      <c r="ND12" s="81"/>
      <c r="NE12" s="81"/>
      <c r="NF12" s="81"/>
      <c r="NG12" s="81"/>
      <c r="NH12" s="81"/>
      <c r="NI12" s="81"/>
      <c r="NJ12" s="81"/>
      <c r="NK12" s="81"/>
      <c r="NL12" s="81"/>
      <c r="NM12" s="81"/>
      <c r="NN12" s="81"/>
      <c r="NO12" s="81"/>
      <c r="NP12" s="81"/>
      <c r="NQ12" s="81"/>
      <c r="NR12" s="81"/>
      <c r="NS12" s="81"/>
      <c r="NT12" s="81"/>
      <c r="NU12" s="81"/>
      <c r="NV12" s="81"/>
      <c r="NW12" s="81"/>
      <c r="NX12" s="81"/>
      <c r="NY12" s="81"/>
      <c r="NZ12" s="81"/>
      <c r="OA12" s="81"/>
      <c r="OB12" s="81"/>
      <c r="OC12" s="81"/>
      <c r="OD12" s="81"/>
      <c r="OE12" s="81"/>
      <c r="OF12" s="81"/>
      <c r="OG12" s="81"/>
      <c r="OH12" s="81"/>
      <c r="OI12" s="81"/>
      <c r="OJ12" s="81"/>
      <c r="OK12" s="81"/>
      <c r="OL12" s="81"/>
      <c r="OM12" s="81"/>
      <c r="ON12" s="81"/>
      <c r="OO12" s="81"/>
      <c r="OP12" s="81"/>
      <c r="OQ12" s="81"/>
      <c r="OR12" s="81"/>
      <c r="OS12" s="81"/>
      <c r="OT12" s="81"/>
      <c r="OU12" s="81"/>
      <c r="OV12" s="81"/>
      <c r="OW12" s="81"/>
      <c r="OX12" s="81"/>
      <c r="OY12" s="81"/>
      <c r="OZ12" s="81"/>
      <c r="PA12" s="81"/>
      <c r="PB12" s="81"/>
      <c r="PC12" s="81"/>
      <c r="PD12" s="81"/>
      <c r="PE12" s="81"/>
      <c r="PF12" s="81"/>
      <c r="PG12" s="81"/>
      <c r="PH12" s="81"/>
      <c r="PI12" s="81"/>
      <c r="PJ12" s="81"/>
      <c r="PK12" s="81"/>
      <c r="PL12" s="81"/>
      <c r="PM12" s="81"/>
      <c r="PN12" s="81"/>
      <c r="PO12" s="81"/>
      <c r="PP12" s="81"/>
      <c r="PQ12" s="81"/>
      <c r="PR12" s="81"/>
      <c r="PS12" s="81"/>
      <c r="PT12" s="81"/>
      <c r="PU12" s="81"/>
      <c r="PV12" s="81"/>
      <c r="PW12" s="81"/>
      <c r="PX12" s="81"/>
      <c r="PY12" s="81"/>
      <c r="PZ12" s="81"/>
      <c r="QA12" s="81"/>
      <c r="QB12" s="81"/>
      <c r="QC12" s="81"/>
      <c r="QD12" s="81"/>
      <c r="QE12" s="81"/>
      <c r="QF12" s="81"/>
      <c r="QG12" s="81"/>
      <c r="QH12" s="81"/>
      <c r="QI12" s="81"/>
      <c r="QJ12" s="81"/>
      <c r="QK12" s="81"/>
      <c r="QL12" s="81"/>
      <c r="QM12" s="81"/>
      <c r="QN12" s="81"/>
      <c r="QO12" s="81"/>
      <c r="QP12" s="81"/>
      <c r="QQ12" s="81"/>
      <c r="QR12" s="81"/>
      <c r="QS12" s="81"/>
      <c r="QT12" s="81"/>
      <c r="QU12" s="81"/>
      <c r="QV12" s="81"/>
      <c r="QW12" s="81"/>
      <c r="QX12" s="81"/>
      <c r="QY12" s="81"/>
      <c r="QZ12" s="81"/>
      <c r="RA12" s="81"/>
      <c r="RB12" s="81"/>
      <c r="RC12" s="81"/>
      <c r="RD12" s="81"/>
      <c r="RE12" s="81"/>
      <c r="RF12" s="81"/>
      <c r="RG12" s="81"/>
      <c r="RH12" s="81"/>
      <c r="RI12" s="81"/>
      <c r="RJ12" s="81"/>
      <c r="RK12" s="81"/>
      <c r="RL12" s="81"/>
      <c r="RM12" s="81"/>
      <c r="RN12" s="81"/>
      <c r="RO12" s="81"/>
      <c r="RP12" s="81"/>
      <c r="RQ12" s="81"/>
      <c r="RR12" s="81"/>
      <c r="RS12" s="81"/>
      <c r="RT12" s="81"/>
      <c r="RU12" s="81"/>
      <c r="RV12" s="81"/>
      <c r="RW12" s="81"/>
      <c r="RX12" s="81"/>
      <c r="RY12" s="81"/>
      <c r="RZ12" s="81"/>
      <c r="SA12" s="81"/>
      <c r="SB12" s="81"/>
      <c r="SC12" s="81"/>
      <c r="SD12" s="81"/>
      <c r="SE12" s="81"/>
      <c r="SF12" s="81"/>
      <c r="SG12" s="81"/>
      <c r="SH12" s="81"/>
      <c r="SI12" s="81"/>
      <c r="SJ12" s="81"/>
      <c r="SK12" s="81"/>
      <c r="SL12" s="81"/>
      <c r="SM12" s="81"/>
      <c r="SN12" s="81"/>
      <c r="SO12" s="81"/>
      <c r="SP12" s="81"/>
      <c r="SQ12" s="81"/>
      <c r="SR12" s="81"/>
      <c r="SS12" s="81"/>
      <c r="ST12" s="81"/>
      <c r="SU12" s="81"/>
      <c r="SV12" s="81"/>
      <c r="SW12" s="81"/>
      <c r="SX12" s="81"/>
      <c r="SY12" s="81"/>
      <c r="SZ12" s="81"/>
      <c r="TA12" s="81"/>
      <c r="TB12" s="81"/>
      <c r="TC12" s="81"/>
      <c r="TD12" s="81"/>
      <c r="TE12" s="81"/>
      <c r="TF12" s="81"/>
      <c r="TG12" s="81"/>
      <c r="TH12" s="81"/>
      <c r="TI12" s="81"/>
      <c r="TJ12" s="81"/>
      <c r="TK12" s="81"/>
      <c r="TL12" s="81"/>
      <c r="TM12" s="81"/>
      <c r="TN12" s="81"/>
      <c r="TO12" s="81"/>
      <c r="TP12" s="81"/>
      <c r="TQ12" s="81"/>
      <c r="TR12" s="81"/>
      <c r="TS12" s="81"/>
      <c r="TT12" s="81"/>
      <c r="TU12" s="81"/>
      <c r="TV12" s="81"/>
      <c r="TW12" s="81"/>
      <c r="TX12" s="81"/>
      <c r="TY12" s="81"/>
      <c r="TZ12" s="81"/>
      <c r="UA12" s="81"/>
      <c r="UB12" s="81"/>
      <c r="UC12" s="81"/>
      <c r="UD12" s="81"/>
      <c r="UE12" s="81"/>
      <c r="UF12" s="81"/>
      <c r="UG12" s="81"/>
      <c r="UH12" s="81"/>
      <c r="UI12" s="81"/>
      <c r="UJ12" s="81"/>
      <c r="UK12" s="81"/>
      <c r="UL12" s="81"/>
      <c r="UM12" s="81"/>
      <c r="UN12" s="81"/>
      <c r="UO12" s="81"/>
      <c r="UP12" s="81"/>
      <c r="UQ12" s="81"/>
      <c r="UR12" s="81"/>
      <c r="US12" s="81"/>
      <c r="UT12" s="81"/>
      <c r="UU12" s="81"/>
      <c r="UV12" s="81"/>
      <c r="UW12" s="81"/>
      <c r="UX12" s="81"/>
      <c r="UY12" s="81"/>
      <c r="UZ12" s="81"/>
      <c r="VA12" s="81"/>
      <c r="VB12" s="81"/>
      <c r="VC12" s="81"/>
      <c r="VD12" s="81"/>
      <c r="VE12" s="81"/>
      <c r="VF12" s="81"/>
      <c r="VG12" s="81"/>
      <c r="VH12" s="81"/>
      <c r="VI12" s="81"/>
      <c r="VJ12" s="81"/>
      <c r="VK12" s="81"/>
      <c r="VL12" s="81"/>
      <c r="VM12" s="81"/>
      <c r="VN12" s="81"/>
      <c r="VO12" s="81"/>
      <c r="VP12" s="81"/>
      <c r="VQ12" s="81"/>
      <c r="VR12" s="81"/>
      <c r="VS12" s="81"/>
      <c r="VT12" s="81"/>
      <c r="VU12" s="81"/>
      <c r="VV12" s="81"/>
      <c r="VW12" s="81"/>
      <c r="VX12" s="81"/>
      <c r="VY12" s="81"/>
      <c r="VZ12" s="81"/>
      <c r="WA12" s="81"/>
      <c r="WB12" s="81"/>
      <c r="WC12" s="81"/>
      <c r="WD12" s="81"/>
      <c r="WE12" s="81"/>
      <c r="WF12" s="81"/>
      <c r="WG12" s="81"/>
      <c r="WH12" s="81"/>
      <c r="WI12" s="81"/>
      <c r="WJ12" s="81"/>
      <c r="WK12" s="81"/>
      <c r="WL12" s="81"/>
      <c r="WM12" s="81"/>
      <c r="WN12" s="81"/>
      <c r="WO12" s="81"/>
      <c r="WP12" s="81"/>
      <c r="WQ12" s="81"/>
      <c r="WR12" s="81"/>
      <c r="WS12" s="81"/>
      <c r="WT12" s="81"/>
      <c r="WU12" s="81"/>
      <c r="WV12" s="81"/>
      <c r="WW12" s="81"/>
      <c r="WX12" s="81"/>
      <c r="WY12" s="81"/>
      <c r="WZ12" s="81"/>
      <c r="XA12" s="81"/>
      <c r="XB12" s="81"/>
      <c r="XC12" s="81"/>
      <c r="XD12" s="81"/>
      <c r="XE12" s="81"/>
      <c r="XF12" s="81"/>
      <c r="XG12" s="81"/>
      <c r="XH12" s="81"/>
      <c r="XI12" s="81"/>
      <c r="XJ12" s="81"/>
      <c r="XK12" s="81"/>
      <c r="XL12" s="81"/>
      <c r="XM12" s="81"/>
      <c r="XN12" s="81"/>
      <c r="XO12" s="81"/>
      <c r="XP12" s="81"/>
      <c r="XQ12" s="81"/>
      <c r="XR12" s="81"/>
      <c r="XS12" s="81"/>
      <c r="XT12" s="81"/>
      <c r="XU12" s="81"/>
      <c r="XV12" s="81"/>
      <c r="XW12" s="81"/>
      <c r="XX12" s="81"/>
      <c r="XY12" s="81"/>
      <c r="XZ12" s="81"/>
      <c r="YA12" s="81"/>
      <c r="YB12" s="81"/>
      <c r="YC12" s="81"/>
      <c r="YD12" s="81"/>
      <c r="YE12" s="81"/>
      <c r="YF12" s="81"/>
      <c r="YG12" s="81"/>
      <c r="YH12" s="81"/>
      <c r="YI12" s="81"/>
      <c r="YJ12" s="81"/>
      <c r="YK12" s="81"/>
      <c r="YL12" s="81"/>
      <c r="YM12" s="81"/>
      <c r="YN12" s="81"/>
      <c r="YO12" s="81"/>
      <c r="YP12" s="81"/>
      <c r="YQ12" s="81"/>
      <c r="YR12" s="81"/>
      <c r="YS12" s="81"/>
      <c r="YT12" s="81"/>
      <c r="YU12" s="81"/>
      <c r="YV12" s="81"/>
      <c r="YW12" s="81"/>
      <c r="YX12" s="81"/>
      <c r="YY12" s="81"/>
      <c r="YZ12" s="81"/>
      <c r="ZA12" s="81"/>
      <c r="ZB12" s="81"/>
      <c r="ZC12" s="81"/>
      <c r="ZD12" s="81"/>
      <c r="ZE12" s="81"/>
      <c r="ZF12" s="81"/>
      <c r="ZG12" s="81"/>
      <c r="ZH12" s="81"/>
      <c r="ZI12" s="81"/>
      <c r="ZJ12" s="81"/>
      <c r="ZK12" s="81"/>
      <c r="ZL12" s="81"/>
      <c r="ZM12" s="81"/>
      <c r="ZN12" s="81"/>
      <c r="ZO12" s="81"/>
      <c r="ZP12" s="81"/>
      <c r="ZQ12" s="81"/>
      <c r="ZR12" s="81"/>
      <c r="ZS12" s="81"/>
      <c r="ZT12" s="81"/>
      <c r="ZU12" s="81"/>
      <c r="ZV12" s="81"/>
      <c r="ZW12" s="81"/>
      <c r="ZX12" s="81"/>
      <c r="ZY12" s="81"/>
      <c r="ZZ12" s="81"/>
      <c r="AAA12" s="81"/>
      <c r="AAB12" s="81"/>
      <c r="AAC12" s="81"/>
      <c r="AAD12" s="81"/>
      <c r="AAE12" s="81"/>
      <c r="AAF12" s="81"/>
      <c r="AAG12" s="81"/>
      <c r="AAH12" s="81"/>
      <c r="AAI12" s="81"/>
      <c r="AAJ12" s="81"/>
      <c r="AAK12" s="81"/>
      <c r="AAL12" s="81"/>
      <c r="AAM12" s="81"/>
      <c r="AAN12" s="81"/>
      <c r="AAO12" s="81"/>
      <c r="AAP12" s="81"/>
      <c r="AAQ12" s="81"/>
      <c r="AAR12" s="81"/>
      <c r="AAS12" s="81"/>
      <c r="AAT12" s="81"/>
      <c r="AAU12" s="81"/>
      <c r="AAV12" s="81"/>
      <c r="AAW12" s="81"/>
      <c r="AAX12" s="81"/>
      <c r="AAY12" s="81"/>
      <c r="AAZ12" s="81"/>
      <c r="ABA12" s="81"/>
      <c r="ABB12" s="81"/>
      <c r="ABC12" s="81"/>
      <c r="ABD12" s="81"/>
      <c r="ABE12" s="81"/>
      <c r="ABF12" s="81"/>
      <c r="ABG12" s="81"/>
      <c r="ABH12" s="81"/>
      <c r="ABI12" s="81"/>
      <c r="ABJ12" s="81"/>
      <c r="ABK12" s="81"/>
      <c r="ABL12" s="81"/>
      <c r="ABM12" s="81"/>
      <c r="ABN12" s="81"/>
      <c r="ABO12" s="81"/>
      <c r="ABP12" s="81"/>
      <c r="ABQ12" s="81"/>
      <c r="ABR12" s="81"/>
      <c r="ABS12" s="81"/>
      <c r="ABT12" s="81"/>
      <c r="ABU12" s="81"/>
      <c r="ABV12" s="81"/>
      <c r="ABW12" s="81"/>
      <c r="ABX12" s="81"/>
      <c r="ABY12" s="81"/>
      <c r="ABZ12" s="81"/>
      <c r="ACA12" s="81"/>
      <c r="ACB12" s="81"/>
      <c r="ACC12" s="81"/>
      <c r="ACD12" s="81"/>
      <c r="ACE12" s="81"/>
      <c r="ACF12" s="81"/>
      <c r="ACG12" s="81"/>
      <c r="ACH12" s="81"/>
      <c r="ACI12" s="81"/>
      <c r="ACJ12" s="81"/>
      <c r="ACK12" s="81"/>
      <c r="ACL12" s="81"/>
      <c r="ACM12" s="81"/>
      <c r="ACN12" s="81"/>
      <c r="ACO12" s="81"/>
      <c r="ACP12" s="81"/>
      <c r="ACQ12" s="81"/>
      <c r="ACR12" s="81"/>
      <c r="ACS12" s="81"/>
      <c r="ACT12" s="81"/>
      <c r="ACU12" s="81"/>
      <c r="ACV12" s="81"/>
      <c r="ACW12" s="81"/>
      <c r="ACX12" s="81"/>
      <c r="ACY12" s="81"/>
      <c r="ACZ12" s="81"/>
      <c r="ADA12" s="81"/>
      <c r="ADB12" s="81"/>
      <c r="ADC12" s="81"/>
      <c r="ADD12" s="81"/>
      <c r="ADE12" s="81"/>
      <c r="ADF12" s="81"/>
      <c r="ADG12" s="81"/>
      <c r="ADH12" s="81"/>
      <c r="ADI12" s="81"/>
      <c r="ADJ12" s="81"/>
      <c r="ADK12" s="81"/>
      <c r="ADL12" s="81"/>
      <c r="ADM12" s="81"/>
      <c r="ADN12" s="81"/>
      <c r="ADO12" s="81"/>
      <c r="ADP12" s="81"/>
      <c r="ADQ12" s="81"/>
      <c r="ADR12" s="81"/>
      <c r="ADS12" s="81"/>
      <c r="ADT12" s="81"/>
      <c r="ADU12" s="81"/>
      <c r="ADV12" s="81"/>
      <c r="ADW12" s="81"/>
      <c r="ADX12" s="81"/>
      <c r="ADY12" s="81"/>
      <c r="ADZ12" s="81"/>
      <c r="AEA12" s="81"/>
      <c r="AEB12" s="81"/>
      <c r="AEC12" s="81"/>
      <c r="AED12" s="81"/>
      <c r="AEE12" s="81"/>
      <c r="AEF12" s="81"/>
      <c r="AEG12" s="81"/>
      <c r="AEH12" s="81"/>
      <c r="AEI12" s="81"/>
      <c r="AEJ12" s="81"/>
      <c r="AEK12" s="81"/>
      <c r="AEL12" s="81"/>
      <c r="AEM12" s="81"/>
      <c r="AEN12" s="81"/>
      <c r="AEO12" s="81"/>
      <c r="AEP12" s="81"/>
      <c r="AEQ12" s="81"/>
      <c r="AER12" s="81"/>
      <c r="AES12" s="81"/>
      <c r="AET12" s="81"/>
      <c r="AEU12" s="81"/>
      <c r="AEV12" s="81"/>
      <c r="AEW12" s="81"/>
      <c r="AEX12" s="81"/>
      <c r="AEY12" s="81"/>
      <c r="AEZ12" s="81"/>
      <c r="AFA12" s="81"/>
      <c r="AFB12" s="81"/>
      <c r="AFC12" s="81"/>
      <c r="AFD12" s="81"/>
      <c r="AFE12" s="81"/>
      <c r="AFF12" s="81"/>
      <c r="AFG12" s="81"/>
      <c r="AFH12" s="81"/>
      <c r="AFI12" s="81"/>
      <c r="AFJ12" s="81"/>
      <c r="AFK12" s="81"/>
      <c r="AFL12" s="81"/>
      <c r="AFM12" s="81"/>
      <c r="AFN12" s="81"/>
      <c r="AFO12" s="81"/>
      <c r="AFP12" s="81"/>
      <c r="AFQ12" s="81"/>
      <c r="AFR12" s="81"/>
      <c r="AFS12" s="81"/>
      <c r="AFT12" s="81"/>
      <c r="AFU12" s="81"/>
      <c r="AFV12" s="81"/>
      <c r="AFW12" s="81"/>
      <c r="AFX12" s="81"/>
      <c r="AFY12" s="81"/>
      <c r="AFZ12" s="81"/>
      <c r="AGA12" s="81"/>
      <c r="AGB12" s="81"/>
      <c r="AGC12" s="81"/>
      <c r="AGD12" s="81"/>
      <c r="AGE12" s="81"/>
      <c r="AGF12" s="81"/>
      <c r="AGG12" s="81"/>
      <c r="AGH12" s="81"/>
      <c r="AGI12" s="81"/>
      <c r="AGJ12" s="81"/>
      <c r="AGK12" s="81"/>
      <c r="AGL12" s="81"/>
      <c r="AGM12" s="81"/>
      <c r="AGN12" s="81"/>
      <c r="AGO12" s="81"/>
      <c r="AGP12" s="81"/>
      <c r="AGQ12" s="81"/>
      <c r="AGR12" s="81"/>
      <c r="AGS12" s="81"/>
      <c r="AGT12" s="81"/>
      <c r="AGU12" s="81"/>
      <c r="AGV12" s="81"/>
      <c r="AGW12" s="81"/>
      <c r="AGX12" s="81"/>
      <c r="AGY12" s="81"/>
      <c r="AGZ12" s="81"/>
      <c r="AHA12" s="81"/>
      <c r="AHB12" s="81"/>
      <c r="AHC12" s="81"/>
      <c r="AHD12" s="81"/>
      <c r="AHE12" s="81"/>
      <c r="AHF12" s="81"/>
      <c r="AHG12" s="81"/>
      <c r="AHH12" s="81"/>
      <c r="AHI12" s="81"/>
      <c r="AHJ12" s="81"/>
      <c r="AHK12" s="81"/>
      <c r="AHL12" s="81"/>
      <c r="AHM12" s="81"/>
      <c r="AHN12" s="81"/>
      <c r="AHO12" s="81"/>
      <c r="AHP12" s="81"/>
      <c r="AHQ12" s="81"/>
      <c r="AHR12" s="81"/>
      <c r="AHS12" s="81"/>
      <c r="AHT12" s="81"/>
      <c r="AHU12" s="81"/>
      <c r="AHV12" s="81"/>
      <c r="AHW12" s="81"/>
      <c r="AHX12" s="81"/>
      <c r="AHY12" s="81"/>
      <c r="AHZ12" s="81"/>
      <c r="AIA12" s="81"/>
      <c r="AIB12" s="81"/>
      <c r="AIC12" s="81"/>
      <c r="AID12" s="81"/>
      <c r="AIE12" s="81"/>
      <c r="AIF12" s="81"/>
      <c r="AIG12" s="81"/>
      <c r="AIH12" s="81"/>
      <c r="AII12" s="81"/>
      <c r="AIJ12" s="81"/>
      <c r="AIK12" s="81"/>
      <c r="AIL12" s="81"/>
      <c r="AIM12" s="81"/>
      <c r="AIN12" s="81"/>
      <c r="AIO12" s="81"/>
      <c r="AIP12" s="81"/>
      <c r="AIQ12" s="81"/>
      <c r="AIR12" s="81"/>
      <c r="AIS12" s="81"/>
      <c r="AIT12" s="81"/>
      <c r="AIU12" s="81"/>
      <c r="AIV12" s="81"/>
      <c r="AIW12" s="81"/>
      <c r="AIX12" s="81"/>
      <c r="AIY12" s="81"/>
      <c r="AIZ12" s="81"/>
      <c r="AJA12" s="81"/>
      <c r="AJB12" s="81"/>
      <c r="AJC12" s="81"/>
      <c r="AJD12" s="81"/>
      <c r="AJE12" s="81"/>
      <c r="AJF12" s="81"/>
      <c r="AJG12" s="81"/>
      <c r="AJH12" s="81"/>
      <c r="AJI12" s="81"/>
      <c r="AJJ12" s="81"/>
      <c r="AJK12" s="81"/>
      <c r="AJL12" s="81"/>
      <c r="AJM12" s="81"/>
      <c r="AJN12" s="81"/>
      <c r="AJO12" s="81"/>
      <c r="AJP12" s="81"/>
      <c r="AJQ12" s="81"/>
      <c r="AJR12" s="81"/>
      <c r="AJS12" s="81"/>
      <c r="AJT12" s="81"/>
      <c r="AJU12" s="81"/>
      <c r="AJV12" s="81"/>
      <c r="AJW12" s="81"/>
      <c r="AJX12" s="81"/>
      <c r="AJY12" s="81"/>
      <c r="AJZ12" s="81"/>
      <c r="AKA12" s="81"/>
      <c r="AKB12" s="81"/>
      <c r="AKC12" s="81"/>
      <c r="AKD12" s="81"/>
      <c r="AKE12" s="81"/>
      <c r="AKF12" s="81"/>
      <c r="AKG12" s="81"/>
      <c r="AKH12" s="81"/>
      <c r="AKI12" s="81"/>
      <c r="AKJ12" s="81"/>
      <c r="AKK12" s="81"/>
      <c r="AKL12" s="81"/>
      <c r="AKM12" s="81"/>
      <c r="AKN12" s="81"/>
      <c r="AKO12" s="81"/>
      <c r="AKP12" s="81"/>
      <c r="AKQ12" s="81"/>
      <c r="AKR12" s="81"/>
      <c r="AKS12" s="81"/>
      <c r="AKT12" s="81"/>
      <c r="AKU12" s="81"/>
      <c r="AKV12" s="81"/>
      <c r="AKW12" s="81"/>
      <c r="AKX12" s="81"/>
      <c r="AKY12" s="81"/>
      <c r="AKZ12" s="81"/>
      <c r="ALA12" s="81"/>
      <c r="ALB12" s="81"/>
      <c r="ALC12" s="81"/>
      <c r="ALD12" s="81"/>
      <c r="ALE12" s="81"/>
      <c r="ALF12" s="81"/>
      <c r="ALG12" s="81"/>
      <c r="ALH12" s="81"/>
      <c r="ALI12" s="81"/>
      <c r="ALJ12" s="81"/>
      <c r="ALK12" s="81"/>
      <c r="ALL12" s="81"/>
      <c r="ALM12" s="81"/>
      <c r="ALN12" s="81"/>
      <c r="ALO12" s="81"/>
      <c r="ALP12" s="81"/>
      <c r="ALQ12" s="81"/>
      <c r="ALR12" s="81"/>
      <c r="ALS12" s="81"/>
      <c r="ALT12" s="81"/>
      <c r="ALU12" s="81"/>
      <c r="ALV12" s="81"/>
      <c r="ALW12" s="81"/>
      <c r="ALX12" s="81"/>
      <c r="ALY12" s="81"/>
      <c r="ALZ12" s="81"/>
      <c r="AMA12" s="81"/>
      <c r="AMB12" s="81"/>
      <c r="AMC12" s="81"/>
      <c r="AMD12" s="81"/>
      <c r="AME12" s="81"/>
      <c r="AMF12" s="81"/>
      <c r="AMG12" s="81"/>
      <c r="AMH12" s="81"/>
      <c r="AMI12" s="81"/>
      <c r="AMJ12" s="81"/>
    </row>
    <row r="13" spans="1:1024" ht="15.75" x14ac:dyDescent="0.2">
      <c r="A13" s="153"/>
      <c r="B13" s="154"/>
      <c r="C13" s="153"/>
      <c r="D13" s="153"/>
      <c r="E13" s="155"/>
      <c r="F13" s="152"/>
      <c r="G13" s="152"/>
      <c r="H13" s="152"/>
      <c r="I13" s="152"/>
      <c r="J13" s="156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  <c r="IW13" s="81"/>
      <c r="IX13" s="81"/>
      <c r="IY13" s="81"/>
      <c r="IZ13" s="81"/>
      <c r="JA13" s="81"/>
      <c r="JB13" s="81"/>
      <c r="JC13" s="81"/>
      <c r="JD13" s="81"/>
      <c r="JE13" s="81"/>
      <c r="JF13" s="81"/>
      <c r="JG13" s="81"/>
      <c r="JH13" s="81"/>
      <c r="JI13" s="81"/>
      <c r="JJ13" s="81"/>
      <c r="JK13" s="81"/>
      <c r="JL13" s="81"/>
      <c r="JM13" s="81"/>
      <c r="JN13" s="81"/>
      <c r="JO13" s="81"/>
      <c r="JP13" s="81"/>
      <c r="JQ13" s="81"/>
      <c r="JR13" s="81"/>
      <c r="JS13" s="81"/>
      <c r="JT13" s="81"/>
      <c r="JU13" s="81"/>
      <c r="JV13" s="81"/>
      <c r="JW13" s="81"/>
      <c r="JX13" s="81"/>
      <c r="JY13" s="81"/>
      <c r="JZ13" s="81"/>
      <c r="KA13" s="81"/>
      <c r="KB13" s="81"/>
      <c r="KC13" s="81"/>
      <c r="KD13" s="81"/>
      <c r="KE13" s="81"/>
      <c r="KF13" s="81"/>
      <c r="KG13" s="81"/>
      <c r="KH13" s="81"/>
      <c r="KI13" s="81"/>
      <c r="KJ13" s="81"/>
      <c r="KK13" s="81"/>
      <c r="KL13" s="81"/>
      <c r="KM13" s="81"/>
      <c r="KN13" s="81"/>
      <c r="KO13" s="81"/>
      <c r="KP13" s="81"/>
      <c r="KQ13" s="81"/>
      <c r="KR13" s="81"/>
      <c r="KS13" s="81"/>
      <c r="KT13" s="81"/>
      <c r="KU13" s="81"/>
      <c r="KV13" s="81"/>
      <c r="KW13" s="81"/>
      <c r="KX13" s="81"/>
      <c r="KY13" s="81"/>
      <c r="KZ13" s="81"/>
      <c r="LA13" s="81"/>
      <c r="LB13" s="81"/>
      <c r="LC13" s="81"/>
      <c r="LD13" s="81"/>
      <c r="LE13" s="81"/>
      <c r="LF13" s="81"/>
      <c r="LG13" s="81"/>
      <c r="LH13" s="81"/>
      <c r="LI13" s="81"/>
      <c r="LJ13" s="81"/>
      <c r="LK13" s="81"/>
      <c r="LL13" s="81"/>
      <c r="LM13" s="81"/>
      <c r="LN13" s="81"/>
      <c r="LO13" s="81"/>
      <c r="LP13" s="81"/>
      <c r="LQ13" s="81"/>
      <c r="LR13" s="81"/>
      <c r="LS13" s="81"/>
      <c r="LT13" s="81"/>
      <c r="LU13" s="81"/>
      <c r="LV13" s="81"/>
      <c r="LW13" s="81"/>
      <c r="LX13" s="81"/>
      <c r="LY13" s="81"/>
      <c r="LZ13" s="81"/>
      <c r="MA13" s="81"/>
      <c r="MB13" s="81"/>
      <c r="MC13" s="81"/>
      <c r="MD13" s="81"/>
      <c r="ME13" s="81"/>
      <c r="MF13" s="81"/>
      <c r="MG13" s="81"/>
      <c r="MH13" s="81"/>
      <c r="MI13" s="81"/>
      <c r="MJ13" s="81"/>
      <c r="MK13" s="81"/>
      <c r="ML13" s="81"/>
      <c r="MM13" s="81"/>
      <c r="MN13" s="81"/>
      <c r="MO13" s="81"/>
      <c r="MP13" s="81"/>
      <c r="MQ13" s="81"/>
      <c r="MR13" s="81"/>
      <c r="MS13" s="81"/>
      <c r="MT13" s="81"/>
      <c r="MU13" s="81"/>
      <c r="MV13" s="81"/>
      <c r="MW13" s="81"/>
      <c r="MX13" s="81"/>
      <c r="MY13" s="81"/>
      <c r="MZ13" s="81"/>
      <c r="NA13" s="81"/>
      <c r="NB13" s="81"/>
      <c r="NC13" s="81"/>
      <c r="ND13" s="81"/>
      <c r="NE13" s="81"/>
      <c r="NF13" s="81"/>
      <c r="NG13" s="81"/>
      <c r="NH13" s="81"/>
      <c r="NI13" s="81"/>
      <c r="NJ13" s="81"/>
      <c r="NK13" s="81"/>
      <c r="NL13" s="81"/>
      <c r="NM13" s="81"/>
      <c r="NN13" s="81"/>
      <c r="NO13" s="81"/>
      <c r="NP13" s="81"/>
      <c r="NQ13" s="81"/>
      <c r="NR13" s="81"/>
      <c r="NS13" s="81"/>
      <c r="NT13" s="81"/>
      <c r="NU13" s="81"/>
      <c r="NV13" s="81"/>
      <c r="NW13" s="81"/>
      <c r="NX13" s="81"/>
      <c r="NY13" s="81"/>
      <c r="NZ13" s="81"/>
      <c r="OA13" s="81"/>
      <c r="OB13" s="81"/>
      <c r="OC13" s="81"/>
      <c r="OD13" s="81"/>
      <c r="OE13" s="81"/>
      <c r="OF13" s="81"/>
      <c r="OG13" s="81"/>
      <c r="OH13" s="81"/>
      <c r="OI13" s="81"/>
      <c r="OJ13" s="81"/>
      <c r="OK13" s="81"/>
      <c r="OL13" s="81"/>
      <c r="OM13" s="81"/>
      <c r="ON13" s="81"/>
      <c r="OO13" s="81"/>
      <c r="OP13" s="81"/>
      <c r="OQ13" s="81"/>
      <c r="OR13" s="81"/>
      <c r="OS13" s="81"/>
      <c r="OT13" s="81"/>
      <c r="OU13" s="81"/>
      <c r="OV13" s="81"/>
      <c r="OW13" s="81"/>
      <c r="OX13" s="81"/>
      <c r="OY13" s="81"/>
      <c r="OZ13" s="81"/>
      <c r="PA13" s="81"/>
      <c r="PB13" s="81"/>
      <c r="PC13" s="81"/>
      <c r="PD13" s="81"/>
      <c r="PE13" s="81"/>
      <c r="PF13" s="81"/>
      <c r="PG13" s="81"/>
      <c r="PH13" s="81"/>
      <c r="PI13" s="81"/>
      <c r="PJ13" s="81"/>
      <c r="PK13" s="81"/>
      <c r="PL13" s="81"/>
      <c r="PM13" s="81"/>
      <c r="PN13" s="81"/>
      <c r="PO13" s="81"/>
      <c r="PP13" s="81"/>
      <c r="PQ13" s="81"/>
      <c r="PR13" s="81"/>
      <c r="PS13" s="81"/>
      <c r="PT13" s="81"/>
      <c r="PU13" s="81"/>
      <c r="PV13" s="81"/>
      <c r="PW13" s="81"/>
      <c r="PX13" s="81"/>
      <c r="PY13" s="81"/>
      <c r="PZ13" s="81"/>
      <c r="QA13" s="81"/>
      <c r="QB13" s="81"/>
      <c r="QC13" s="81"/>
      <c r="QD13" s="81"/>
      <c r="QE13" s="81"/>
      <c r="QF13" s="81"/>
      <c r="QG13" s="81"/>
      <c r="QH13" s="81"/>
      <c r="QI13" s="81"/>
      <c r="QJ13" s="81"/>
      <c r="QK13" s="81"/>
      <c r="QL13" s="81"/>
      <c r="QM13" s="81"/>
      <c r="QN13" s="81"/>
      <c r="QO13" s="81"/>
      <c r="QP13" s="81"/>
      <c r="QQ13" s="81"/>
      <c r="QR13" s="81"/>
      <c r="QS13" s="81"/>
      <c r="QT13" s="81"/>
      <c r="QU13" s="81"/>
      <c r="QV13" s="81"/>
      <c r="QW13" s="81"/>
      <c r="QX13" s="81"/>
      <c r="QY13" s="81"/>
      <c r="QZ13" s="81"/>
      <c r="RA13" s="81"/>
      <c r="RB13" s="81"/>
      <c r="RC13" s="81"/>
      <c r="RD13" s="81"/>
      <c r="RE13" s="81"/>
      <c r="RF13" s="81"/>
      <c r="RG13" s="81"/>
      <c r="RH13" s="81"/>
      <c r="RI13" s="81"/>
      <c r="RJ13" s="81"/>
      <c r="RK13" s="81"/>
      <c r="RL13" s="81"/>
      <c r="RM13" s="81"/>
      <c r="RN13" s="81"/>
      <c r="RO13" s="81"/>
      <c r="RP13" s="81"/>
      <c r="RQ13" s="81"/>
      <c r="RR13" s="81"/>
      <c r="RS13" s="81"/>
      <c r="RT13" s="81"/>
      <c r="RU13" s="81"/>
      <c r="RV13" s="81"/>
      <c r="RW13" s="81"/>
      <c r="RX13" s="81"/>
      <c r="RY13" s="81"/>
      <c r="RZ13" s="81"/>
      <c r="SA13" s="81"/>
      <c r="SB13" s="81"/>
      <c r="SC13" s="81"/>
      <c r="SD13" s="81"/>
      <c r="SE13" s="81"/>
      <c r="SF13" s="81"/>
      <c r="SG13" s="81"/>
      <c r="SH13" s="81"/>
      <c r="SI13" s="81"/>
      <c r="SJ13" s="81"/>
      <c r="SK13" s="81"/>
      <c r="SL13" s="81"/>
      <c r="SM13" s="81"/>
      <c r="SN13" s="81"/>
      <c r="SO13" s="81"/>
      <c r="SP13" s="81"/>
      <c r="SQ13" s="81"/>
      <c r="SR13" s="81"/>
      <c r="SS13" s="81"/>
      <c r="ST13" s="81"/>
      <c r="SU13" s="81"/>
      <c r="SV13" s="81"/>
      <c r="SW13" s="81"/>
      <c r="SX13" s="81"/>
      <c r="SY13" s="81"/>
      <c r="SZ13" s="81"/>
      <c r="TA13" s="81"/>
      <c r="TB13" s="81"/>
      <c r="TC13" s="81"/>
      <c r="TD13" s="81"/>
      <c r="TE13" s="81"/>
      <c r="TF13" s="81"/>
      <c r="TG13" s="81"/>
      <c r="TH13" s="81"/>
      <c r="TI13" s="81"/>
      <c r="TJ13" s="81"/>
      <c r="TK13" s="81"/>
      <c r="TL13" s="81"/>
      <c r="TM13" s="81"/>
      <c r="TN13" s="81"/>
      <c r="TO13" s="81"/>
      <c r="TP13" s="81"/>
      <c r="TQ13" s="81"/>
      <c r="TR13" s="81"/>
      <c r="TS13" s="81"/>
      <c r="TT13" s="81"/>
      <c r="TU13" s="81"/>
      <c r="TV13" s="81"/>
      <c r="TW13" s="81"/>
      <c r="TX13" s="81"/>
      <c r="TY13" s="81"/>
      <c r="TZ13" s="81"/>
      <c r="UA13" s="81"/>
      <c r="UB13" s="81"/>
      <c r="UC13" s="81"/>
      <c r="UD13" s="81"/>
      <c r="UE13" s="81"/>
      <c r="UF13" s="81"/>
      <c r="UG13" s="81"/>
      <c r="UH13" s="81"/>
      <c r="UI13" s="81"/>
      <c r="UJ13" s="81"/>
      <c r="UK13" s="81"/>
      <c r="UL13" s="81"/>
      <c r="UM13" s="81"/>
      <c r="UN13" s="81"/>
      <c r="UO13" s="81"/>
      <c r="UP13" s="81"/>
      <c r="UQ13" s="81"/>
      <c r="UR13" s="81"/>
      <c r="US13" s="81"/>
      <c r="UT13" s="81"/>
      <c r="UU13" s="81"/>
      <c r="UV13" s="81"/>
      <c r="UW13" s="81"/>
      <c r="UX13" s="81"/>
      <c r="UY13" s="81"/>
      <c r="UZ13" s="81"/>
      <c r="VA13" s="81"/>
      <c r="VB13" s="81"/>
      <c r="VC13" s="81"/>
      <c r="VD13" s="81"/>
      <c r="VE13" s="81"/>
      <c r="VF13" s="81"/>
      <c r="VG13" s="81"/>
      <c r="VH13" s="81"/>
      <c r="VI13" s="81"/>
      <c r="VJ13" s="81"/>
      <c r="VK13" s="81"/>
      <c r="VL13" s="81"/>
      <c r="VM13" s="81"/>
      <c r="VN13" s="81"/>
      <c r="VO13" s="81"/>
      <c r="VP13" s="81"/>
      <c r="VQ13" s="81"/>
      <c r="VR13" s="81"/>
      <c r="VS13" s="81"/>
      <c r="VT13" s="81"/>
      <c r="VU13" s="81"/>
      <c r="VV13" s="81"/>
      <c r="VW13" s="81"/>
      <c r="VX13" s="81"/>
      <c r="VY13" s="81"/>
      <c r="VZ13" s="81"/>
      <c r="WA13" s="81"/>
      <c r="WB13" s="81"/>
      <c r="WC13" s="81"/>
      <c r="WD13" s="81"/>
      <c r="WE13" s="81"/>
      <c r="WF13" s="81"/>
      <c r="WG13" s="81"/>
      <c r="WH13" s="81"/>
      <c r="WI13" s="81"/>
      <c r="WJ13" s="81"/>
      <c r="WK13" s="81"/>
      <c r="WL13" s="81"/>
      <c r="WM13" s="81"/>
      <c r="WN13" s="81"/>
      <c r="WO13" s="81"/>
      <c r="WP13" s="81"/>
      <c r="WQ13" s="81"/>
      <c r="WR13" s="81"/>
      <c r="WS13" s="81"/>
      <c r="WT13" s="81"/>
      <c r="WU13" s="81"/>
      <c r="WV13" s="81"/>
      <c r="WW13" s="81"/>
      <c r="WX13" s="81"/>
      <c r="WY13" s="81"/>
      <c r="WZ13" s="81"/>
      <c r="XA13" s="81"/>
      <c r="XB13" s="81"/>
      <c r="XC13" s="81"/>
      <c r="XD13" s="81"/>
      <c r="XE13" s="81"/>
      <c r="XF13" s="81"/>
      <c r="XG13" s="81"/>
      <c r="XH13" s="81"/>
      <c r="XI13" s="81"/>
      <c r="XJ13" s="81"/>
      <c r="XK13" s="81"/>
      <c r="XL13" s="81"/>
      <c r="XM13" s="81"/>
      <c r="XN13" s="81"/>
      <c r="XO13" s="81"/>
      <c r="XP13" s="81"/>
      <c r="XQ13" s="81"/>
      <c r="XR13" s="81"/>
      <c r="XS13" s="81"/>
      <c r="XT13" s="81"/>
      <c r="XU13" s="81"/>
      <c r="XV13" s="81"/>
      <c r="XW13" s="81"/>
      <c r="XX13" s="81"/>
      <c r="XY13" s="81"/>
      <c r="XZ13" s="81"/>
      <c r="YA13" s="81"/>
      <c r="YB13" s="81"/>
      <c r="YC13" s="81"/>
      <c r="YD13" s="81"/>
      <c r="YE13" s="81"/>
      <c r="YF13" s="81"/>
      <c r="YG13" s="81"/>
      <c r="YH13" s="81"/>
      <c r="YI13" s="81"/>
      <c r="YJ13" s="81"/>
      <c r="YK13" s="81"/>
      <c r="YL13" s="81"/>
      <c r="YM13" s="81"/>
      <c r="YN13" s="81"/>
      <c r="YO13" s="81"/>
      <c r="YP13" s="81"/>
      <c r="YQ13" s="81"/>
      <c r="YR13" s="81"/>
      <c r="YS13" s="81"/>
      <c r="YT13" s="81"/>
      <c r="YU13" s="81"/>
      <c r="YV13" s="81"/>
      <c r="YW13" s="81"/>
      <c r="YX13" s="81"/>
      <c r="YY13" s="81"/>
      <c r="YZ13" s="81"/>
      <c r="ZA13" s="81"/>
      <c r="ZB13" s="81"/>
      <c r="ZC13" s="81"/>
      <c r="ZD13" s="81"/>
      <c r="ZE13" s="81"/>
      <c r="ZF13" s="81"/>
      <c r="ZG13" s="81"/>
      <c r="ZH13" s="81"/>
      <c r="ZI13" s="81"/>
      <c r="ZJ13" s="81"/>
      <c r="ZK13" s="81"/>
      <c r="ZL13" s="81"/>
      <c r="ZM13" s="81"/>
      <c r="ZN13" s="81"/>
      <c r="ZO13" s="81"/>
      <c r="ZP13" s="81"/>
      <c r="ZQ13" s="81"/>
      <c r="ZR13" s="81"/>
      <c r="ZS13" s="81"/>
      <c r="ZT13" s="81"/>
      <c r="ZU13" s="81"/>
      <c r="ZV13" s="81"/>
      <c r="ZW13" s="81"/>
      <c r="ZX13" s="81"/>
      <c r="ZY13" s="81"/>
      <c r="ZZ13" s="81"/>
      <c r="AAA13" s="81"/>
      <c r="AAB13" s="81"/>
      <c r="AAC13" s="81"/>
      <c r="AAD13" s="81"/>
      <c r="AAE13" s="81"/>
      <c r="AAF13" s="81"/>
      <c r="AAG13" s="81"/>
      <c r="AAH13" s="81"/>
      <c r="AAI13" s="81"/>
      <c r="AAJ13" s="81"/>
      <c r="AAK13" s="81"/>
      <c r="AAL13" s="81"/>
      <c r="AAM13" s="81"/>
      <c r="AAN13" s="81"/>
      <c r="AAO13" s="81"/>
      <c r="AAP13" s="81"/>
      <c r="AAQ13" s="81"/>
      <c r="AAR13" s="81"/>
      <c r="AAS13" s="81"/>
      <c r="AAT13" s="81"/>
      <c r="AAU13" s="81"/>
      <c r="AAV13" s="81"/>
      <c r="AAW13" s="81"/>
      <c r="AAX13" s="81"/>
      <c r="AAY13" s="81"/>
      <c r="AAZ13" s="81"/>
      <c r="ABA13" s="81"/>
      <c r="ABB13" s="81"/>
      <c r="ABC13" s="81"/>
      <c r="ABD13" s="81"/>
      <c r="ABE13" s="81"/>
      <c r="ABF13" s="81"/>
      <c r="ABG13" s="81"/>
      <c r="ABH13" s="81"/>
      <c r="ABI13" s="81"/>
      <c r="ABJ13" s="81"/>
      <c r="ABK13" s="81"/>
      <c r="ABL13" s="81"/>
      <c r="ABM13" s="81"/>
      <c r="ABN13" s="81"/>
      <c r="ABO13" s="81"/>
      <c r="ABP13" s="81"/>
      <c r="ABQ13" s="81"/>
      <c r="ABR13" s="81"/>
      <c r="ABS13" s="81"/>
      <c r="ABT13" s="81"/>
      <c r="ABU13" s="81"/>
      <c r="ABV13" s="81"/>
      <c r="ABW13" s="81"/>
      <c r="ABX13" s="81"/>
      <c r="ABY13" s="81"/>
      <c r="ABZ13" s="81"/>
      <c r="ACA13" s="81"/>
      <c r="ACB13" s="81"/>
      <c r="ACC13" s="81"/>
      <c r="ACD13" s="81"/>
      <c r="ACE13" s="81"/>
      <c r="ACF13" s="81"/>
      <c r="ACG13" s="81"/>
      <c r="ACH13" s="81"/>
      <c r="ACI13" s="81"/>
      <c r="ACJ13" s="81"/>
      <c r="ACK13" s="81"/>
      <c r="ACL13" s="81"/>
      <c r="ACM13" s="81"/>
      <c r="ACN13" s="81"/>
      <c r="ACO13" s="81"/>
      <c r="ACP13" s="81"/>
      <c r="ACQ13" s="81"/>
      <c r="ACR13" s="81"/>
      <c r="ACS13" s="81"/>
      <c r="ACT13" s="81"/>
      <c r="ACU13" s="81"/>
      <c r="ACV13" s="81"/>
      <c r="ACW13" s="81"/>
      <c r="ACX13" s="81"/>
      <c r="ACY13" s="81"/>
      <c r="ACZ13" s="81"/>
      <c r="ADA13" s="81"/>
      <c r="ADB13" s="81"/>
      <c r="ADC13" s="81"/>
      <c r="ADD13" s="81"/>
      <c r="ADE13" s="81"/>
      <c r="ADF13" s="81"/>
      <c r="ADG13" s="81"/>
      <c r="ADH13" s="81"/>
      <c r="ADI13" s="81"/>
      <c r="ADJ13" s="81"/>
      <c r="ADK13" s="81"/>
      <c r="ADL13" s="81"/>
      <c r="ADM13" s="81"/>
      <c r="ADN13" s="81"/>
      <c r="ADO13" s="81"/>
      <c r="ADP13" s="81"/>
      <c r="ADQ13" s="81"/>
      <c r="ADR13" s="81"/>
      <c r="ADS13" s="81"/>
      <c r="ADT13" s="81"/>
      <c r="ADU13" s="81"/>
      <c r="ADV13" s="81"/>
      <c r="ADW13" s="81"/>
      <c r="ADX13" s="81"/>
      <c r="ADY13" s="81"/>
      <c r="ADZ13" s="81"/>
      <c r="AEA13" s="81"/>
      <c r="AEB13" s="81"/>
      <c r="AEC13" s="81"/>
      <c r="AED13" s="81"/>
      <c r="AEE13" s="81"/>
      <c r="AEF13" s="81"/>
      <c r="AEG13" s="81"/>
      <c r="AEH13" s="81"/>
      <c r="AEI13" s="81"/>
      <c r="AEJ13" s="81"/>
      <c r="AEK13" s="81"/>
      <c r="AEL13" s="81"/>
      <c r="AEM13" s="81"/>
      <c r="AEN13" s="81"/>
      <c r="AEO13" s="81"/>
      <c r="AEP13" s="81"/>
      <c r="AEQ13" s="81"/>
      <c r="AER13" s="81"/>
      <c r="AES13" s="81"/>
      <c r="AET13" s="81"/>
      <c r="AEU13" s="81"/>
      <c r="AEV13" s="81"/>
      <c r="AEW13" s="81"/>
      <c r="AEX13" s="81"/>
      <c r="AEY13" s="81"/>
      <c r="AEZ13" s="81"/>
      <c r="AFA13" s="81"/>
      <c r="AFB13" s="81"/>
      <c r="AFC13" s="81"/>
      <c r="AFD13" s="81"/>
      <c r="AFE13" s="81"/>
      <c r="AFF13" s="81"/>
      <c r="AFG13" s="81"/>
      <c r="AFH13" s="81"/>
      <c r="AFI13" s="81"/>
      <c r="AFJ13" s="81"/>
      <c r="AFK13" s="81"/>
      <c r="AFL13" s="81"/>
      <c r="AFM13" s="81"/>
      <c r="AFN13" s="81"/>
      <c r="AFO13" s="81"/>
      <c r="AFP13" s="81"/>
      <c r="AFQ13" s="81"/>
      <c r="AFR13" s="81"/>
      <c r="AFS13" s="81"/>
      <c r="AFT13" s="81"/>
      <c r="AFU13" s="81"/>
      <c r="AFV13" s="81"/>
      <c r="AFW13" s="81"/>
      <c r="AFX13" s="81"/>
      <c r="AFY13" s="81"/>
      <c r="AFZ13" s="81"/>
      <c r="AGA13" s="81"/>
      <c r="AGB13" s="81"/>
      <c r="AGC13" s="81"/>
      <c r="AGD13" s="81"/>
      <c r="AGE13" s="81"/>
      <c r="AGF13" s="81"/>
      <c r="AGG13" s="81"/>
      <c r="AGH13" s="81"/>
      <c r="AGI13" s="81"/>
      <c r="AGJ13" s="81"/>
      <c r="AGK13" s="81"/>
      <c r="AGL13" s="81"/>
      <c r="AGM13" s="81"/>
      <c r="AGN13" s="81"/>
      <c r="AGO13" s="81"/>
      <c r="AGP13" s="81"/>
      <c r="AGQ13" s="81"/>
      <c r="AGR13" s="81"/>
      <c r="AGS13" s="81"/>
      <c r="AGT13" s="81"/>
      <c r="AGU13" s="81"/>
      <c r="AGV13" s="81"/>
      <c r="AGW13" s="81"/>
      <c r="AGX13" s="81"/>
      <c r="AGY13" s="81"/>
      <c r="AGZ13" s="81"/>
      <c r="AHA13" s="81"/>
      <c r="AHB13" s="81"/>
      <c r="AHC13" s="81"/>
      <c r="AHD13" s="81"/>
      <c r="AHE13" s="81"/>
      <c r="AHF13" s="81"/>
      <c r="AHG13" s="81"/>
      <c r="AHH13" s="81"/>
      <c r="AHI13" s="81"/>
      <c r="AHJ13" s="81"/>
      <c r="AHK13" s="81"/>
      <c r="AHL13" s="81"/>
      <c r="AHM13" s="81"/>
      <c r="AHN13" s="81"/>
      <c r="AHO13" s="81"/>
      <c r="AHP13" s="81"/>
      <c r="AHQ13" s="81"/>
      <c r="AHR13" s="81"/>
      <c r="AHS13" s="81"/>
      <c r="AHT13" s="81"/>
      <c r="AHU13" s="81"/>
      <c r="AHV13" s="81"/>
      <c r="AHW13" s="81"/>
      <c r="AHX13" s="81"/>
      <c r="AHY13" s="81"/>
      <c r="AHZ13" s="81"/>
      <c r="AIA13" s="81"/>
      <c r="AIB13" s="81"/>
      <c r="AIC13" s="81"/>
      <c r="AID13" s="81"/>
      <c r="AIE13" s="81"/>
      <c r="AIF13" s="81"/>
      <c r="AIG13" s="81"/>
      <c r="AIH13" s="81"/>
      <c r="AII13" s="81"/>
      <c r="AIJ13" s="81"/>
      <c r="AIK13" s="81"/>
      <c r="AIL13" s="81"/>
      <c r="AIM13" s="81"/>
      <c r="AIN13" s="81"/>
      <c r="AIO13" s="81"/>
      <c r="AIP13" s="81"/>
      <c r="AIQ13" s="81"/>
      <c r="AIR13" s="81"/>
      <c r="AIS13" s="81"/>
      <c r="AIT13" s="81"/>
      <c r="AIU13" s="81"/>
      <c r="AIV13" s="81"/>
      <c r="AIW13" s="81"/>
      <c r="AIX13" s="81"/>
      <c r="AIY13" s="81"/>
      <c r="AIZ13" s="81"/>
      <c r="AJA13" s="81"/>
      <c r="AJB13" s="81"/>
      <c r="AJC13" s="81"/>
      <c r="AJD13" s="81"/>
      <c r="AJE13" s="81"/>
      <c r="AJF13" s="81"/>
      <c r="AJG13" s="81"/>
      <c r="AJH13" s="81"/>
      <c r="AJI13" s="81"/>
      <c r="AJJ13" s="81"/>
      <c r="AJK13" s="81"/>
      <c r="AJL13" s="81"/>
      <c r="AJM13" s="81"/>
      <c r="AJN13" s="81"/>
      <c r="AJO13" s="81"/>
      <c r="AJP13" s="81"/>
      <c r="AJQ13" s="81"/>
      <c r="AJR13" s="81"/>
      <c r="AJS13" s="81"/>
      <c r="AJT13" s="81"/>
      <c r="AJU13" s="81"/>
      <c r="AJV13" s="81"/>
      <c r="AJW13" s="81"/>
      <c r="AJX13" s="81"/>
      <c r="AJY13" s="81"/>
      <c r="AJZ13" s="81"/>
      <c r="AKA13" s="81"/>
      <c r="AKB13" s="81"/>
      <c r="AKC13" s="81"/>
      <c r="AKD13" s="81"/>
      <c r="AKE13" s="81"/>
      <c r="AKF13" s="81"/>
      <c r="AKG13" s="81"/>
      <c r="AKH13" s="81"/>
      <c r="AKI13" s="81"/>
      <c r="AKJ13" s="81"/>
      <c r="AKK13" s="81"/>
      <c r="AKL13" s="81"/>
      <c r="AKM13" s="81"/>
      <c r="AKN13" s="81"/>
      <c r="AKO13" s="81"/>
      <c r="AKP13" s="81"/>
      <c r="AKQ13" s="81"/>
      <c r="AKR13" s="81"/>
      <c r="AKS13" s="81"/>
      <c r="AKT13" s="81"/>
      <c r="AKU13" s="81"/>
      <c r="AKV13" s="81"/>
      <c r="AKW13" s="81"/>
      <c r="AKX13" s="81"/>
      <c r="AKY13" s="81"/>
      <c r="AKZ13" s="81"/>
      <c r="ALA13" s="81"/>
      <c r="ALB13" s="81"/>
      <c r="ALC13" s="81"/>
      <c r="ALD13" s="81"/>
      <c r="ALE13" s="81"/>
      <c r="ALF13" s="81"/>
      <c r="ALG13" s="81"/>
      <c r="ALH13" s="81"/>
      <c r="ALI13" s="81"/>
      <c r="ALJ13" s="81"/>
      <c r="ALK13" s="81"/>
      <c r="ALL13" s="81"/>
      <c r="ALM13" s="81"/>
      <c r="ALN13" s="81"/>
      <c r="ALO13" s="81"/>
      <c r="ALP13" s="81"/>
      <c r="ALQ13" s="81"/>
      <c r="ALR13" s="81"/>
      <c r="ALS13" s="81"/>
      <c r="ALT13" s="81"/>
      <c r="ALU13" s="81"/>
      <c r="ALV13" s="81"/>
      <c r="ALW13" s="81"/>
      <c r="ALX13" s="81"/>
      <c r="ALY13" s="81"/>
      <c r="ALZ13" s="81"/>
      <c r="AMA13" s="81"/>
      <c r="AMB13" s="81"/>
      <c r="AMC13" s="81"/>
      <c r="AMD13" s="81"/>
      <c r="AME13" s="81"/>
      <c r="AMF13" s="81"/>
      <c r="AMG13" s="81"/>
      <c r="AMH13" s="81"/>
      <c r="AMI13" s="81"/>
      <c r="AMJ13" s="81"/>
    </row>
    <row r="14" spans="1:1024" ht="6.75" customHeight="1" x14ac:dyDescent="0.2">
      <c r="A14" s="157"/>
      <c r="B14" s="158"/>
      <c r="C14" s="159"/>
      <c r="D14" s="160"/>
      <c r="E14" s="160"/>
      <c r="F14" s="160"/>
      <c r="G14" s="160"/>
      <c r="H14" s="160"/>
      <c r="I14" s="160"/>
      <c r="J14" s="157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  <c r="KH14" s="81"/>
      <c r="KI14" s="81"/>
      <c r="KJ14" s="81"/>
      <c r="KK14" s="81"/>
      <c r="KL14" s="81"/>
      <c r="KM14" s="81"/>
      <c r="KN14" s="81"/>
      <c r="KO14" s="81"/>
      <c r="KP14" s="81"/>
      <c r="KQ14" s="81"/>
      <c r="KR14" s="81"/>
      <c r="KS14" s="81"/>
      <c r="KT14" s="81"/>
      <c r="KU14" s="81"/>
      <c r="KV14" s="81"/>
      <c r="KW14" s="81"/>
      <c r="KX14" s="81"/>
      <c r="KY14" s="81"/>
      <c r="KZ14" s="81"/>
      <c r="LA14" s="81"/>
      <c r="LB14" s="81"/>
      <c r="LC14" s="81"/>
      <c r="LD14" s="81"/>
      <c r="LE14" s="81"/>
      <c r="LF14" s="81"/>
      <c r="LG14" s="81"/>
      <c r="LH14" s="81"/>
      <c r="LI14" s="81"/>
      <c r="LJ14" s="81"/>
      <c r="LK14" s="81"/>
      <c r="LL14" s="81"/>
      <c r="LM14" s="81"/>
      <c r="LN14" s="81"/>
      <c r="LO14" s="81"/>
      <c r="LP14" s="81"/>
      <c r="LQ14" s="81"/>
      <c r="LR14" s="81"/>
      <c r="LS14" s="81"/>
      <c r="LT14" s="81"/>
      <c r="LU14" s="81"/>
      <c r="LV14" s="81"/>
      <c r="LW14" s="81"/>
      <c r="LX14" s="81"/>
      <c r="LY14" s="81"/>
      <c r="LZ14" s="81"/>
      <c r="MA14" s="81"/>
      <c r="MB14" s="81"/>
      <c r="MC14" s="81"/>
      <c r="MD14" s="81"/>
      <c r="ME14" s="81"/>
      <c r="MF14" s="81"/>
      <c r="MG14" s="81"/>
      <c r="MH14" s="81"/>
      <c r="MI14" s="81"/>
      <c r="MJ14" s="81"/>
      <c r="MK14" s="81"/>
      <c r="ML14" s="81"/>
      <c r="MM14" s="81"/>
      <c r="MN14" s="81"/>
      <c r="MO14" s="81"/>
      <c r="MP14" s="81"/>
      <c r="MQ14" s="81"/>
      <c r="MR14" s="81"/>
      <c r="MS14" s="81"/>
      <c r="MT14" s="81"/>
      <c r="MU14" s="81"/>
      <c r="MV14" s="81"/>
      <c r="MW14" s="81"/>
      <c r="MX14" s="81"/>
      <c r="MY14" s="81"/>
      <c r="MZ14" s="81"/>
      <c r="NA14" s="81"/>
      <c r="NB14" s="81"/>
      <c r="NC14" s="81"/>
      <c r="ND14" s="81"/>
      <c r="NE14" s="81"/>
      <c r="NF14" s="81"/>
      <c r="NG14" s="81"/>
      <c r="NH14" s="81"/>
      <c r="NI14" s="81"/>
      <c r="NJ14" s="81"/>
      <c r="NK14" s="81"/>
      <c r="NL14" s="81"/>
      <c r="NM14" s="81"/>
      <c r="NN14" s="81"/>
      <c r="NO14" s="81"/>
      <c r="NP14" s="81"/>
      <c r="NQ14" s="81"/>
      <c r="NR14" s="81"/>
      <c r="NS14" s="81"/>
      <c r="NT14" s="81"/>
      <c r="NU14" s="81"/>
      <c r="NV14" s="81"/>
      <c r="NW14" s="81"/>
      <c r="NX14" s="81"/>
      <c r="NY14" s="81"/>
      <c r="NZ14" s="81"/>
      <c r="OA14" s="81"/>
      <c r="OB14" s="81"/>
      <c r="OC14" s="81"/>
      <c r="OD14" s="81"/>
      <c r="OE14" s="81"/>
      <c r="OF14" s="81"/>
      <c r="OG14" s="81"/>
      <c r="OH14" s="81"/>
      <c r="OI14" s="81"/>
      <c r="OJ14" s="81"/>
      <c r="OK14" s="81"/>
      <c r="OL14" s="81"/>
      <c r="OM14" s="81"/>
      <c r="ON14" s="81"/>
      <c r="OO14" s="81"/>
      <c r="OP14" s="81"/>
      <c r="OQ14" s="81"/>
      <c r="OR14" s="81"/>
      <c r="OS14" s="81"/>
      <c r="OT14" s="81"/>
      <c r="OU14" s="81"/>
      <c r="OV14" s="81"/>
      <c r="OW14" s="81"/>
      <c r="OX14" s="81"/>
      <c r="OY14" s="81"/>
      <c r="OZ14" s="81"/>
      <c r="PA14" s="81"/>
      <c r="PB14" s="81"/>
      <c r="PC14" s="81"/>
      <c r="PD14" s="81"/>
      <c r="PE14" s="81"/>
      <c r="PF14" s="81"/>
      <c r="PG14" s="81"/>
      <c r="PH14" s="81"/>
      <c r="PI14" s="81"/>
      <c r="PJ14" s="81"/>
      <c r="PK14" s="81"/>
      <c r="PL14" s="81"/>
      <c r="PM14" s="81"/>
      <c r="PN14" s="81"/>
      <c r="PO14" s="81"/>
      <c r="PP14" s="81"/>
      <c r="PQ14" s="81"/>
      <c r="PR14" s="81"/>
      <c r="PS14" s="81"/>
      <c r="PT14" s="81"/>
      <c r="PU14" s="81"/>
      <c r="PV14" s="81"/>
      <c r="PW14" s="81"/>
      <c r="PX14" s="81"/>
      <c r="PY14" s="81"/>
      <c r="PZ14" s="81"/>
      <c r="QA14" s="81"/>
      <c r="QB14" s="81"/>
      <c r="QC14" s="81"/>
      <c r="QD14" s="81"/>
      <c r="QE14" s="81"/>
      <c r="QF14" s="81"/>
      <c r="QG14" s="81"/>
      <c r="QH14" s="81"/>
      <c r="QI14" s="81"/>
      <c r="QJ14" s="81"/>
      <c r="QK14" s="81"/>
      <c r="QL14" s="81"/>
      <c r="QM14" s="81"/>
      <c r="QN14" s="81"/>
      <c r="QO14" s="81"/>
      <c r="QP14" s="81"/>
      <c r="QQ14" s="81"/>
      <c r="QR14" s="81"/>
      <c r="QS14" s="81"/>
      <c r="QT14" s="81"/>
      <c r="QU14" s="81"/>
      <c r="QV14" s="81"/>
      <c r="QW14" s="81"/>
      <c r="QX14" s="81"/>
      <c r="QY14" s="81"/>
      <c r="QZ14" s="81"/>
      <c r="RA14" s="81"/>
      <c r="RB14" s="81"/>
      <c r="RC14" s="81"/>
      <c r="RD14" s="81"/>
      <c r="RE14" s="81"/>
      <c r="RF14" s="81"/>
      <c r="RG14" s="81"/>
      <c r="RH14" s="81"/>
      <c r="RI14" s="81"/>
      <c r="RJ14" s="81"/>
      <c r="RK14" s="81"/>
      <c r="RL14" s="81"/>
      <c r="RM14" s="81"/>
      <c r="RN14" s="81"/>
      <c r="RO14" s="81"/>
      <c r="RP14" s="81"/>
      <c r="RQ14" s="81"/>
      <c r="RR14" s="81"/>
      <c r="RS14" s="81"/>
      <c r="RT14" s="81"/>
      <c r="RU14" s="81"/>
      <c r="RV14" s="81"/>
      <c r="RW14" s="81"/>
      <c r="RX14" s="81"/>
      <c r="RY14" s="81"/>
      <c r="RZ14" s="81"/>
      <c r="SA14" s="81"/>
      <c r="SB14" s="81"/>
      <c r="SC14" s="81"/>
      <c r="SD14" s="81"/>
      <c r="SE14" s="81"/>
      <c r="SF14" s="81"/>
      <c r="SG14" s="81"/>
      <c r="SH14" s="81"/>
      <c r="SI14" s="81"/>
      <c r="SJ14" s="81"/>
      <c r="SK14" s="81"/>
      <c r="SL14" s="81"/>
      <c r="SM14" s="81"/>
      <c r="SN14" s="81"/>
      <c r="SO14" s="81"/>
      <c r="SP14" s="81"/>
      <c r="SQ14" s="81"/>
      <c r="SR14" s="81"/>
      <c r="SS14" s="81"/>
      <c r="ST14" s="81"/>
      <c r="SU14" s="81"/>
      <c r="SV14" s="81"/>
      <c r="SW14" s="81"/>
      <c r="SX14" s="81"/>
      <c r="SY14" s="81"/>
      <c r="SZ14" s="81"/>
      <c r="TA14" s="81"/>
      <c r="TB14" s="81"/>
      <c r="TC14" s="81"/>
      <c r="TD14" s="81"/>
      <c r="TE14" s="81"/>
      <c r="TF14" s="81"/>
      <c r="TG14" s="81"/>
      <c r="TH14" s="81"/>
      <c r="TI14" s="81"/>
      <c r="TJ14" s="81"/>
      <c r="TK14" s="81"/>
      <c r="TL14" s="81"/>
      <c r="TM14" s="81"/>
      <c r="TN14" s="81"/>
      <c r="TO14" s="81"/>
      <c r="TP14" s="81"/>
      <c r="TQ14" s="81"/>
      <c r="TR14" s="81"/>
      <c r="TS14" s="81"/>
      <c r="TT14" s="81"/>
      <c r="TU14" s="81"/>
      <c r="TV14" s="81"/>
      <c r="TW14" s="81"/>
      <c r="TX14" s="81"/>
      <c r="TY14" s="81"/>
      <c r="TZ14" s="81"/>
      <c r="UA14" s="81"/>
      <c r="UB14" s="81"/>
      <c r="UC14" s="81"/>
      <c r="UD14" s="81"/>
      <c r="UE14" s="81"/>
      <c r="UF14" s="81"/>
      <c r="UG14" s="81"/>
      <c r="UH14" s="81"/>
      <c r="UI14" s="81"/>
      <c r="UJ14" s="81"/>
      <c r="UK14" s="81"/>
      <c r="UL14" s="81"/>
      <c r="UM14" s="81"/>
      <c r="UN14" s="81"/>
      <c r="UO14" s="81"/>
      <c r="UP14" s="81"/>
      <c r="UQ14" s="81"/>
      <c r="UR14" s="81"/>
      <c r="US14" s="81"/>
      <c r="UT14" s="81"/>
      <c r="UU14" s="81"/>
      <c r="UV14" s="81"/>
      <c r="UW14" s="81"/>
      <c r="UX14" s="81"/>
      <c r="UY14" s="81"/>
      <c r="UZ14" s="81"/>
      <c r="VA14" s="81"/>
      <c r="VB14" s="81"/>
      <c r="VC14" s="81"/>
      <c r="VD14" s="81"/>
      <c r="VE14" s="81"/>
      <c r="VF14" s="81"/>
      <c r="VG14" s="81"/>
      <c r="VH14" s="81"/>
      <c r="VI14" s="81"/>
      <c r="VJ14" s="81"/>
      <c r="VK14" s="81"/>
      <c r="VL14" s="81"/>
      <c r="VM14" s="81"/>
      <c r="VN14" s="81"/>
      <c r="VO14" s="81"/>
      <c r="VP14" s="81"/>
      <c r="VQ14" s="81"/>
      <c r="VR14" s="81"/>
      <c r="VS14" s="81"/>
      <c r="VT14" s="81"/>
      <c r="VU14" s="81"/>
      <c r="VV14" s="81"/>
      <c r="VW14" s="81"/>
      <c r="VX14" s="81"/>
      <c r="VY14" s="81"/>
      <c r="VZ14" s="81"/>
      <c r="WA14" s="81"/>
      <c r="WB14" s="81"/>
      <c r="WC14" s="81"/>
      <c r="WD14" s="81"/>
      <c r="WE14" s="81"/>
      <c r="WF14" s="81"/>
      <c r="WG14" s="81"/>
      <c r="WH14" s="81"/>
      <c r="WI14" s="81"/>
      <c r="WJ14" s="81"/>
      <c r="WK14" s="81"/>
      <c r="WL14" s="81"/>
      <c r="WM14" s="81"/>
      <c r="WN14" s="81"/>
      <c r="WO14" s="81"/>
      <c r="WP14" s="81"/>
      <c r="WQ14" s="81"/>
      <c r="WR14" s="81"/>
      <c r="WS14" s="81"/>
      <c r="WT14" s="81"/>
      <c r="WU14" s="81"/>
      <c r="WV14" s="81"/>
      <c r="WW14" s="81"/>
      <c r="WX14" s="81"/>
      <c r="WY14" s="81"/>
      <c r="WZ14" s="81"/>
      <c r="XA14" s="81"/>
      <c r="XB14" s="81"/>
      <c r="XC14" s="81"/>
      <c r="XD14" s="81"/>
      <c r="XE14" s="81"/>
      <c r="XF14" s="81"/>
      <c r="XG14" s="81"/>
      <c r="XH14" s="81"/>
      <c r="XI14" s="81"/>
      <c r="XJ14" s="81"/>
      <c r="XK14" s="81"/>
      <c r="XL14" s="81"/>
      <c r="XM14" s="81"/>
      <c r="XN14" s="81"/>
      <c r="XO14" s="81"/>
      <c r="XP14" s="81"/>
      <c r="XQ14" s="81"/>
      <c r="XR14" s="81"/>
      <c r="XS14" s="81"/>
      <c r="XT14" s="81"/>
      <c r="XU14" s="81"/>
      <c r="XV14" s="81"/>
      <c r="XW14" s="81"/>
      <c r="XX14" s="81"/>
      <c r="XY14" s="81"/>
      <c r="XZ14" s="81"/>
      <c r="YA14" s="81"/>
      <c r="YB14" s="81"/>
      <c r="YC14" s="81"/>
      <c r="YD14" s="81"/>
      <c r="YE14" s="81"/>
      <c r="YF14" s="81"/>
      <c r="YG14" s="81"/>
      <c r="YH14" s="81"/>
      <c r="YI14" s="81"/>
      <c r="YJ14" s="81"/>
      <c r="YK14" s="81"/>
      <c r="YL14" s="81"/>
      <c r="YM14" s="81"/>
      <c r="YN14" s="81"/>
      <c r="YO14" s="81"/>
      <c r="YP14" s="81"/>
      <c r="YQ14" s="81"/>
      <c r="YR14" s="81"/>
      <c r="YS14" s="81"/>
      <c r="YT14" s="81"/>
      <c r="YU14" s="81"/>
      <c r="YV14" s="81"/>
      <c r="YW14" s="81"/>
      <c r="YX14" s="81"/>
      <c r="YY14" s="81"/>
      <c r="YZ14" s="81"/>
      <c r="ZA14" s="81"/>
      <c r="ZB14" s="81"/>
      <c r="ZC14" s="81"/>
      <c r="ZD14" s="81"/>
      <c r="ZE14" s="81"/>
      <c r="ZF14" s="81"/>
      <c r="ZG14" s="81"/>
      <c r="ZH14" s="81"/>
      <c r="ZI14" s="81"/>
      <c r="ZJ14" s="81"/>
      <c r="ZK14" s="81"/>
      <c r="ZL14" s="81"/>
      <c r="ZM14" s="81"/>
      <c r="ZN14" s="81"/>
      <c r="ZO14" s="81"/>
      <c r="ZP14" s="81"/>
      <c r="ZQ14" s="81"/>
      <c r="ZR14" s="81"/>
      <c r="ZS14" s="81"/>
      <c r="ZT14" s="81"/>
      <c r="ZU14" s="81"/>
      <c r="ZV14" s="81"/>
      <c r="ZW14" s="81"/>
      <c r="ZX14" s="81"/>
      <c r="ZY14" s="81"/>
      <c r="ZZ14" s="81"/>
      <c r="AAA14" s="81"/>
      <c r="AAB14" s="81"/>
      <c r="AAC14" s="81"/>
      <c r="AAD14" s="81"/>
      <c r="AAE14" s="81"/>
      <c r="AAF14" s="81"/>
      <c r="AAG14" s="81"/>
      <c r="AAH14" s="81"/>
      <c r="AAI14" s="81"/>
      <c r="AAJ14" s="81"/>
      <c r="AAK14" s="81"/>
      <c r="AAL14" s="81"/>
      <c r="AAM14" s="81"/>
      <c r="AAN14" s="81"/>
      <c r="AAO14" s="81"/>
      <c r="AAP14" s="81"/>
      <c r="AAQ14" s="81"/>
      <c r="AAR14" s="81"/>
      <c r="AAS14" s="81"/>
      <c r="AAT14" s="81"/>
      <c r="AAU14" s="81"/>
      <c r="AAV14" s="81"/>
      <c r="AAW14" s="81"/>
      <c r="AAX14" s="81"/>
      <c r="AAY14" s="81"/>
      <c r="AAZ14" s="81"/>
      <c r="ABA14" s="81"/>
      <c r="ABB14" s="81"/>
      <c r="ABC14" s="81"/>
      <c r="ABD14" s="81"/>
      <c r="ABE14" s="81"/>
      <c r="ABF14" s="81"/>
      <c r="ABG14" s="81"/>
      <c r="ABH14" s="81"/>
      <c r="ABI14" s="81"/>
      <c r="ABJ14" s="81"/>
      <c r="ABK14" s="81"/>
      <c r="ABL14" s="81"/>
      <c r="ABM14" s="81"/>
      <c r="ABN14" s="81"/>
      <c r="ABO14" s="81"/>
      <c r="ABP14" s="81"/>
      <c r="ABQ14" s="81"/>
      <c r="ABR14" s="81"/>
      <c r="ABS14" s="81"/>
      <c r="ABT14" s="81"/>
      <c r="ABU14" s="81"/>
      <c r="ABV14" s="81"/>
      <c r="ABW14" s="81"/>
      <c r="ABX14" s="81"/>
      <c r="ABY14" s="81"/>
      <c r="ABZ14" s="81"/>
      <c r="ACA14" s="81"/>
      <c r="ACB14" s="81"/>
      <c r="ACC14" s="81"/>
      <c r="ACD14" s="81"/>
      <c r="ACE14" s="81"/>
      <c r="ACF14" s="81"/>
      <c r="ACG14" s="81"/>
      <c r="ACH14" s="81"/>
      <c r="ACI14" s="81"/>
      <c r="ACJ14" s="81"/>
      <c r="ACK14" s="81"/>
      <c r="ACL14" s="81"/>
      <c r="ACM14" s="81"/>
      <c r="ACN14" s="81"/>
      <c r="ACO14" s="81"/>
      <c r="ACP14" s="81"/>
      <c r="ACQ14" s="81"/>
      <c r="ACR14" s="81"/>
      <c r="ACS14" s="81"/>
      <c r="ACT14" s="81"/>
      <c r="ACU14" s="81"/>
      <c r="ACV14" s="81"/>
      <c r="ACW14" s="81"/>
      <c r="ACX14" s="81"/>
      <c r="ACY14" s="81"/>
      <c r="ACZ14" s="81"/>
      <c r="ADA14" s="81"/>
      <c r="ADB14" s="81"/>
      <c r="ADC14" s="81"/>
      <c r="ADD14" s="81"/>
      <c r="ADE14" s="81"/>
      <c r="ADF14" s="81"/>
      <c r="ADG14" s="81"/>
      <c r="ADH14" s="81"/>
      <c r="ADI14" s="81"/>
      <c r="ADJ14" s="81"/>
      <c r="ADK14" s="81"/>
      <c r="ADL14" s="81"/>
      <c r="ADM14" s="81"/>
      <c r="ADN14" s="81"/>
      <c r="ADO14" s="81"/>
      <c r="ADP14" s="81"/>
      <c r="ADQ14" s="81"/>
      <c r="ADR14" s="81"/>
      <c r="ADS14" s="81"/>
      <c r="ADT14" s="81"/>
      <c r="ADU14" s="81"/>
      <c r="ADV14" s="81"/>
      <c r="ADW14" s="81"/>
      <c r="ADX14" s="81"/>
      <c r="ADY14" s="81"/>
      <c r="ADZ14" s="81"/>
      <c r="AEA14" s="81"/>
      <c r="AEB14" s="81"/>
      <c r="AEC14" s="81"/>
      <c r="AED14" s="81"/>
      <c r="AEE14" s="81"/>
      <c r="AEF14" s="81"/>
      <c r="AEG14" s="81"/>
      <c r="AEH14" s="81"/>
      <c r="AEI14" s="81"/>
      <c r="AEJ14" s="81"/>
      <c r="AEK14" s="81"/>
      <c r="AEL14" s="81"/>
      <c r="AEM14" s="81"/>
      <c r="AEN14" s="81"/>
      <c r="AEO14" s="81"/>
      <c r="AEP14" s="81"/>
      <c r="AEQ14" s="81"/>
      <c r="AER14" s="81"/>
      <c r="AES14" s="81"/>
      <c r="AET14" s="81"/>
      <c r="AEU14" s="81"/>
      <c r="AEV14" s="81"/>
      <c r="AEW14" s="81"/>
      <c r="AEX14" s="81"/>
      <c r="AEY14" s="81"/>
      <c r="AEZ14" s="81"/>
      <c r="AFA14" s="81"/>
      <c r="AFB14" s="81"/>
      <c r="AFC14" s="81"/>
      <c r="AFD14" s="81"/>
      <c r="AFE14" s="81"/>
      <c r="AFF14" s="81"/>
      <c r="AFG14" s="81"/>
      <c r="AFH14" s="81"/>
      <c r="AFI14" s="81"/>
      <c r="AFJ14" s="81"/>
      <c r="AFK14" s="81"/>
      <c r="AFL14" s="81"/>
      <c r="AFM14" s="81"/>
      <c r="AFN14" s="81"/>
      <c r="AFO14" s="81"/>
      <c r="AFP14" s="81"/>
      <c r="AFQ14" s="81"/>
      <c r="AFR14" s="81"/>
      <c r="AFS14" s="81"/>
      <c r="AFT14" s="81"/>
      <c r="AFU14" s="81"/>
      <c r="AFV14" s="81"/>
      <c r="AFW14" s="81"/>
      <c r="AFX14" s="81"/>
      <c r="AFY14" s="81"/>
      <c r="AFZ14" s="81"/>
      <c r="AGA14" s="81"/>
      <c r="AGB14" s="81"/>
      <c r="AGC14" s="81"/>
      <c r="AGD14" s="81"/>
      <c r="AGE14" s="81"/>
      <c r="AGF14" s="81"/>
      <c r="AGG14" s="81"/>
      <c r="AGH14" s="81"/>
      <c r="AGI14" s="81"/>
      <c r="AGJ14" s="81"/>
      <c r="AGK14" s="81"/>
      <c r="AGL14" s="81"/>
      <c r="AGM14" s="81"/>
      <c r="AGN14" s="81"/>
      <c r="AGO14" s="81"/>
      <c r="AGP14" s="81"/>
      <c r="AGQ14" s="81"/>
      <c r="AGR14" s="81"/>
      <c r="AGS14" s="81"/>
      <c r="AGT14" s="81"/>
      <c r="AGU14" s="81"/>
      <c r="AGV14" s="81"/>
      <c r="AGW14" s="81"/>
      <c r="AGX14" s="81"/>
      <c r="AGY14" s="81"/>
      <c r="AGZ14" s="81"/>
      <c r="AHA14" s="81"/>
      <c r="AHB14" s="81"/>
      <c r="AHC14" s="81"/>
      <c r="AHD14" s="81"/>
      <c r="AHE14" s="81"/>
      <c r="AHF14" s="81"/>
      <c r="AHG14" s="81"/>
      <c r="AHH14" s="81"/>
      <c r="AHI14" s="81"/>
      <c r="AHJ14" s="81"/>
      <c r="AHK14" s="81"/>
      <c r="AHL14" s="81"/>
      <c r="AHM14" s="81"/>
      <c r="AHN14" s="81"/>
      <c r="AHO14" s="81"/>
      <c r="AHP14" s="81"/>
      <c r="AHQ14" s="81"/>
      <c r="AHR14" s="81"/>
      <c r="AHS14" s="81"/>
      <c r="AHT14" s="81"/>
      <c r="AHU14" s="81"/>
      <c r="AHV14" s="81"/>
      <c r="AHW14" s="81"/>
      <c r="AHX14" s="81"/>
      <c r="AHY14" s="81"/>
      <c r="AHZ14" s="81"/>
      <c r="AIA14" s="81"/>
      <c r="AIB14" s="81"/>
      <c r="AIC14" s="81"/>
      <c r="AID14" s="81"/>
      <c r="AIE14" s="81"/>
      <c r="AIF14" s="81"/>
      <c r="AIG14" s="81"/>
      <c r="AIH14" s="81"/>
      <c r="AII14" s="81"/>
      <c r="AIJ14" s="81"/>
      <c r="AIK14" s="81"/>
      <c r="AIL14" s="81"/>
      <c r="AIM14" s="81"/>
      <c r="AIN14" s="81"/>
      <c r="AIO14" s="81"/>
      <c r="AIP14" s="81"/>
      <c r="AIQ14" s="81"/>
      <c r="AIR14" s="81"/>
      <c r="AIS14" s="81"/>
      <c r="AIT14" s="81"/>
      <c r="AIU14" s="81"/>
      <c r="AIV14" s="81"/>
      <c r="AIW14" s="81"/>
      <c r="AIX14" s="81"/>
      <c r="AIY14" s="81"/>
      <c r="AIZ14" s="81"/>
      <c r="AJA14" s="81"/>
      <c r="AJB14" s="81"/>
      <c r="AJC14" s="81"/>
      <c r="AJD14" s="81"/>
      <c r="AJE14" s="81"/>
      <c r="AJF14" s="81"/>
      <c r="AJG14" s="81"/>
      <c r="AJH14" s="81"/>
      <c r="AJI14" s="81"/>
      <c r="AJJ14" s="81"/>
      <c r="AJK14" s="81"/>
      <c r="AJL14" s="81"/>
      <c r="AJM14" s="81"/>
      <c r="AJN14" s="81"/>
      <c r="AJO14" s="81"/>
      <c r="AJP14" s="81"/>
      <c r="AJQ14" s="81"/>
      <c r="AJR14" s="81"/>
      <c r="AJS14" s="81"/>
      <c r="AJT14" s="81"/>
      <c r="AJU14" s="81"/>
      <c r="AJV14" s="81"/>
      <c r="AJW14" s="81"/>
      <c r="AJX14" s="81"/>
      <c r="AJY14" s="81"/>
      <c r="AJZ14" s="81"/>
      <c r="AKA14" s="81"/>
      <c r="AKB14" s="81"/>
      <c r="AKC14" s="81"/>
      <c r="AKD14" s="81"/>
      <c r="AKE14" s="81"/>
      <c r="AKF14" s="81"/>
      <c r="AKG14" s="81"/>
      <c r="AKH14" s="81"/>
      <c r="AKI14" s="81"/>
      <c r="AKJ14" s="81"/>
      <c r="AKK14" s="81"/>
      <c r="AKL14" s="81"/>
      <c r="AKM14" s="81"/>
      <c r="AKN14" s="81"/>
      <c r="AKO14" s="81"/>
      <c r="AKP14" s="81"/>
      <c r="AKQ14" s="81"/>
      <c r="AKR14" s="81"/>
      <c r="AKS14" s="81"/>
      <c r="AKT14" s="81"/>
      <c r="AKU14" s="81"/>
      <c r="AKV14" s="81"/>
      <c r="AKW14" s="81"/>
      <c r="AKX14" s="81"/>
      <c r="AKY14" s="81"/>
      <c r="AKZ14" s="81"/>
      <c r="ALA14" s="81"/>
      <c r="ALB14" s="81"/>
      <c r="ALC14" s="81"/>
      <c r="ALD14" s="81"/>
      <c r="ALE14" s="81"/>
      <c r="ALF14" s="81"/>
      <c r="ALG14" s="81"/>
      <c r="ALH14" s="81"/>
      <c r="ALI14" s="81"/>
      <c r="ALJ14" s="81"/>
      <c r="ALK14" s="81"/>
      <c r="ALL14" s="81"/>
      <c r="ALM14" s="81"/>
      <c r="ALN14" s="81"/>
      <c r="ALO14" s="81"/>
      <c r="ALP14" s="81"/>
      <c r="ALQ14" s="81"/>
      <c r="ALR14" s="81"/>
      <c r="ALS14" s="81"/>
      <c r="ALT14" s="81"/>
      <c r="ALU14" s="81"/>
      <c r="ALV14" s="81"/>
      <c r="ALW14" s="81"/>
      <c r="ALX14" s="81"/>
      <c r="ALY14" s="81"/>
      <c r="ALZ14" s="81"/>
      <c r="AMA14" s="81"/>
      <c r="AMB14" s="81"/>
      <c r="AMC14" s="81"/>
      <c r="AMD14" s="81"/>
      <c r="AME14" s="81"/>
      <c r="AMF14" s="81"/>
      <c r="AMG14" s="81"/>
      <c r="AMH14" s="81"/>
      <c r="AMI14" s="81"/>
      <c r="AMJ14" s="81"/>
    </row>
    <row r="15" spans="1:1024" x14ac:dyDescent="0.2">
      <c r="A15" s="157"/>
      <c r="B15" s="558" t="s">
        <v>200</v>
      </c>
      <c r="C15" s="558"/>
      <c r="D15" s="558"/>
      <c r="E15" s="558"/>
      <c r="F15" s="558"/>
      <c r="G15" s="558"/>
      <c r="H15" s="558"/>
      <c r="I15" s="558"/>
      <c r="J15" s="558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  <c r="IW15" s="81"/>
      <c r="IX15" s="81"/>
      <c r="IY15" s="81"/>
      <c r="IZ15" s="81"/>
      <c r="JA15" s="81"/>
      <c r="JB15" s="81"/>
      <c r="JC15" s="81"/>
      <c r="JD15" s="81"/>
      <c r="JE15" s="81"/>
      <c r="JF15" s="81"/>
      <c r="JG15" s="81"/>
      <c r="JH15" s="81"/>
      <c r="JI15" s="81"/>
      <c r="JJ15" s="81"/>
      <c r="JK15" s="81"/>
      <c r="JL15" s="81"/>
      <c r="JM15" s="81"/>
      <c r="JN15" s="81"/>
      <c r="JO15" s="81"/>
      <c r="JP15" s="81"/>
      <c r="JQ15" s="81"/>
      <c r="JR15" s="81"/>
      <c r="JS15" s="81"/>
      <c r="JT15" s="81"/>
      <c r="JU15" s="81"/>
      <c r="JV15" s="81"/>
      <c r="JW15" s="81"/>
      <c r="JX15" s="81"/>
      <c r="JY15" s="81"/>
      <c r="JZ15" s="81"/>
      <c r="KA15" s="81"/>
      <c r="KB15" s="81"/>
      <c r="KC15" s="81"/>
      <c r="KD15" s="81"/>
      <c r="KE15" s="81"/>
      <c r="KF15" s="81"/>
      <c r="KG15" s="81"/>
      <c r="KH15" s="81"/>
      <c r="KI15" s="81"/>
      <c r="KJ15" s="81"/>
      <c r="KK15" s="81"/>
      <c r="KL15" s="81"/>
      <c r="KM15" s="81"/>
      <c r="KN15" s="81"/>
      <c r="KO15" s="81"/>
      <c r="KP15" s="81"/>
      <c r="KQ15" s="81"/>
      <c r="KR15" s="81"/>
      <c r="KS15" s="81"/>
      <c r="KT15" s="81"/>
      <c r="KU15" s="81"/>
      <c r="KV15" s="81"/>
      <c r="KW15" s="81"/>
      <c r="KX15" s="81"/>
      <c r="KY15" s="81"/>
      <c r="KZ15" s="81"/>
      <c r="LA15" s="81"/>
      <c r="LB15" s="81"/>
      <c r="LC15" s="81"/>
      <c r="LD15" s="81"/>
      <c r="LE15" s="81"/>
      <c r="LF15" s="81"/>
      <c r="LG15" s="81"/>
      <c r="LH15" s="81"/>
      <c r="LI15" s="81"/>
      <c r="LJ15" s="81"/>
      <c r="LK15" s="81"/>
      <c r="LL15" s="81"/>
      <c r="LM15" s="81"/>
      <c r="LN15" s="81"/>
      <c r="LO15" s="81"/>
      <c r="LP15" s="81"/>
      <c r="LQ15" s="81"/>
      <c r="LR15" s="81"/>
      <c r="LS15" s="81"/>
      <c r="LT15" s="81"/>
      <c r="LU15" s="81"/>
      <c r="LV15" s="81"/>
      <c r="LW15" s="81"/>
      <c r="LX15" s="81"/>
      <c r="LY15" s="81"/>
      <c r="LZ15" s="81"/>
      <c r="MA15" s="81"/>
      <c r="MB15" s="81"/>
      <c r="MC15" s="81"/>
      <c r="MD15" s="81"/>
      <c r="ME15" s="81"/>
      <c r="MF15" s="81"/>
      <c r="MG15" s="81"/>
      <c r="MH15" s="81"/>
      <c r="MI15" s="81"/>
      <c r="MJ15" s="81"/>
      <c r="MK15" s="81"/>
      <c r="ML15" s="81"/>
      <c r="MM15" s="81"/>
      <c r="MN15" s="81"/>
      <c r="MO15" s="81"/>
      <c r="MP15" s="81"/>
      <c r="MQ15" s="81"/>
      <c r="MR15" s="81"/>
      <c r="MS15" s="81"/>
      <c r="MT15" s="81"/>
      <c r="MU15" s="81"/>
      <c r="MV15" s="81"/>
      <c r="MW15" s="81"/>
      <c r="MX15" s="81"/>
      <c r="MY15" s="81"/>
      <c r="MZ15" s="81"/>
      <c r="NA15" s="81"/>
      <c r="NB15" s="81"/>
      <c r="NC15" s="81"/>
      <c r="ND15" s="81"/>
      <c r="NE15" s="81"/>
      <c r="NF15" s="81"/>
      <c r="NG15" s="81"/>
      <c r="NH15" s="81"/>
      <c r="NI15" s="81"/>
      <c r="NJ15" s="81"/>
      <c r="NK15" s="81"/>
      <c r="NL15" s="81"/>
      <c r="NM15" s="81"/>
      <c r="NN15" s="81"/>
      <c r="NO15" s="81"/>
      <c r="NP15" s="81"/>
      <c r="NQ15" s="81"/>
      <c r="NR15" s="81"/>
      <c r="NS15" s="81"/>
      <c r="NT15" s="81"/>
      <c r="NU15" s="81"/>
      <c r="NV15" s="81"/>
      <c r="NW15" s="81"/>
      <c r="NX15" s="81"/>
      <c r="NY15" s="81"/>
      <c r="NZ15" s="81"/>
      <c r="OA15" s="81"/>
      <c r="OB15" s="81"/>
      <c r="OC15" s="81"/>
      <c r="OD15" s="81"/>
      <c r="OE15" s="81"/>
      <c r="OF15" s="81"/>
      <c r="OG15" s="81"/>
      <c r="OH15" s="81"/>
      <c r="OI15" s="81"/>
      <c r="OJ15" s="81"/>
      <c r="OK15" s="81"/>
      <c r="OL15" s="81"/>
      <c r="OM15" s="81"/>
      <c r="ON15" s="81"/>
      <c r="OO15" s="81"/>
      <c r="OP15" s="81"/>
      <c r="OQ15" s="81"/>
      <c r="OR15" s="81"/>
      <c r="OS15" s="81"/>
      <c r="OT15" s="81"/>
      <c r="OU15" s="81"/>
      <c r="OV15" s="81"/>
      <c r="OW15" s="81"/>
      <c r="OX15" s="81"/>
      <c r="OY15" s="81"/>
      <c r="OZ15" s="81"/>
      <c r="PA15" s="81"/>
      <c r="PB15" s="81"/>
      <c r="PC15" s="81"/>
      <c r="PD15" s="81"/>
      <c r="PE15" s="81"/>
      <c r="PF15" s="81"/>
      <c r="PG15" s="81"/>
      <c r="PH15" s="81"/>
      <c r="PI15" s="81"/>
      <c r="PJ15" s="81"/>
      <c r="PK15" s="81"/>
      <c r="PL15" s="81"/>
      <c r="PM15" s="81"/>
      <c r="PN15" s="81"/>
      <c r="PO15" s="81"/>
      <c r="PP15" s="81"/>
      <c r="PQ15" s="81"/>
      <c r="PR15" s="81"/>
      <c r="PS15" s="81"/>
      <c r="PT15" s="81"/>
      <c r="PU15" s="81"/>
      <c r="PV15" s="81"/>
      <c r="PW15" s="81"/>
      <c r="PX15" s="81"/>
      <c r="PY15" s="81"/>
      <c r="PZ15" s="81"/>
      <c r="QA15" s="81"/>
      <c r="QB15" s="81"/>
      <c r="QC15" s="81"/>
      <c r="QD15" s="81"/>
      <c r="QE15" s="81"/>
      <c r="QF15" s="81"/>
      <c r="QG15" s="81"/>
      <c r="QH15" s="81"/>
      <c r="QI15" s="81"/>
      <c r="QJ15" s="81"/>
      <c r="QK15" s="81"/>
      <c r="QL15" s="81"/>
      <c r="QM15" s="81"/>
      <c r="QN15" s="81"/>
      <c r="QO15" s="81"/>
      <c r="QP15" s="81"/>
      <c r="QQ15" s="81"/>
      <c r="QR15" s="81"/>
      <c r="QS15" s="81"/>
      <c r="QT15" s="81"/>
      <c r="QU15" s="81"/>
      <c r="QV15" s="81"/>
      <c r="QW15" s="81"/>
      <c r="QX15" s="81"/>
      <c r="QY15" s="81"/>
      <c r="QZ15" s="81"/>
      <c r="RA15" s="81"/>
      <c r="RB15" s="81"/>
      <c r="RC15" s="81"/>
      <c r="RD15" s="81"/>
      <c r="RE15" s="81"/>
      <c r="RF15" s="81"/>
      <c r="RG15" s="81"/>
      <c r="RH15" s="81"/>
      <c r="RI15" s="81"/>
      <c r="RJ15" s="81"/>
      <c r="RK15" s="81"/>
      <c r="RL15" s="81"/>
      <c r="RM15" s="81"/>
      <c r="RN15" s="81"/>
      <c r="RO15" s="81"/>
      <c r="RP15" s="81"/>
      <c r="RQ15" s="81"/>
      <c r="RR15" s="81"/>
      <c r="RS15" s="81"/>
      <c r="RT15" s="81"/>
      <c r="RU15" s="81"/>
      <c r="RV15" s="81"/>
      <c r="RW15" s="81"/>
      <c r="RX15" s="81"/>
      <c r="RY15" s="81"/>
      <c r="RZ15" s="81"/>
      <c r="SA15" s="81"/>
      <c r="SB15" s="81"/>
      <c r="SC15" s="81"/>
      <c r="SD15" s="81"/>
      <c r="SE15" s="81"/>
      <c r="SF15" s="81"/>
      <c r="SG15" s="81"/>
      <c r="SH15" s="81"/>
      <c r="SI15" s="81"/>
      <c r="SJ15" s="81"/>
      <c r="SK15" s="81"/>
      <c r="SL15" s="81"/>
      <c r="SM15" s="81"/>
      <c r="SN15" s="81"/>
      <c r="SO15" s="81"/>
      <c r="SP15" s="81"/>
      <c r="SQ15" s="81"/>
      <c r="SR15" s="81"/>
      <c r="SS15" s="81"/>
      <c r="ST15" s="81"/>
      <c r="SU15" s="81"/>
      <c r="SV15" s="81"/>
      <c r="SW15" s="81"/>
      <c r="SX15" s="81"/>
      <c r="SY15" s="81"/>
      <c r="SZ15" s="81"/>
      <c r="TA15" s="81"/>
      <c r="TB15" s="81"/>
      <c r="TC15" s="81"/>
      <c r="TD15" s="81"/>
      <c r="TE15" s="81"/>
      <c r="TF15" s="81"/>
      <c r="TG15" s="81"/>
      <c r="TH15" s="81"/>
      <c r="TI15" s="81"/>
      <c r="TJ15" s="81"/>
      <c r="TK15" s="81"/>
      <c r="TL15" s="81"/>
      <c r="TM15" s="81"/>
      <c r="TN15" s="81"/>
      <c r="TO15" s="81"/>
      <c r="TP15" s="81"/>
      <c r="TQ15" s="81"/>
      <c r="TR15" s="81"/>
      <c r="TS15" s="81"/>
      <c r="TT15" s="81"/>
      <c r="TU15" s="81"/>
      <c r="TV15" s="81"/>
      <c r="TW15" s="81"/>
      <c r="TX15" s="81"/>
      <c r="TY15" s="81"/>
      <c r="TZ15" s="81"/>
      <c r="UA15" s="81"/>
      <c r="UB15" s="81"/>
      <c r="UC15" s="81"/>
      <c r="UD15" s="81"/>
      <c r="UE15" s="81"/>
      <c r="UF15" s="81"/>
      <c r="UG15" s="81"/>
      <c r="UH15" s="81"/>
      <c r="UI15" s="81"/>
      <c r="UJ15" s="81"/>
      <c r="UK15" s="81"/>
      <c r="UL15" s="81"/>
      <c r="UM15" s="81"/>
      <c r="UN15" s="81"/>
      <c r="UO15" s="81"/>
      <c r="UP15" s="81"/>
      <c r="UQ15" s="81"/>
      <c r="UR15" s="81"/>
      <c r="US15" s="81"/>
      <c r="UT15" s="81"/>
      <c r="UU15" s="81"/>
      <c r="UV15" s="81"/>
      <c r="UW15" s="81"/>
      <c r="UX15" s="81"/>
      <c r="UY15" s="81"/>
      <c r="UZ15" s="81"/>
      <c r="VA15" s="81"/>
      <c r="VB15" s="81"/>
      <c r="VC15" s="81"/>
      <c r="VD15" s="81"/>
      <c r="VE15" s="81"/>
      <c r="VF15" s="81"/>
      <c r="VG15" s="81"/>
      <c r="VH15" s="81"/>
      <c r="VI15" s="81"/>
      <c r="VJ15" s="81"/>
      <c r="VK15" s="81"/>
      <c r="VL15" s="81"/>
      <c r="VM15" s="81"/>
      <c r="VN15" s="81"/>
      <c r="VO15" s="81"/>
      <c r="VP15" s="81"/>
      <c r="VQ15" s="81"/>
      <c r="VR15" s="81"/>
      <c r="VS15" s="81"/>
      <c r="VT15" s="81"/>
      <c r="VU15" s="81"/>
      <c r="VV15" s="81"/>
      <c r="VW15" s="81"/>
      <c r="VX15" s="81"/>
      <c r="VY15" s="81"/>
      <c r="VZ15" s="81"/>
      <c r="WA15" s="81"/>
      <c r="WB15" s="81"/>
      <c r="WC15" s="81"/>
      <c r="WD15" s="81"/>
      <c r="WE15" s="81"/>
      <c r="WF15" s="81"/>
      <c r="WG15" s="81"/>
      <c r="WH15" s="81"/>
      <c r="WI15" s="81"/>
      <c r="WJ15" s="81"/>
      <c r="WK15" s="81"/>
      <c r="WL15" s="81"/>
      <c r="WM15" s="81"/>
      <c r="WN15" s="81"/>
      <c r="WO15" s="81"/>
      <c r="WP15" s="81"/>
      <c r="WQ15" s="81"/>
      <c r="WR15" s="81"/>
      <c r="WS15" s="81"/>
      <c r="WT15" s="81"/>
      <c r="WU15" s="81"/>
      <c r="WV15" s="81"/>
      <c r="WW15" s="81"/>
      <c r="WX15" s="81"/>
      <c r="WY15" s="81"/>
      <c r="WZ15" s="81"/>
      <c r="XA15" s="81"/>
      <c r="XB15" s="81"/>
      <c r="XC15" s="81"/>
      <c r="XD15" s="81"/>
      <c r="XE15" s="81"/>
      <c r="XF15" s="81"/>
      <c r="XG15" s="81"/>
      <c r="XH15" s="81"/>
      <c r="XI15" s="81"/>
      <c r="XJ15" s="81"/>
      <c r="XK15" s="81"/>
      <c r="XL15" s="81"/>
      <c r="XM15" s="81"/>
      <c r="XN15" s="81"/>
      <c r="XO15" s="81"/>
      <c r="XP15" s="81"/>
      <c r="XQ15" s="81"/>
      <c r="XR15" s="81"/>
      <c r="XS15" s="81"/>
      <c r="XT15" s="81"/>
      <c r="XU15" s="81"/>
      <c r="XV15" s="81"/>
      <c r="XW15" s="81"/>
      <c r="XX15" s="81"/>
      <c r="XY15" s="81"/>
      <c r="XZ15" s="81"/>
      <c r="YA15" s="81"/>
      <c r="YB15" s="81"/>
      <c r="YC15" s="81"/>
      <c r="YD15" s="81"/>
      <c r="YE15" s="81"/>
      <c r="YF15" s="81"/>
      <c r="YG15" s="81"/>
      <c r="YH15" s="81"/>
      <c r="YI15" s="81"/>
      <c r="YJ15" s="81"/>
      <c r="YK15" s="81"/>
      <c r="YL15" s="81"/>
      <c r="YM15" s="81"/>
      <c r="YN15" s="81"/>
      <c r="YO15" s="81"/>
      <c r="YP15" s="81"/>
      <c r="YQ15" s="81"/>
      <c r="YR15" s="81"/>
      <c r="YS15" s="81"/>
      <c r="YT15" s="81"/>
      <c r="YU15" s="81"/>
      <c r="YV15" s="81"/>
      <c r="YW15" s="81"/>
      <c r="YX15" s="81"/>
      <c r="YY15" s="81"/>
      <c r="YZ15" s="81"/>
      <c r="ZA15" s="81"/>
      <c r="ZB15" s="81"/>
      <c r="ZC15" s="81"/>
      <c r="ZD15" s="81"/>
      <c r="ZE15" s="81"/>
      <c r="ZF15" s="81"/>
      <c r="ZG15" s="81"/>
      <c r="ZH15" s="81"/>
      <c r="ZI15" s="81"/>
      <c r="ZJ15" s="81"/>
      <c r="ZK15" s="81"/>
      <c r="ZL15" s="81"/>
      <c r="ZM15" s="81"/>
      <c r="ZN15" s="81"/>
      <c r="ZO15" s="81"/>
      <c r="ZP15" s="81"/>
      <c r="ZQ15" s="81"/>
      <c r="ZR15" s="81"/>
      <c r="ZS15" s="81"/>
      <c r="ZT15" s="81"/>
      <c r="ZU15" s="81"/>
      <c r="ZV15" s="81"/>
      <c r="ZW15" s="81"/>
      <c r="ZX15" s="81"/>
      <c r="ZY15" s="81"/>
      <c r="ZZ15" s="81"/>
      <c r="AAA15" s="81"/>
      <c r="AAB15" s="81"/>
      <c r="AAC15" s="81"/>
      <c r="AAD15" s="81"/>
      <c r="AAE15" s="81"/>
      <c r="AAF15" s="81"/>
      <c r="AAG15" s="81"/>
      <c r="AAH15" s="81"/>
      <c r="AAI15" s="81"/>
      <c r="AAJ15" s="81"/>
      <c r="AAK15" s="81"/>
      <c r="AAL15" s="81"/>
      <c r="AAM15" s="81"/>
      <c r="AAN15" s="81"/>
      <c r="AAO15" s="81"/>
      <c r="AAP15" s="81"/>
      <c r="AAQ15" s="81"/>
      <c r="AAR15" s="81"/>
      <c r="AAS15" s="81"/>
      <c r="AAT15" s="81"/>
      <c r="AAU15" s="81"/>
      <c r="AAV15" s="81"/>
      <c r="AAW15" s="81"/>
      <c r="AAX15" s="81"/>
      <c r="AAY15" s="81"/>
      <c r="AAZ15" s="81"/>
      <c r="ABA15" s="81"/>
      <c r="ABB15" s="81"/>
      <c r="ABC15" s="81"/>
      <c r="ABD15" s="81"/>
      <c r="ABE15" s="81"/>
      <c r="ABF15" s="81"/>
      <c r="ABG15" s="81"/>
      <c r="ABH15" s="81"/>
      <c r="ABI15" s="81"/>
      <c r="ABJ15" s="81"/>
      <c r="ABK15" s="81"/>
      <c r="ABL15" s="81"/>
      <c r="ABM15" s="81"/>
      <c r="ABN15" s="81"/>
      <c r="ABO15" s="81"/>
      <c r="ABP15" s="81"/>
      <c r="ABQ15" s="81"/>
      <c r="ABR15" s="81"/>
      <c r="ABS15" s="81"/>
      <c r="ABT15" s="81"/>
      <c r="ABU15" s="81"/>
      <c r="ABV15" s="81"/>
      <c r="ABW15" s="81"/>
      <c r="ABX15" s="81"/>
      <c r="ABY15" s="81"/>
      <c r="ABZ15" s="81"/>
      <c r="ACA15" s="81"/>
      <c r="ACB15" s="81"/>
      <c r="ACC15" s="81"/>
      <c r="ACD15" s="81"/>
      <c r="ACE15" s="81"/>
      <c r="ACF15" s="81"/>
      <c r="ACG15" s="81"/>
      <c r="ACH15" s="81"/>
      <c r="ACI15" s="81"/>
      <c r="ACJ15" s="81"/>
      <c r="ACK15" s="81"/>
      <c r="ACL15" s="81"/>
      <c r="ACM15" s="81"/>
      <c r="ACN15" s="81"/>
      <c r="ACO15" s="81"/>
      <c r="ACP15" s="81"/>
      <c r="ACQ15" s="81"/>
      <c r="ACR15" s="81"/>
      <c r="ACS15" s="81"/>
      <c r="ACT15" s="81"/>
      <c r="ACU15" s="81"/>
      <c r="ACV15" s="81"/>
      <c r="ACW15" s="81"/>
      <c r="ACX15" s="81"/>
      <c r="ACY15" s="81"/>
      <c r="ACZ15" s="81"/>
      <c r="ADA15" s="81"/>
      <c r="ADB15" s="81"/>
      <c r="ADC15" s="81"/>
      <c r="ADD15" s="81"/>
      <c r="ADE15" s="81"/>
      <c r="ADF15" s="81"/>
      <c r="ADG15" s="81"/>
      <c r="ADH15" s="81"/>
      <c r="ADI15" s="81"/>
      <c r="ADJ15" s="81"/>
      <c r="ADK15" s="81"/>
      <c r="ADL15" s="81"/>
      <c r="ADM15" s="81"/>
      <c r="ADN15" s="81"/>
      <c r="ADO15" s="81"/>
      <c r="ADP15" s="81"/>
      <c r="ADQ15" s="81"/>
      <c r="ADR15" s="81"/>
      <c r="ADS15" s="81"/>
      <c r="ADT15" s="81"/>
      <c r="ADU15" s="81"/>
      <c r="ADV15" s="81"/>
      <c r="ADW15" s="81"/>
      <c r="ADX15" s="81"/>
      <c r="ADY15" s="81"/>
      <c r="ADZ15" s="81"/>
      <c r="AEA15" s="81"/>
      <c r="AEB15" s="81"/>
      <c r="AEC15" s="81"/>
      <c r="AED15" s="81"/>
      <c r="AEE15" s="81"/>
      <c r="AEF15" s="81"/>
      <c r="AEG15" s="81"/>
      <c r="AEH15" s="81"/>
      <c r="AEI15" s="81"/>
      <c r="AEJ15" s="81"/>
      <c r="AEK15" s="81"/>
      <c r="AEL15" s="81"/>
      <c r="AEM15" s="81"/>
      <c r="AEN15" s="81"/>
      <c r="AEO15" s="81"/>
      <c r="AEP15" s="81"/>
      <c r="AEQ15" s="81"/>
      <c r="AER15" s="81"/>
      <c r="AES15" s="81"/>
      <c r="AET15" s="81"/>
      <c r="AEU15" s="81"/>
      <c r="AEV15" s="81"/>
      <c r="AEW15" s="81"/>
      <c r="AEX15" s="81"/>
      <c r="AEY15" s="81"/>
      <c r="AEZ15" s="81"/>
      <c r="AFA15" s="81"/>
      <c r="AFB15" s="81"/>
      <c r="AFC15" s="81"/>
      <c r="AFD15" s="81"/>
      <c r="AFE15" s="81"/>
      <c r="AFF15" s="81"/>
      <c r="AFG15" s="81"/>
      <c r="AFH15" s="81"/>
      <c r="AFI15" s="81"/>
      <c r="AFJ15" s="81"/>
      <c r="AFK15" s="81"/>
      <c r="AFL15" s="81"/>
      <c r="AFM15" s="81"/>
      <c r="AFN15" s="81"/>
      <c r="AFO15" s="81"/>
      <c r="AFP15" s="81"/>
      <c r="AFQ15" s="81"/>
      <c r="AFR15" s="81"/>
      <c r="AFS15" s="81"/>
      <c r="AFT15" s="81"/>
      <c r="AFU15" s="81"/>
      <c r="AFV15" s="81"/>
      <c r="AFW15" s="81"/>
      <c r="AFX15" s="81"/>
      <c r="AFY15" s="81"/>
      <c r="AFZ15" s="81"/>
      <c r="AGA15" s="81"/>
      <c r="AGB15" s="81"/>
      <c r="AGC15" s="81"/>
      <c r="AGD15" s="81"/>
      <c r="AGE15" s="81"/>
      <c r="AGF15" s="81"/>
      <c r="AGG15" s="81"/>
      <c r="AGH15" s="81"/>
      <c r="AGI15" s="81"/>
      <c r="AGJ15" s="81"/>
      <c r="AGK15" s="81"/>
      <c r="AGL15" s="81"/>
      <c r="AGM15" s="81"/>
      <c r="AGN15" s="81"/>
      <c r="AGO15" s="81"/>
      <c r="AGP15" s="81"/>
      <c r="AGQ15" s="81"/>
      <c r="AGR15" s="81"/>
      <c r="AGS15" s="81"/>
      <c r="AGT15" s="81"/>
      <c r="AGU15" s="81"/>
      <c r="AGV15" s="81"/>
      <c r="AGW15" s="81"/>
      <c r="AGX15" s="81"/>
      <c r="AGY15" s="81"/>
      <c r="AGZ15" s="81"/>
      <c r="AHA15" s="81"/>
      <c r="AHB15" s="81"/>
      <c r="AHC15" s="81"/>
      <c r="AHD15" s="81"/>
      <c r="AHE15" s="81"/>
      <c r="AHF15" s="81"/>
      <c r="AHG15" s="81"/>
      <c r="AHH15" s="81"/>
      <c r="AHI15" s="81"/>
      <c r="AHJ15" s="81"/>
      <c r="AHK15" s="81"/>
      <c r="AHL15" s="81"/>
      <c r="AHM15" s="81"/>
      <c r="AHN15" s="81"/>
      <c r="AHO15" s="81"/>
      <c r="AHP15" s="81"/>
      <c r="AHQ15" s="81"/>
      <c r="AHR15" s="81"/>
      <c r="AHS15" s="81"/>
      <c r="AHT15" s="81"/>
      <c r="AHU15" s="81"/>
      <c r="AHV15" s="81"/>
      <c r="AHW15" s="81"/>
      <c r="AHX15" s="81"/>
      <c r="AHY15" s="81"/>
      <c r="AHZ15" s="81"/>
      <c r="AIA15" s="81"/>
      <c r="AIB15" s="81"/>
      <c r="AIC15" s="81"/>
      <c r="AID15" s="81"/>
      <c r="AIE15" s="81"/>
      <c r="AIF15" s="81"/>
      <c r="AIG15" s="81"/>
      <c r="AIH15" s="81"/>
      <c r="AII15" s="81"/>
      <c r="AIJ15" s="81"/>
      <c r="AIK15" s="81"/>
      <c r="AIL15" s="81"/>
      <c r="AIM15" s="81"/>
      <c r="AIN15" s="81"/>
      <c r="AIO15" s="81"/>
      <c r="AIP15" s="81"/>
      <c r="AIQ15" s="81"/>
      <c r="AIR15" s="81"/>
      <c r="AIS15" s="81"/>
      <c r="AIT15" s="81"/>
      <c r="AIU15" s="81"/>
      <c r="AIV15" s="81"/>
      <c r="AIW15" s="81"/>
      <c r="AIX15" s="81"/>
      <c r="AIY15" s="81"/>
      <c r="AIZ15" s="81"/>
      <c r="AJA15" s="81"/>
      <c r="AJB15" s="81"/>
      <c r="AJC15" s="81"/>
      <c r="AJD15" s="81"/>
      <c r="AJE15" s="81"/>
      <c r="AJF15" s="81"/>
      <c r="AJG15" s="81"/>
      <c r="AJH15" s="81"/>
      <c r="AJI15" s="81"/>
      <c r="AJJ15" s="81"/>
      <c r="AJK15" s="81"/>
      <c r="AJL15" s="81"/>
      <c r="AJM15" s="81"/>
      <c r="AJN15" s="81"/>
      <c r="AJO15" s="81"/>
      <c r="AJP15" s="81"/>
      <c r="AJQ15" s="81"/>
      <c r="AJR15" s="81"/>
      <c r="AJS15" s="81"/>
      <c r="AJT15" s="81"/>
      <c r="AJU15" s="81"/>
      <c r="AJV15" s="81"/>
      <c r="AJW15" s="81"/>
      <c r="AJX15" s="81"/>
      <c r="AJY15" s="81"/>
      <c r="AJZ15" s="81"/>
      <c r="AKA15" s="81"/>
      <c r="AKB15" s="81"/>
      <c r="AKC15" s="81"/>
      <c r="AKD15" s="81"/>
      <c r="AKE15" s="81"/>
      <c r="AKF15" s="81"/>
      <c r="AKG15" s="81"/>
      <c r="AKH15" s="81"/>
      <c r="AKI15" s="81"/>
      <c r="AKJ15" s="81"/>
      <c r="AKK15" s="81"/>
      <c r="AKL15" s="81"/>
      <c r="AKM15" s="81"/>
      <c r="AKN15" s="81"/>
      <c r="AKO15" s="81"/>
      <c r="AKP15" s="81"/>
      <c r="AKQ15" s="81"/>
      <c r="AKR15" s="81"/>
      <c r="AKS15" s="81"/>
      <c r="AKT15" s="81"/>
      <c r="AKU15" s="81"/>
      <c r="AKV15" s="81"/>
      <c r="AKW15" s="81"/>
      <c r="AKX15" s="81"/>
      <c r="AKY15" s="81"/>
      <c r="AKZ15" s="81"/>
      <c r="ALA15" s="81"/>
      <c r="ALB15" s="81"/>
      <c r="ALC15" s="81"/>
      <c r="ALD15" s="81"/>
      <c r="ALE15" s="81"/>
      <c r="ALF15" s="81"/>
      <c r="ALG15" s="81"/>
      <c r="ALH15" s="81"/>
      <c r="ALI15" s="81"/>
      <c r="ALJ15" s="81"/>
      <c r="ALK15" s="81"/>
      <c r="ALL15" s="81"/>
      <c r="ALM15" s="81"/>
      <c r="ALN15" s="81"/>
      <c r="ALO15" s="81"/>
      <c r="ALP15" s="81"/>
      <c r="ALQ15" s="81"/>
      <c r="ALR15" s="81"/>
      <c r="ALS15" s="81"/>
      <c r="ALT15" s="81"/>
      <c r="ALU15" s="81"/>
      <c r="ALV15" s="81"/>
      <c r="ALW15" s="81"/>
      <c r="ALX15" s="81"/>
      <c r="ALY15" s="81"/>
      <c r="ALZ15" s="81"/>
      <c r="AMA15" s="81"/>
      <c r="AMB15" s="81"/>
      <c r="AMC15" s="81"/>
      <c r="AMD15" s="81"/>
      <c r="AME15" s="81"/>
      <c r="AMF15" s="81"/>
      <c r="AMG15" s="81"/>
      <c r="AMH15" s="81"/>
      <c r="AMI15" s="81"/>
      <c r="AMJ15" s="81"/>
    </row>
    <row r="16" spans="1:1024" x14ac:dyDescent="0.2">
      <c r="A16" s="161"/>
      <c r="B16" s="161" t="s">
        <v>68</v>
      </c>
      <c r="C16" s="161"/>
      <c r="D16" s="161"/>
      <c r="E16" s="161"/>
      <c r="F16" s="161"/>
      <c r="G16" s="161"/>
      <c r="H16" s="161"/>
      <c r="I16" s="161"/>
      <c r="J16" s="16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  <c r="LE16" s="81"/>
      <c r="LF16" s="81"/>
      <c r="LG16" s="81"/>
      <c r="LH16" s="81"/>
      <c r="LI16" s="81"/>
      <c r="LJ16" s="81"/>
      <c r="LK16" s="81"/>
      <c r="LL16" s="81"/>
      <c r="LM16" s="81"/>
      <c r="LN16" s="81"/>
      <c r="LO16" s="81"/>
      <c r="LP16" s="81"/>
      <c r="LQ16" s="81"/>
      <c r="LR16" s="81"/>
      <c r="LS16" s="81"/>
      <c r="LT16" s="81"/>
      <c r="LU16" s="81"/>
      <c r="LV16" s="81"/>
      <c r="LW16" s="81"/>
      <c r="LX16" s="81"/>
      <c r="LY16" s="81"/>
      <c r="LZ16" s="81"/>
      <c r="MA16" s="81"/>
      <c r="MB16" s="81"/>
      <c r="MC16" s="81"/>
      <c r="MD16" s="81"/>
      <c r="ME16" s="81"/>
      <c r="MF16" s="81"/>
      <c r="MG16" s="81"/>
      <c r="MH16" s="81"/>
      <c r="MI16" s="81"/>
      <c r="MJ16" s="81"/>
      <c r="MK16" s="81"/>
      <c r="ML16" s="81"/>
      <c r="MM16" s="81"/>
      <c r="MN16" s="81"/>
      <c r="MO16" s="81"/>
      <c r="MP16" s="81"/>
      <c r="MQ16" s="81"/>
      <c r="MR16" s="81"/>
      <c r="MS16" s="81"/>
      <c r="MT16" s="81"/>
      <c r="MU16" s="81"/>
      <c r="MV16" s="81"/>
      <c r="MW16" s="81"/>
      <c r="MX16" s="81"/>
      <c r="MY16" s="81"/>
      <c r="MZ16" s="81"/>
      <c r="NA16" s="81"/>
      <c r="NB16" s="81"/>
      <c r="NC16" s="81"/>
      <c r="ND16" s="81"/>
      <c r="NE16" s="81"/>
      <c r="NF16" s="81"/>
      <c r="NG16" s="81"/>
      <c r="NH16" s="81"/>
      <c r="NI16" s="81"/>
      <c r="NJ16" s="81"/>
      <c r="NK16" s="81"/>
      <c r="NL16" s="81"/>
      <c r="NM16" s="81"/>
      <c r="NN16" s="81"/>
      <c r="NO16" s="81"/>
      <c r="NP16" s="81"/>
      <c r="NQ16" s="81"/>
      <c r="NR16" s="81"/>
      <c r="NS16" s="81"/>
      <c r="NT16" s="81"/>
      <c r="NU16" s="81"/>
      <c r="NV16" s="81"/>
      <c r="NW16" s="81"/>
      <c r="NX16" s="81"/>
      <c r="NY16" s="81"/>
      <c r="NZ16" s="81"/>
      <c r="OA16" s="81"/>
      <c r="OB16" s="81"/>
      <c r="OC16" s="81"/>
      <c r="OD16" s="81"/>
      <c r="OE16" s="81"/>
      <c r="OF16" s="81"/>
      <c r="OG16" s="81"/>
      <c r="OH16" s="81"/>
      <c r="OI16" s="81"/>
      <c r="OJ16" s="81"/>
      <c r="OK16" s="81"/>
      <c r="OL16" s="81"/>
      <c r="OM16" s="81"/>
      <c r="ON16" s="81"/>
      <c r="OO16" s="81"/>
      <c r="OP16" s="81"/>
      <c r="OQ16" s="81"/>
      <c r="OR16" s="81"/>
      <c r="OS16" s="81"/>
      <c r="OT16" s="81"/>
      <c r="OU16" s="81"/>
      <c r="OV16" s="81"/>
      <c r="OW16" s="81"/>
      <c r="OX16" s="81"/>
      <c r="OY16" s="81"/>
      <c r="OZ16" s="81"/>
      <c r="PA16" s="81"/>
      <c r="PB16" s="81"/>
      <c r="PC16" s="81"/>
      <c r="PD16" s="81"/>
      <c r="PE16" s="81"/>
      <c r="PF16" s="81"/>
      <c r="PG16" s="81"/>
      <c r="PH16" s="81"/>
      <c r="PI16" s="81"/>
      <c r="PJ16" s="81"/>
      <c r="PK16" s="81"/>
      <c r="PL16" s="81"/>
      <c r="PM16" s="81"/>
      <c r="PN16" s="81"/>
      <c r="PO16" s="81"/>
      <c r="PP16" s="81"/>
      <c r="PQ16" s="81"/>
      <c r="PR16" s="81"/>
      <c r="PS16" s="81"/>
      <c r="PT16" s="81"/>
      <c r="PU16" s="81"/>
      <c r="PV16" s="81"/>
      <c r="PW16" s="81"/>
      <c r="PX16" s="81"/>
      <c r="PY16" s="81"/>
      <c r="PZ16" s="81"/>
      <c r="QA16" s="81"/>
      <c r="QB16" s="81"/>
      <c r="QC16" s="81"/>
      <c r="QD16" s="81"/>
      <c r="QE16" s="81"/>
      <c r="QF16" s="81"/>
      <c r="QG16" s="81"/>
      <c r="QH16" s="81"/>
      <c r="QI16" s="81"/>
      <c r="QJ16" s="81"/>
      <c r="QK16" s="81"/>
      <c r="QL16" s="81"/>
      <c r="QM16" s="81"/>
      <c r="QN16" s="81"/>
      <c r="QO16" s="81"/>
      <c r="QP16" s="81"/>
      <c r="QQ16" s="81"/>
      <c r="QR16" s="81"/>
      <c r="QS16" s="81"/>
      <c r="QT16" s="81"/>
      <c r="QU16" s="81"/>
      <c r="QV16" s="81"/>
      <c r="QW16" s="81"/>
      <c r="QX16" s="81"/>
      <c r="QY16" s="81"/>
      <c r="QZ16" s="81"/>
      <c r="RA16" s="81"/>
      <c r="RB16" s="81"/>
      <c r="RC16" s="81"/>
      <c r="RD16" s="81"/>
      <c r="RE16" s="81"/>
      <c r="RF16" s="81"/>
      <c r="RG16" s="81"/>
      <c r="RH16" s="81"/>
      <c r="RI16" s="81"/>
      <c r="RJ16" s="81"/>
      <c r="RK16" s="81"/>
      <c r="RL16" s="81"/>
      <c r="RM16" s="81"/>
      <c r="RN16" s="81"/>
      <c r="RO16" s="81"/>
      <c r="RP16" s="81"/>
      <c r="RQ16" s="81"/>
      <c r="RR16" s="81"/>
      <c r="RS16" s="81"/>
      <c r="RT16" s="81"/>
      <c r="RU16" s="81"/>
      <c r="RV16" s="81"/>
      <c r="RW16" s="81"/>
      <c r="RX16" s="81"/>
      <c r="RY16" s="81"/>
      <c r="RZ16" s="81"/>
      <c r="SA16" s="81"/>
      <c r="SB16" s="81"/>
      <c r="SC16" s="81"/>
      <c r="SD16" s="81"/>
      <c r="SE16" s="81"/>
      <c r="SF16" s="81"/>
      <c r="SG16" s="81"/>
      <c r="SH16" s="81"/>
      <c r="SI16" s="81"/>
      <c r="SJ16" s="81"/>
      <c r="SK16" s="81"/>
      <c r="SL16" s="81"/>
      <c r="SM16" s="81"/>
      <c r="SN16" s="81"/>
      <c r="SO16" s="81"/>
      <c r="SP16" s="81"/>
      <c r="SQ16" s="81"/>
      <c r="SR16" s="81"/>
      <c r="SS16" s="81"/>
      <c r="ST16" s="81"/>
      <c r="SU16" s="81"/>
      <c r="SV16" s="81"/>
      <c r="SW16" s="81"/>
      <c r="SX16" s="81"/>
      <c r="SY16" s="81"/>
      <c r="SZ16" s="81"/>
      <c r="TA16" s="81"/>
      <c r="TB16" s="81"/>
      <c r="TC16" s="81"/>
      <c r="TD16" s="81"/>
      <c r="TE16" s="81"/>
      <c r="TF16" s="81"/>
      <c r="TG16" s="81"/>
      <c r="TH16" s="81"/>
      <c r="TI16" s="81"/>
      <c r="TJ16" s="81"/>
      <c r="TK16" s="81"/>
      <c r="TL16" s="81"/>
      <c r="TM16" s="81"/>
      <c r="TN16" s="81"/>
      <c r="TO16" s="81"/>
      <c r="TP16" s="81"/>
      <c r="TQ16" s="81"/>
      <c r="TR16" s="81"/>
      <c r="TS16" s="81"/>
      <c r="TT16" s="81"/>
      <c r="TU16" s="81"/>
      <c r="TV16" s="81"/>
      <c r="TW16" s="81"/>
      <c r="TX16" s="81"/>
      <c r="TY16" s="81"/>
      <c r="TZ16" s="81"/>
      <c r="UA16" s="81"/>
      <c r="UB16" s="81"/>
      <c r="UC16" s="81"/>
      <c r="UD16" s="81"/>
      <c r="UE16" s="81"/>
      <c r="UF16" s="81"/>
      <c r="UG16" s="81"/>
      <c r="UH16" s="81"/>
      <c r="UI16" s="81"/>
      <c r="UJ16" s="81"/>
      <c r="UK16" s="81"/>
      <c r="UL16" s="81"/>
      <c r="UM16" s="81"/>
      <c r="UN16" s="81"/>
      <c r="UO16" s="81"/>
      <c r="UP16" s="81"/>
      <c r="UQ16" s="81"/>
      <c r="UR16" s="81"/>
      <c r="US16" s="81"/>
      <c r="UT16" s="81"/>
      <c r="UU16" s="81"/>
      <c r="UV16" s="81"/>
      <c r="UW16" s="81"/>
      <c r="UX16" s="81"/>
      <c r="UY16" s="81"/>
      <c r="UZ16" s="81"/>
      <c r="VA16" s="81"/>
      <c r="VB16" s="81"/>
      <c r="VC16" s="81"/>
      <c r="VD16" s="81"/>
      <c r="VE16" s="81"/>
      <c r="VF16" s="81"/>
      <c r="VG16" s="81"/>
      <c r="VH16" s="81"/>
      <c r="VI16" s="81"/>
      <c r="VJ16" s="81"/>
      <c r="VK16" s="81"/>
      <c r="VL16" s="81"/>
      <c r="VM16" s="81"/>
      <c r="VN16" s="81"/>
      <c r="VO16" s="81"/>
      <c r="VP16" s="81"/>
      <c r="VQ16" s="81"/>
      <c r="VR16" s="81"/>
      <c r="VS16" s="81"/>
      <c r="VT16" s="81"/>
      <c r="VU16" s="81"/>
      <c r="VV16" s="81"/>
      <c r="VW16" s="81"/>
      <c r="VX16" s="81"/>
      <c r="VY16" s="81"/>
      <c r="VZ16" s="81"/>
      <c r="WA16" s="81"/>
      <c r="WB16" s="81"/>
      <c r="WC16" s="81"/>
      <c r="WD16" s="81"/>
      <c r="WE16" s="81"/>
      <c r="WF16" s="81"/>
      <c r="WG16" s="81"/>
      <c r="WH16" s="81"/>
      <c r="WI16" s="81"/>
      <c r="WJ16" s="81"/>
      <c r="WK16" s="81"/>
      <c r="WL16" s="81"/>
      <c r="WM16" s="81"/>
      <c r="WN16" s="81"/>
      <c r="WO16" s="81"/>
      <c r="WP16" s="81"/>
      <c r="WQ16" s="81"/>
      <c r="WR16" s="81"/>
      <c r="WS16" s="81"/>
      <c r="WT16" s="81"/>
      <c r="WU16" s="81"/>
      <c r="WV16" s="81"/>
      <c r="WW16" s="81"/>
      <c r="WX16" s="81"/>
      <c r="WY16" s="81"/>
      <c r="WZ16" s="81"/>
      <c r="XA16" s="81"/>
      <c r="XB16" s="81"/>
      <c r="XC16" s="81"/>
      <c r="XD16" s="81"/>
      <c r="XE16" s="81"/>
      <c r="XF16" s="81"/>
      <c r="XG16" s="81"/>
      <c r="XH16" s="81"/>
      <c r="XI16" s="81"/>
      <c r="XJ16" s="81"/>
      <c r="XK16" s="81"/>
      <c r="XL16" s="81"/>
      <c r="XM16" s="81"/>
      <c r="XN16" s="81"/>
      <c r="XO16" s="81"/>
      <c r="XP16" s="81"/>
      <c r="XQ16" s="81"/>
      <c r="XR16" s="81"/>
      <c r="XS16" s="81"/>
      <c r="XT16" s="81"/>
      <c r="XU16" s="81"/>
      <c r="XV16" s="81"/>
      <c r="XW16" s="81"/>
      <c r="XX16" s="81"/>
      <c r="XY16" s="81"/>
      <c r="XZ16" s="81"/>
      <c r="YA16" s="81"/>
      <c r="YB16" s="81"/>
      <c r="YC16" s="81"/>
      <c r="YD16" s="81"/>
      <c r="YE16" s="81"/>
      <c r="YF16" s="81"/>
      <c r="YG16" s="81"/>
      <c r="YH16" s="81"/>
      <c r="YI16" s="81"/>
      <c r="YJ16" s="81"/>
      <c r="YK16" s="81"/>
      <c r="YL16" s="81"/>
      <c r="YM16" s="81"/>
      <c r="YN16" s="81"/>
      <c r="YO16" s="81"/>
      <c r="YP16" s="81"/>
      <c r="YQ16" s="81"/>
      <c r="YR16" s="81"/>
      <c r="YS16" s="81"/>
      <c r="YT16" s="81"/>
      <c r="YU16" s="81"/>
      <c r="YV16" s="81"/>
      <c r="YW16" s="81"/>
      <c r="YX16" s="81"/>
      <c r="YY16" s="81"/>
      <c r="YZ16" s="81"/>
      <c r="ZA16" s="81"/>
      <c r="ZB16" s="81"/>
      <c r="ZC16" s="81"/>
      <c r="ZD16" s="81"/>
      <c r="ZE16" s="81"/>
      <c r="ZF16" s="81"/>
      <c r="ZG16" s="81"/>
      <c r="ZH16" s="81"/>
      <c r="ZI16" s="81"/>
      <c r="ZJ16" s="81"/>
      <c r="ZK16" s="81"/>
      <c r="ZL16" s="81"/>
      <c r="ZM16" s="81"/>
      <c r="ZN16" s="81"/>
      <c r="ZO16" s="81"/>
      <c r="ZP16" s="81"/>
      <c r="ZQ16" s="81"/>
      <c r="ZR16" s="81"/>
      <c r="ZS16" s="81"/>
      <c r="ZT16" s="81"/>
      <c r="ZU16" s="81"/>
      <c r="ZV16" s="81"/>
      <c r="ZW16" s="81"/>
      <c r="ZX16" s="81"/>
      <c r="ZY16" s="81"/>
      <c r="ZZ16" s="81"/>
      <c r="AAA16" s="81"/>
      <c r="AAB16" s="81"/>
      <c r="AAC16" s="81"/>
      <c r="AAD16" s="81"/>
      <c r="AAE16" s="81"/>
      <c r="AAF16" s="81"/>
      <c r="AAG16" s="81"/>
      <c r="AAH16" s="81"/>
      <c r="AAI16" s="81"/>
      <c r="AAJ16" s="81"/>
      <c r="AAK16" s="81"/>
      <c r="AAL16" s="81"/>
      <c r="AAM16" s="81"/>
      <c r="AAN16" s="81"/>
      <c r="AAO16" s="81"/>
      <c r="AAP16" s="81"/>
      <c r="AAQ16" s="81"/>
      <c r="AAR16" s="81"/>
      <c r="AAS16" s="81"/>
      <c r="AAT16" s="81"/>
      <c r="AAU16" s="81"/>
      <c r="AAV16" s="81"/>
      <c r="AAW16" s="81"/>
      <c r="AAX16" s="81"/>
      <c r="AAY16" s="81"/>
      <c r="AAZ16" s="81"/>
      <c r="ABA16" s="81"/>
      <c r="ABB16" s="81"/>
      <c r="ABC16" s="81"/>
      <c r="ABD16" s="81"/>
      <c r="ABE16" s="81"/>
      <c r="ABF16" s="81"/>
      <c r="ABG16" s="81"/>
      <c r="ABH16" s="81"/>
      <c r="ABI16" s="81"/>
      <c r="ABJ16" s="81"/>
      <c r="ABK16" s="81"/>
      <c r="ABL16" s="81"/>
      <c r="ABM16" s="81"/>
      <c r="ABN16" s="81"/>
      <c r="ABO16" s="81"/>
      <c r="ABP16" s="81"/>
      <c r="ABQ16" s="81"/>
      <c r="ABR16" s="81"/>
      <c r="ABS16" s="81"/>
      <c r="ABT16" s="81"/>
      <c r="ABU16" s="81"/>
      <c r="ABV16" s="81"/>
      <c r="ABW16" s="81"/>
      <c r="ABX16" s="81"/>
      <c r="ABY16" s="81"/>
      <c r="ABZ16" s="81"/>
      <c r="ACA16" s="81"/>
      <c r="ACB16" s="81"/>
      <c r="ACC16" s="81"/>
      <c r="ACD16" s="81"/>
      <c r="ACE16" s="81"/>
      <c r="ACF16" s="81"/>
      <c r="ACG16" s="81"/>
      <c r="ACH16" s="81"/>
      <c r="ACI16" s="81"/>
      <c r="ACJ16" s="81"/>
      <c r="ACK16" s="81"/>
      <c r="ACL16" s="81"/>
      <c r="ACM16" s="81"/>
      <c r="ACN16" s="81"/>
      <c r="ACO16" s="81"/>
      <c r="ACP16" s="81"/>
      <c r="ACQ16" s="81"/>
      <c r="ACR16" s="81"/>
      <c r="ACS16" s="81"/>
      <c r="ACT16" s="81"/>
      <c r="ACU16" s="81"/>
      <c r="ACV16" s="81"/>
      <c r="ACW16" s="81"/>
      <c r="ACX16" s="81"/>
      <c r="ACY16" s="81"/>
      <c r="ACZ16" s="81"/>
      <c r="ADA16" s="81"/>
      <c r="ADB16" s="81"/>
      <c r="ADC16" s="81"/>
      <c r="ADD16" s="81"/>
      <c r="ADE16" s="81"/>
      <c r="ADF16" s="81"/>
      <c r="ADG16" s="81"/>
      <c r="ADH16" s="81"/>
      <c r="ADI16" s="81"/>
      <c r="ADJ16" s="81"/>
      <c r="ADK16" s="81"/>
      <c r="ADL16" s="81"/>
      <c r="ADM16" s="81"/>
      <c r="ADN16" s="81"/>
      <c r="ADO16" s="81"/>
      <c r="ADP16" s="81"/>
      <c r="ADQ16" s="81"/>
      <c r="ADR16" s="81"/>
      <c r="ADS16" s="81"/>
      <c r="ADT16" s="81"/>
      <c r="ADU16" s="81"/>
      <c r="ADV16" s="81"/>
      <c r="ADW16" s="81"/>
      <c r="ADX16" s="81"/>
      <c r="ADY16" s="81"/>
      <c r="ADZ16" s="81"/>
      <c r="AEA16" s="81"/>
      <c r="AEB16" s="81"/>
      <c r="AEC16" s="81"/>
      <c r="AED16" s="81"/>
      <c r="AEE16" s="81"/>
      <c r="AEF16" s="81"/>
      <c r="AEG16" s="81"/>
      <c r="AEH16" s="81"/>
      <c r="AEI16" s="81"/>
      <c r="AEJ16" s="81"/>
      <c r="AEK16" s="81"/>
      <c r="AEL16" s="81"/>
      <c r="AEM16" s="81"/>
      <c r="AEN16" s="81"/>
      <c r="AEO16" s="81"/>
      <c r="AEP16" s="81"/>
      <c r="AEQ16" s="81"/>
      <c r="AER16" s="81"/>
      <c r="AES16" s="81"/>
      <c r="AET16" s="81"/>
      <c r="AEU16" s="81"/>
      <c r="AEV16" s="81"/>
      <c r="AEW16" s="81"/>
      <c r="AEX16" s="81"/>
      <c r="AEY16" s="81"/>
      <c r="AEZ16" s="81"/>
      <c r="AFA16" s="81"/>
      <c r="AFB16" s="81"/>
      <c r="AFC16" s="81"/>
      <c r="AFD16" s="81"/>
      <c r="AFE16" s="81"/>
      <c r="AFF16" s="81"/>
      <c r="AFG16" s="81"/>
      <c r="AFH16" s="81"/>
      <c r="AFI16" s="81"/>
      <c r="AFJ16" s="81"/>
      <c r="AFK16" s="81"/>
      <c r="AFL16" s="81"/>
      <c r="AFM16" s="81"/>
      <c r="AFN16" s="81"/>
      <c r="AFO16" s="81"/>
      <c r="AFP16" s="81"/>
      <c r="AFQ16" s="81"/>
      <c r="AFR16" s="81"/>
      <c r="AFS16" s="81"/>
      <c r="AFT16" s="81"/>
      <c r="AFU16" s="81"/>
      <c r="AFV16" s="81"/>
      <c r="AFW16" s="81"/>
      <c r="AFX16" s="81"/>
      <c r="AFY16" s="81"/>
      <c r="AFZ16" s="81"/>
      <c r="AGA16" s="81"/>
      <c r="AGB16" s="81"/>
      <c r="AGC16" s="81"/>
      <c r="AGD16" s="81"/>
      <c r="AGE16" s="81"/>
      <c r="AGF16" s="81"/>
      <c r="AGG16" s="81"/>
      <c r="AGH16" s="81"/>
      <c r="AGI16" s="81"/>
      <c r="AGJ16" s="81"/>
      <c r="AGK16" s="81"/>
      <c r="AGL16" s="81"/>
      <c r="AGM16" s="81"/>
      <c r="AGN16" s="81"/>
      <c r="AGO16" s="81"/>
      <c r="AGP16" s="81"/>
      <c r="AGQ16" s="81"/>
      <c r="AGR16" s="81"/>
      <c r="AGS16" s="81"/>
      <c r="AGT16" s="81"/>
      <c r="AGU16" s="81"/>
      <c r="AGV16" s="81"/>
      <c r="AGW16" s="81"/>
      <c r="AGX16" s="81"/>
      <c r="AGY16" s="81"/>
      <c r="AGZ16" s="81"/>
      <c r="AHA16" s="81"/>
      <c r="AHB16" s="81"/>
      <c r="AHC16" s="81"/>
      <c r="AHD16" s="81"/>
      <c r="AHE16" s="81"/>
      <c r="AHF16" s="81"/>
      <c r="AHG16" s="81"/>
      <c r="AHH16" s="81"/>
      <c r="AHI16" s="81"/>
      <c r="AHJ16" s="81"/>
      <c r="AHK16" s="81"/>
      <c r="AHL16" s="81"/>
      <c r="AHM16" s="81"/>
      <c r="AHN16" s="81"/>
      <c r="AHO16" s="81"/>
      <c r="AHP16" s="81"/>
      <c r="AHQ16" s="81"/>
      <c r="AHR16" s="81"/>
      <c r="AHS16" s="81"/>
      <c r="AHT16" s="81"/>
      <c r="AHU16" s="81"/>
      <c r="AHV16" s="81"/>
      <c r="AHW16" s="81"/>
      <c r="AHX16" s="81"/>
      <c r="AHY16" s="81"/>
      <c r="AHZ16" s="81"/>
      <c r="AIA16" s="81"/>
      <c r="AIB16" s="81"/>
      <c r="AIC16" s="81"/>
      <c r="AID16" s="81"/>
      <c r="AIE16" s="81"/>
      <c r="AIF16" s="81"/>
      <c r="AIG16" s="81"/>
      <c r="AIH16" s="81"/>
      <c r="AII16" s="81"/>
      <c r="AIJ16" s="81"/>
      <c r="AIK16" s="81"/>
      <c r="AIL16" s="81"/>
      <c r="AIM16" s="81"/>
      <c r="AIN16" s="81"/>
      <c r="AIO16" s="81"/>
      <c r="AIP16" s="81"/>
      <c r="AIQ16" s="81"/>
      <c r="AIR16" s="81"/>
      <c r="AIS16" s="81"/>
      <c r="AIT16" s="81"/>
      <c r="AIU16" s="81"/>
      <c r="AIV16" s="81"/>
      <c r="AIW16" s="81"/>
      <c r="AIX16" s="81"/>
      <c r="AIY16" s="81"/>
      <c r="AIZ16" s="81"/>
      <c r="AJA16" s="81"/>
      <c r="AJB16" s="81"/>
      <c r="AJC16" s="81"/>
      <c r="AJD16" s="81"/>
      <c r="AJE16" s="81"/>
      <c r="AJF16" s="81"/>
      <c r="AJG16" s="81"/>
      <c r="AJH16" s="81"/>
      <c r="AJI16" s="81"/>
      <c r="AJJ16" s="81"/>
      <c r="AJK16" s="81"/>
      <c r="AJL16" s="81"/>
      <c r="AJM16" s="81"/>
      <c r="AJN16" s="81"/>
      <c r="AJO16" s="81"/>
      <c r="AJP16" s="81"/>
      <c r="AJQ16" s="81"/>
      <c r="AJR16" s="81"/>
      <c r="AJS16" s="81"/>
      <c r="AJT16" s="81"/>
      <c r="AJU16" s="81"/>
      <c r="AJV16" s="81"/>
      <c r="AJW16" s="81"/>
      <c r="AJX16" s="81"/>
      <c r="AJY16" s="81"/>
      <c r="AJZ16" s="81"/>
      <c r="AKA16" s="81"/>
      <c r="AKB16" s="81"/>
      <c r="AKC16" s="81"/>
      <c r="AKD16" s="81"/>
      <c r="AKE16" s="81"/>
      <c r="AKF16" s="81"/>
      <c r="AKG16" s="81"/>
      <c r="AKH16" s="81"/>
      <c r="AKI16" s="81"/>
      <c r="AKJ16" s="81"/>
      <c r="AKK16" s="81"/>
      <c r="AKL16" s="81"/>
      <c r="AKM16" s="81"/>
      <c r="AKN16" s="81"/>
      <c r="AKO16" s="81"/>
      <c r="AKP16" s="81"/>
      <c r="AKQ16" s="81"/>
      <c r="AKR16" s="81"/>
      <c r="AKS16" s="81"/>
      <c r="AKT16" s="81"/>
      <c r="AKU16" s="81"/>
      <c r="AKV16" s="81"/>
      <c r="AKW16" s="81"/>
      <c r="AKX16" s="81"/>
      <c r="AKY16" s="81"/>
      <c r="AKZ16" s="81"/>
      <c r="ALA16" s="81"/>
      <c r="ALB16" s="81"/>
      <c r="ALC16" s="81"/>
      <c r="ALD16" s="81"/>
      <c r="ALE16" s="81"/>
      <c r="ALF16" s="81"/>
      <c r="ALG16" s="81"/>
      <c r="ALH16" s="81"/>
      <c r="ALI16" s="81"/>
      <c r="ALJ16" s="81"/>
      <c r="ALK16" s="81"/>
      <c r="ALL16" s="81"/>
      <c r="ALM16" s="81"/>
      <c r="ALN16" s="81"/>
      <c r="ALO16" s="81"/>
      <c r="ALP16" s="81"/>
      <c r="ALQ16" s="81"/>
      <c r="ALR16" s="81"/>
      <c r="ALS16" s="81"/>
      <c r="ALT16" s="81"/>
      <c r="ALU16" s="81"/>
      <c r="ALV16" s="81"/>
      <c r="ALW16" s="81"/>
      <c r="ALX16" s="81"/>
      <c r="ALY16" s="81"/>
      <c r="ALZ16" s="81"/>
      <c r="AMA16" s="81"/>
      <c r="AMB16" s="81"/>
      <c r="AMC16" s="81"/>
      <c r="AMD16" s="81"/>
      <c r="AME16" s="81"/>
      <c r="AMF16" s="81"/>
      <c r="AMG16" s="81"/>
      <c r="AMH16" s="81"/>
      <c r="AMI16" s="81"/>
      <c r="AMJ16" s="81"/>
    </row>
    <row r="17" spans="1:1024" x14ac:dyDescent="0.2">
      <c r="A17" s="161"/>
      <c r="B17" s="79" t="s">
        <v>69</v>
      </c>
      <c r="C17" s="161"/>
      <c r="D17" s="161"/>
      <c r="E17" s="161"/>
      <c r="F17" s="161"/>
      <c r="G17" s="161"/>
      <c r="H17" s="161"/>
      <c r="I17" s="161"/>
      <c r="J17" s="16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  <c r="IW17" s="81"/>
      <c r="IX17" s="81"/>
      <c r="IY17" s="81"/>
      <c r="IZ17" s="81"/>
      <c r="JA17" s="81"/>
      <c r="JB17" s="81"/>
      <c r="JC17" s="81"/>
      <c r="JD17" s="81"/>
      <c r="JE17" s="81"/>
      <c r="JF17" s="81"/>
      <c r="JG17" s="81"/>
      <c r="JH17" s="81"/>
      <c r="JI17" s="81"/>
      <c r="JJ17" s="81"/>
      <c r="JK17" s="81"/>
      <c r="JL17" s="81"/>
      <c r="JM17" s="81"/>
      <c r="JN17" s="81"/>
      <c r="JO17" s="81"/>
      <c r="JP17" s="81"/>
      <c r="JQ17" s="81"/>
      <c r="JR17" s="81"/>
      <c r="JS17" s="81"/>
      <c r="JT17" s="81"/>
      <c r="JU17" s="81"/>
      <c r="JV17" s="81"/>
      <c r="JW17" s="81"/>
      <c r="JX17" s="81"/>
      <c r="JY17" s="81"/>
      <c r="JZ17" s="81"/>
      <c r="KA17" s="81"/>
      <c r="KB17" s="81"/>
      <c r="KC17" s="81"/>
      <c r="KD17" s="81"/>
      <c r="KE17" s="81"/>
      <c r="KF17" s="81"/>
      <c r="KG17" s="81"/>
      <c r="KH17" s="81"/>
      <c r="KI17" s="81"/>
      <c r="KJ17" s="81"/>
      <c r="KK17" s="81"/>
      <c r="KL17" s="81"/>
      <c r="KM17" s="81"/>
      <c r="KN17" s="81"/>
      <c r="KO17" s="81"/>
      <c r="KP17" s="81"/>
      <c r="KQ17" s="81"/>
      <c r="KR17" s="81"/>
      <c r="KS17" s="81"/>
      <c r="KT17" s="81"/>
      <c r="KU17" s="81"/>
      <c r="KV17" s="81"/>
      <c r="KW17" s="81"/>
      <c r="KX17" s="81"/>
      <c r="KY17" s="81"/>
      <c r="KZ17" s="81"/>
      <c r="LA17" s="81"/>
      <c r="LB17" s="81"/>
      <c r="LC17" s="81"/>
      <c r="LD17" s="81"/>
      <c r="LE17" s="81"/>
      <c r="LF17" s="81"/>
      <c r="LG17" s="81"/>
      <c r="LH17" s="81"/>
      <c r="LI17" s="81"/>
      <c r="LJ17" s="81"/>
      <c r="LK17" s="81"/>
      <c r="LL17" s="81"/>
      <c r="LM17" s="81"/>
      <c r="LN17" s="81"/>
      <c r="LO17" s="81"/>
      <c r="LP17" s="81"/>
      <c r="LQ17" s="81"/>
      <c r="LR17" s="81"/>
      <c r="LS17" s="81"/>
      <c r="LT17" s="81"/>
      <c r="LU17" s="81"/>
      <c r="LV17" s="81"/>
      <c r="LW17" s="81"/>
      <c r="LX17" s="81"/>
      <c r="LY17" s="81"/>
      <c r="LZ17" s="81"/>
      <c r="MA17" s="81"/>
      <c r="MB17" s="81"/>
      <c r="MC17" s="81"/>
      <c r="MD17" s="81"/>
      <c r="ME17" s="81"/>
      <c r="MF17" s="81"/>
      <c r="MG17" s="81"/>
      <c r="MH17" s="81"/>
      <c r="MI17" s="81"/>
      <c r="MJ17" s="81"/>
      <c r="MK17" s="81"/>
      <c r="ML17" s="81"/>
      <c r="MM17" s="81"/>
      <c r="MN17" s="81"/>
      <c r="MO17" s="81"/>
      <c r="MP17" s="81"/>
      <c r="MQ17" s="81"/>
      <c r="MR17" s="81"/>
      <c r="MS17" s="81"/>
      <c r="MT17" s="81"/>
      <c r="MU17" s="81"/>
      <c r="MV17" s="81"/>
      <c r="MW17" s="81"/>
      <c r="MX17" s="81"/>
      <c r="MY17" s="81"/>
      <c r="MZ17" s="81"/>
      <c r="NA17" s="81"/>
      <c r="NB17" s="81"/>
      <c r="NC17" s="81"/>
      <c r="ND17" s="81"/>
      <c r="NE17" s="81"/>
      <c r="NF17" s="81"/>
      <c r="NG17" s="81"/>
      <c r="NH17" s="81"/>
      <c r="NI17" s="81"/>
      <c r="NJ17" s="81"/>
      <c r="NK17" s="81"/>
      <c r="NL17" s="81"/>
      <c r="NM17" s="81"/>
      <c r="NN17" s="81"/>
      <c r="NO17" s="81"/>
      <c r="NP17" s="81"/>
      <c r="NQ17" s="81"/>
      <c r="NR17" s="81"/>
      <c r="NS17" s="81"/>
      <c r="NT17" s="81"/>
      <c r="NU17" s="81"/>
      <c r="NV17" s="81"/>
      <c r="NW17" s="81"/>
      <c r="NX17" s="81"/>
      <c r="NY17" s="81"/>
      <c r="NZ17" s="81"/>
      <c r="OA17" s="81"/>
      <c r="OB17" s="81"/>
      <c r="OC17" s="81"/>
      <c r="OD17" s="81"/>
      <c r="OE17" s="81"/>
      <c r="OF17" s="81"/>
      <c r="OG17" s="81"/>
      <c r="OH17" s="81"/>
      <c r="OI17" s="81"/>
      <c r="OJ17" s="81"/>
      <c r="OK17" s="81"/>
      <c r="OL17" s="81"/>
      <c r="OM17" s="81"/>
      <c r="ON17" s="81"/>
      <c r="OO17" s="81"/>
      <c r="OP17" s="81"/>
      <c r="OQ17" s="81"/>
      <c r="OR17" s="81"/>
      <c r="OS17" s="81"/>
      <c r="OT17" s="81"/>
      <c r="OU17" s="81"/>
      <c r="OV17" s="81"/>
      <c r="OW17" s="81"/>
      <c r="OX17" s="81"/>
      <c r="OY17" s="81"/>
      <c r="OZ17" s="81"/>
      <c r="PA17" s="81"/>
      <c r="PB17" s="81"/>
      <c r="PC17" s="81"/>
      <c r="PD17" s="81"/>
      <c r="PE17" s="81"/>
      <c r="PF17" s="81"/>
      <c r="PG17" s="81"/>
      <c r="PH17" s="81"/>
      <c r="PI17" s="81"/>
      <c r="PJ17" s="81"/>
      <c r="PK17" s="81"/>
      <c r="PL17" s="81"/>
      <c r="PM17" s="81"/>
      <c r="PN17" s="81"/>
      <c r="PO17" s="81"/>
      <c r="PP17" s="81"/>
      <c r="PQ17" s="81"/>
      <c r="PR17" s="81"/>
      <c r="PS17" s="81"/>
      <c r="PT17" s="81"/>
      <c r="PU17" s="81"/>
      <c r="PV17" s="81"/>
      <c r="PW17" s="81"/>
      <c r="PX17" s="81"/>
      <c r="PY17" s="81"/>
      <c r="PZ17" s="81"/>
      <c r="QA17" s="81"/>
      <c r="QB17" s="81"/>
      <c r="QC17" s="81"/>
      <c r="QD17" s="81"/>
      <c r="QE17" s="81"/>
      <c r="QF17" s="81"/>
      <c r="QG17" s="81"/>
      <c r="QH17" s="81"/>
      <c r="QI17" s="81"/>
      <c r="QJ17" s="81"/>
      <c r="QK17" s="81"/>
      <c r="QL17" s="81"/>
      <c r="QM17" s="81"/>
      <c r="QN17" s="81"/>
      <c r="QO17" s="81"/>
      <c r="QP17" s="81"/>
      <c r="QQ17" s="81"/>
      <c r="QR17" s="81"/>
      <c r="QS17" s="81"/>
      <c r="QT17" s="81"/>
      <c r="QU17" s="81"/>
      <c r="QV17" s="81"/>
      <c r="QW17" s="81"/>
      <c r="QX17" s="81"/>
      <c r="QY17" s="81"/>
      <c r="QZ17" s="81"/>
      <c r="RA17" s="81"/>
      <c r="RB17" s="81"/>
      <c r="RC17" s="81"/>
      <c r="RD17" s="81"/>
      <c r="RE17" s="81"/>
      <c r="RF17" s="81"/>
      <c r="RG17" s="81"/>
      <c r="RH17" s="81"/>
      <c r="RI17" s="81"/>
      <c r="RJ17" s="81"/>
      <c r="RK17" s="81"/>
      <c r="RL17" s="81"/>
      <c r="RM17" s="81"/>
      <c r="RN17" s="81"/>
      <c r="RO17" s="81"/>
      <c r="RP17" s="81"/>
      <c r="RQ17" s="81"/>
      <c r="RR17" s="81"/>
      <c r="RS17" s="81"/>
      <c r="RT17" s="81"/>
      <c r="RU17" s="81"/>
      <c r="RV17" s="81"/>
      <c r="RW17" s="81"/>
      <c r="RX17" s="81"/>
      <c r="RY17" s="81"/>
      <c r="RZ17" s="81"/>
      <c r="SA17" s="81"/>
      <c r="SB17" s="81"/>
      <c r="SC17" s="81"/>
      <c r="SD17" s="81"/>
      <c r="SE17" s="81"/>
      <c r="SF17" s="81"/>
      <c r="SG17" s="81"/>
      <c r="SH17" s="81"/>
      <c r="SI17" s="81"/>
      <c r="SJ17" s="81"/>
      <c r="SK17" s="81"/>
      <c r="SL17" s="81"/>
      <c r="SM17" s="81"/>
      <c r="SN17" s="81"/>
      <c r="SO17" s="81"/>
      <c r="SP17" s="81"/>
      <c r="SQ17" s="81"/>
      <c r="SR17" s="81"/>
      <c r="SS17" s="81"/>
      <c r="ST17" s="81"/>
      <c r="SU17" s="81"/>
      <c r="SV17" s="81"/>
      <c r="SW17" s="81"/>
      <c r="SX17" s="81"/>
      <c r="SY17" s="81"/>
      <c r="SZ17" s="81"/>
      <c r="TA17" s="81"/>
      <c r="TB17" s="81"/>
      <c r="TC17" s="81"/>
      <c r="TD17" s="81"/>
      <c r="TE17" s="81"/>
      <c r="TF17" s="81"/>
      <c r="TG17" s="81"/>
      <c r="TH17" s="81"/>
      <c r="TI17" s="81"/>
      <c r="TJ17" s="81"/>
      <c r="TK17" s="81"/>
      <c r="TL17" s="81"/>
      <c r="TM17" s="81"/>
      <c r="TN17" s="81"/>
      <c r="TO17" s="81"/>
      <c r="TP17" s="81"/>
      <c r="TQ17" s="81"/>
      <c r="TR17" s="81"/>
      <c r="TS17" s="81"/>
      <c r="TT17" s="81"/>
      <c r="TU17" s="81"/>
      <c r="TV17" s="81"/>
      <c r="TW17" s="81"/>
      <c r="TX17" s="81"/>
      <c r="TY17" s="81"/>
      <c r="TZ17" s="81"/>
      <c r="UA17" s="81"/>
      <c r="UB17" s="81"/>
      <c r="UC17" s="81"/>
      <c r="UD17" s="81"/>
      <c r="UE17" s="81"/>
      <c r="UF17" s="81"/>
      <c r="UG17" s="81"/>
      <c r="UH17" s="81"/>
      <c r="UI17" s="81"/>
      <c r="UJ17" s="81"/>
      <c r="UK17" s="81"/>
      <c r="UL17" s="81"/>
      <c r="UM17" s="81"/>
      <c r="UN17" s="81"/>
      <c r="UO17" s="81"/>
      <c r="UP17" s="81"/>
      <c r="UQ17" s="81"/>
      <c r="UR17" s="81"/>
      <c r="US17" s="81"/>
      <c r="UT17" s="81"/>
      <c r="UU17" s="81"/>
      <c r="UV17" s="81"/>
      <c r="UW17" s="81"/>
      <c r="UX17" s="81"/>
      <c r="UY17" s="81"/>
      <c r="UZ17" s="81"/>
      <c r="VA17" s="81"/>
      <c r="VB17" s="81"/>
      <c r="VC17" s="81"/>
      <c r="VD17" s="81"/>
      <c r="VE17" s="81"/>
      <c r="VF17" s="81"/>
      <c r="VG17" s="81"/>
      <c r="VH17" s="81"/>
      <c r="VI17" s="81"/>
      <c r="VJ17" s="81"/>
      <c r="VK17" s="81"/>
      <c r="VL17" s="81"/>
      <c r="VM17" s="81"/>
      <c r="VN17" s="81"/>
      <c r="VO17" s="81"/>
      <c r="VP17" s="81"/>
      <c r="VQ17" s="81"/>
      <c r="VR17" s="81"/>
      <c r="VS17" s="81"/>
      <c r="VT17" s="81"/>
      <c r="VU17" s="81"/>
      <c r="VV17" s="81"/>
      <c r="VW17" s="81"/>
      <c r="VX17" s="81"/>
      <c r="VY17" s="81"/>
      <c r="VZ17" s="81"/>
      <c r="WA17" s="81"/>
      <c r="WB17" s="81"/>
      <c r="WC17" s="81"/>
      <c r="WD17" s="81"/>
      <c r="WE17" s="81"/>
      <c r="WF17" s="81"/>
      <c r="WG17" s="81"/>
      <c r="WH17" s="81"/>
      <c r="WI17" s="81"/>
      <c r="WJ17" s="81"/>
      <c r="WK17" s="81"/>
      <c r="WL17" s="81"/>
      <c r="WM17" s="81"/>
      <c r="WN17" s="81"/>
      <c r="WO17" s="81"/>
      <c r="WP17" s="81"/>
      <c r="WQ17" s="81"/>
      <c r="WR17" s="81"/>
      <c r="WS17" s="81"/>
      <c r="WT17" s="81"/>
      <c r="WU17" s="81"/>
      <c r="WV17" s="81"/>
      <c r="WW17" s="81"/>
      <c r="WX17" s="81"/>
      <c r="WY17" s="81"/>
      <c r="WZ17" s="81"/>
      <c r="XA17" s="81"/>
      <c r="XB17" s="81"/>
      <c r="XC17" s="81"/>
      <c r="XD17" s="81"/>
      <c r="XE17" s="81"/>
      <c r="XF17" s="81"/>
      <c r="XG17" s="81"/>
      <c r="XH17" s="81"/>
      <c r="XI17" s="81"/>
      <c r="XJ17" s="81"/>
      <c r="XK17" s="81"/>
      <c r="XL17" s="81"/>
      <c r="XM17" s="81"/>
      <c r="XN17" s="81"/>
      <c r="XO17" s="81"/>
      <c r="XP17" s="81"/>
      <c r="XQ17" s="81"/>
      <c r="XR17" s="81"/>
      <c r="XS17" s="81"/>
      <c r="XT17" s="81"/>
      <c r="XU17" s="81"/>
      <c r="XV17" s="81"/>
      <c r="XW17" s="81"/>
      <c r="XX17" s="81"/>
      <c r="XY17" s="81"/>
      <c r="XZ17" s="81"/>
      <c r="YA17" s="81"/>
      <c r="YB17" s="81"/>
      <c r="YC17" s="81"/>
      <c r="YD17" s="81"/>
      <c r="YE17" s="81"/>
      <c r="YF17" s="81"/>
      <c r="YG17" s="81"/>
      <c r="YH17" s="81"/>
      <c r="YI17" s="81"/>
      <c r="YJ17" s="81"/>
      <c r="YK17" s="81"/>
      <c r="YL17" s="81"/>
      <c r="YM17" s="81"/>
      <c r="YN17" s="81"/>
      <c r="YO17" s="81"/>
      <c r="YP17" s="81"/>
      <c r="YQ17" s="81"/>
      <c r="YR17" s="81"/>
      <c r="YS17" s="81"/>
      <c r="YT17" s="81"/>
      <c r="YU17" s="81"/>
      <c r="YV17" s="81"/>
      <c r="YW17" s="81"/>
      <c r="YX17" s="81"/>
      <c r="YY17" s="81"/>
      <c r="YZ17" s="81"/>
      <c r="ZA17" s="81"/>
      <c r="ZB17" s="81"/>
      <c r="ZC17" s="81"/>
      <c r="ZD17" s="81"/>
      <c r="ZE17" s="81"/>
      <c r="ZF17" s="81"/>
      <c r="ZG17" s="81"/>
      <c r="ZH17" s="81"/>
      <c r="ZI17" s="81"/>
      <c r="ZJ17" s="81"/>
      <c r="ZK17" s="81"/>
      <c r="ZL17" s="81"/>
      <c r="ZM17" s="81"/>
      <c r="ZN17" s="81"/>
      <c r="ZO17" s="81"/>
      <c r="ZP17" s="81"/>
      <c r="ZQ17" s="81"/>
      <c r="ZR17" s="81"/>
      <c r="ZS17" s="81"/>
      <c r="ZT17" s="81"/>
      <c r="ZU17" s="81"/>
      <c r="ZV17" s="81"/>
      <c r="ZW17" s="81"/>
      <c r="ZX17" s="81"/>
      <c r="ZY17" s="81"/>
      <c r="ZZ17" s="81"/>
      <c r="AAA17" s="81"/>
      <c r="AAB17" s="81"/>
      <c r="AAC17" s="81"/>
      <c r="AAD17" s="81"/>
      <c r="AAE17" s="81"/>
      <c r="AAF17" s="81"/>
      <c r="AAG17" s="81"/>
      <c r="AAH17" s="81"/>
      <c r="AAI17" s="81"/>
      <c r="AAJ17" s="81"/>
      <c r="AAK17" s="81"/>
      <c r="AAL17" s="81"/>
      <c r="AAM17" s="81"/>
      <c r="AAN17" s="81"/>
      <c r="AAO17" s="81"/>
      <c r="AAP17" s="81"/>
      <c r="AAQ17" s="81"/>
      <c r="AAR17" s="81"/>
      <c r="AAS17" s="81"/>
      <c r="AAT17" s="81"/>
      <c r="AAU17" s="81"/>
      <c r="AAV17" s="81"/>
      <c r="AAW17" s="81"/>
      <c r="AAX17" s="81"/>
      <c r="AAY17" s="81"/>
      <c r="AAZ17" s="81"/>
      <c r="ABA17" s="81"/>
      <c r="ABB17" s="81"/>
      <c r="ABC17" s="81"/>
      <c r="ABD17" s="81"/>
      <c r="ABE17" s="81"/>
      <c r="ABF17" s="81"/>
      <c r="ABG17" s="81"/>
      <c r="ABH17" s="81"/>
      <c r="ABI17" s="81"/>
      <c r="ABJ17" s="81"/>
      <c r="ABK17" s="81"/>
      <c r="ABL17" s="81"/>
      <c r="ABM17" s="81"/>
      <c r="ABN17" s="81"/>
      <c r="ABO17" s="81"/>
      <c r="ABP17" s="81"/>
      <c r="ABQ17" s="81"/>
      <c r="ABR17" s="81"/>
      <c r="ABS17" s="81"/>
      <c r="ABT17" s="81"/>
      <c r="ABU17" s="81"/>
      <c r="ABV17" s="81"/>
      <c r="ABW17" s="81"/>
      <c r="ABX17" s="81"/>
      <c r="ABY17" s="81"/>
      <c r="ABZ17" s="81"/>
      <c r="ACA17" s="81"/>
      <c r="ACB17" s="81"/>
      <c r="ACC17" s="81"/>
      <c r="ACD17" s="81"/>
      <c r="ACE17" s="81"/>
      <c r="ACF17" s="81"/>
      <c r="ACG17" s="81"/>
      <c r="ACH17" s="81"/>
      <c r="ACI17" s="81"/>
      <c r="ACJ17" s="81"/>
      <c r="ACK17" s="81"/>
      <c r="ACL17" s="81"/>
      <c r="ACM17" s="81"/>
      <c r="ACN17" s="81"/>
      <c r="ACO17" s="81"/>
      <c r="ACP17" s="81"/>
      <c r="ACQ17" s="81"/>
      <c r="ACR17" s="81"/>
      <c r="ACS17" s="81"/>
      <c r="ACT17" s="81"/>
      <c r="ACU17" s="81"/>
      <c r="ACV17" s="81"/>
      <c r="ACW17" s="81"/>
      <c r="ACX17" s="81"/>
      <c r="ACY17" s="81"/>
      <c r="ACZ17" s="81"/>
      <c r="ADA17" s="81"/>
      <c r="ADB17" s="81"/>
      <c r="ADC17" s="81"/>
      <c r="ADD17" s="81"/>
      <c r="ADE17" s="81"/>
      <c r="ADF17" s="81"/>
      <c r="ADG17" s="81"/>
      <c r="ADH17" s="81"/>
      <c r="ADI17" s="81"/>
      <c r="ADJ17" s="81"/>
      <c r="ADK17" s="81"/>
      <c r="ADL17" s="81"/>
      <c r="ADM17" s="81"/>
      <c r="ADN17" s="81"/>
      <c r="ADO17" s="81"/>
      <c r="ADP17" s="81"/>
      <c r="ADQ17" s="81"/>
      <c r="ADR17" s="81"/>
      <c r="ADS17" s="81"/>
      <c r="ADT17" s="81"/>
      <c r="ADU17" s="81"/>
      <c r="ADV17" s="81"/>
      <c r="ADW17" s="81"/>
      <c r="ADX17" s="81"/>
      <c r="ADY17" s="81"/>
      <c r="ADZ17" s="81"/>
      <c r="AEA17" s="81"/>
      <c r="AEB17" s="81"/>
      <c r="AEC17" s="81"/>
      <c r="AED17" s="81"/>
      <c r="AEE17" s="81"/>
      <c r="AEF17" s="81"/>
      <c r="AEG17" s="81"/>
      <c r="AEH17" s="81"/>
      <c r="AEI17" s="81"/>
      <c r="AEJ17" s="81"/>
      <c r="AEK17" s="81"/>
      <c r="AEL17" s="81"/>
      <c r="AEM17" s="81"/>
      <c r="AEN17" s="81"/>
      <c r="AEO17" s="81"/>
      <c r="AEP17" s="81"/>
      <c r="AEQ17" s="81"/>
      <c r="AER17" s="81"/>
      <c r="AES17" s="81"/>
      <c r="AET17" s="81"/>
      <c r="AEU17" s="81"/>
      <c r="AEV17" s="81"/>
      <c r="AEW17" s="81"/>
      <c r="AEX17" s="81"/>
      <c r="AEY17" s="81"/>
      <c r="AEZ17" s="81"/>
      <c r="AFA17" s="81"/>
      <c r="AFB17" s="81"/>
      <c r="AFC17" s="81"/>
      <c r="AFD17" s="81"/>
      <c r="AFE17" s="81"/>
      <c r="AFF17" s="81"/>
      <c r="AFG17" s="81"/>
      <c r="AFH17" s="81"/>
      <c r="AFI17" s="81"/>
      <c r="AFJ17" s="81"/>
      <c r="AFK17" s="81"/>
      <c r="AFL17" s="81"/>
      <c r="AFM17" s="81"/>
      <c r="AFN17" s="81"/>
      <c r="AFO17" s="81"/>
      <c r="AFP17" s="81"/>
      <c r="AFQ17" s="81"/>
      <c r="AFR17" s="81"/>
      <c r="AFS17" s="81"/>
      <c r="AFT17" s="81"/>
      <c r="AFU17" s="81"/>
      <c r="AFV17" s="81"/>
      <c r="AFW17" s="81"/>
      <c r="AFX17" s="81"/>
      <c r="AFY17" s="81"/>
      <c r="AFZ17" s="81"/>
      <c r="AGA17" s="81"/>
      <c r="AGB17" s="81"/>
      <c r="AGC17" s="81"/>
      <c r="AGD17" s="81"/>
      <c r="AGE17" s="81"/>
      <c r="AGF17" s="81"/>
      <c r="AGG17" s="81"/>
      <c r="AGH17" s="81"/>
      <c r="AGI17" s="81"/>
      <c r="AGJ17" s="81"/>
      <c r="AGK17" s="81"/>
      <c r="AGL17" s="81"/>
      <c r="AGM17" s="81"/>
      <c r="AGN17" s="81"/>
      <c r="AGO17" s="81"/>
      <c r="AGP17" s="81"/>
      <c r="AGQ17" s="81"/>
      <c r="AGR17" s="81"/>
      <c r="AGS17" s="81"/>
      <c r="AGT17" s="81"/>
      <c r="AGU17" s="81"/>
      <c r="AGV17" s="81"/>
      <c r="AGW17" s="81"/>
      <c r="AGX17" s="81"/>
      <c r="AGY17" s="81"/>
      <c r="AGZ17" s="81"/>
      <c r="AHA17" s="81"/>
      <c r="AHB17" s="81"/>
      <c r="AHC17" s="81"/>
      <c r="AHD17" s="81"/>
      <c r="AHE17" s="81"/>
      <c r="AHF17" s="81"/>
      <c r="AHG17" s="81"/>
      <c r="AHH17" s="81"/>
      <c r="AHI17" s="81"/>
      <c r="AHJ17" s="81"/>
      <c r="AHK17" s="81"/>
      <c r="AHL17" s="81"/>
      <c r="AHM17" s="81"/>
      <c r="AHN17" s="81"/>
      <c r="AHO17" s="81"/>
      <c r="AHP17" s="81"/>
      <c r="AHQ17" s="81"/>
      <c r="AHR17" s="81"/>
      <c r="AHS17" s="81"/>
      <c r="AHT17" s="81"/>
      <c r="AHU17" s="81"/>
      <c r="AHV17" s="81"/>
      <c r="AHW17" s="81"/>
      <c r="AHX17" s="81"/>
      <c r="AHY17" s="81"/>
      <c r="AHZ17" s="81"/>
      <c r="AIA17" s="81"/>
      <c r="AIB17" s="81"/>
      <c r="AIC17" s="81"/>
      <c r="AID17" s="81"/>
      <c r="AIE17" s="81"/>
      <c r="AIF17" s="81"/>
      <c r="AIG17" s="81"/>
      <c r="AIH17" s="81"/>
      <c r="AII17" s="81"/>
      <c r="AIJ17" s="81"/>
      <c r="AIK17" s="81"/>
      <c r="AIL17" s="81"/>
      <c r="AIM17" s="81"/>
      <c r="AIN17" s="81"/>
      <c r="AIO17" s="81"/>
      <c r="AIP17" s="81"/>
      <c r="AIQ17" s="81"/>
      <c r="AIR17" s="81"/>
      <c r="AIS17" s="81"/>
      <c r="AIT17" s="81"/>
      <c r="AIU17" s="81"/>
      <c r="AIV17" s="81"/>
      <c r="AIW17" s="81"/>
      <c r="AIX17" s="81"/>
      <c r="AIY17" s="81"/>
      <c r="AIZ17" s="81"/>
      <c r="AJA17" s="81"/>
      <c r="AJB17" s="81"/>
      <c r="AJC17" s="81"/>
      <c r="AJD17" s="81"/>
      <c r="AJE17" s="81"/>
      <c r="AJF17" s="81"/>
      <c r="AJG17" s="81"/>
      <c r="AJH17" s="81"/>
      <c r="AJI17" s="81"/>
      <c r="AJJ17" s="81"/>
      <c r="AJK17" s="81"/>
      <c r="AJL17" s="81"/>
      <c r="AJM17" s="81"/>
      <c r="AJN17" s="81"/>
      <c r="AJO17" s="81"/>
      <c r="AJP17" s="81"/>
      <c r="AJQ17" s="81"/>
      <c r="AJR17" s="81"/>
      <c r="AJS17" s="81"/>
      <c r="AJT17" s="81"/>
      <c r="AJU17" s="81"/>
      <c r="AJV17" s="81"/>
      <c r="AJW17" s="81"/>
      <c r="AJX17" s="81"/>
      <c r="AJY17" s="81"/>
      <c r="AJZ17" s="81"/>
      <c r="AKA17" s="81"/>
      <c r="AKB17" s="81"/>
      <c r="AKC17" s="81"/>
      <c r="AKD17" s="81"/>
      <c r="AKE17" s="81"/>
      <c r="AKF17" s="81"/>
      <c r="AKG17" s="81"/>
      <c r="AKH17" s="81"/>
      <c r="AKI17" s="81"/>
      <c r="AKJ17" s="81"/>
      <c r="AKK17" s="81"/>
      <c r="AKL17" s="81"/>
      <c r="AKM17" s="81"/>
      <c r="AKN17" s="81"/>
      <c r="AKO17" s="81"/>
      <c r="AKP17" s="81"/>
      <c r="AKQ17" s="81"/>
      <c r="AKR17" s="81"/>
      <c r="AKS17" s="81"/>
      <c r="AKT17" s="81"/>
      <c r="AKU17" s="81"/>
      <c r="AKV17" s="81"/>
      <c r="AKW17" s="81"/>
      <c r="AKX17" s="81"/>
      <c r="AKY17" s="81"/>
      <c r="AKZ17" s="81"/>
      <c r="ALA17" s="81"/>
      <c r="ALB17" s="81"/>
      <c r="ALC17" s="81"/>
      <c r="ALD17" s="81"/>
      <c r="ALE17" s="81"/>
      <c r="ALF17" s="81"/>
      <c r="ALG17" s="81"/>
      <c r="ALH17" s="81"/>
      <c r="ALI17" s="81"/>
      <c r="ALJ17" s="81"/>
      <c r="ALK17" s="81"/>
      <c r="ALL17" s="81"/>
      <c r="ALM17" s="81"/>
      <c r="ALN17" s="81"/>
      <c r="ALO17" s="81"/>
      <c r="ALP17" s="81"/>
      <c r="ALQ17" s="81"/>
      <c r="ALR17" s="81"/>
      <c r="ALS17" s="81"/>
      <c r="ALT17" s="81"/>
      <c r="ALU17" s="81"/>
      <c r="ALV17" s="81"/>
      <c r="ALW17" s="81"/>
      <c r="ALX17" s="81"/>
      <c r="ALY17" s="81"/>
      <c r="ALZ17" s="81"/>
      <c r="AMA17" s="81"/>
      <c r="AMB17" s="81"/>
      <c r="AMC17" s="81"/>
      <c r="AMD17" s="81"/>
      <c r="AME17" s="81"/>
      <c r="AMF17" s="81"/>
      <c r="AMG17" s="81"/>
      <c r="AMH17" s="81"/>
      <c r="AMI17" s="81"/>
      <c r="AMJ17" s="81"/>
    </row>
    <row r="18" spans="1:1024" ht="14.25" x14ac:dyDescent="0.2">
      <c r="A18" s="162" t="s">
        <v>22</v>
      </c>
      <c r="B18" s="161"/>
      <c r="C18" s="161"/>
      <c r="D18" s="163"/>
      <c r="E18" s="161"/>
      <c r="F18" s="161"/>
      <c r="G18" s="161"/>
      <c r="H18" s="161"/>
      <c r="I18" s="161"/>
      <c r="J18" s="149"/>
      <c r="K18" s="164"/>
      <c r="L18" s="164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  <c r="IW18" s="81"/>
      <c r="IX18" s="81"/>
      <c r="IY18" s="81"/>
      <c r="IZ18" s="81"/>
      <c r="JA18" s="81"/>
      <c r="JB18" s="81"/>
      <c r="JC18" s="81"/>
      <c r="JD18" s="81"/>
      <c r="JE18" s="81"/>
      <c r="JF18" s="81"/>
      <c r="JG18" s="81"/>
      <c r="JH18" s="81"/>
      <c r="JI18" s="81"/>
      <c r="JJ18" s="81"/>
      <c r="JK18" s="81"/>
      <c r="JL18" s="81"/>
      <c r="JM18" s="81"/>
      <c r="JN18" s="81"/>
      <c r="JO18" s="81"/>
      <c r="JP18" s="81"/>
      <c r="JQ18" s="81"/>
      <c r="JR18" s="81"/>
      <c r="JS18" s="81"/>
      <c r="JT18" s="81"/>
      <c r="JU18" s="81"/>
      <c r="JV18" s="81"/>
      <c r="JW18" s="81"/>
      <c r="JX18" s="81"/>
      <c r="JY18" s="81"/>
      <c r="JZ18" s="81"/>
      <c r="KA18" s="81"/>
      <c r="KB18" s="81"/>
      <c r="KC18" s="81"/>
      <c r="KD18" s="81"/>
      <c r="KE18" s="81"/>
      <c r="KF18" s="81"/>
      <c r="KG18" s="81"/>
      <c r="KH18" s="81"/>
      <c r="KI18" s="81"/>
      <c r="KJ18" s="81"/>
      <c r="KK18" s="81"/>
      <c r="KL18" s="81"/>
      <c r="KM18" s="81"/>
      <c r="KN18" s="81"/>
      <c r="KO18" s="81"/>
      <c r="KP18" s="81"/>
      <c r="KQ18" s="81"/>
      <c r="KR18" s="81"/>
      <c r="KS18" s="81"/>
      <c r="KT18" s="81"/>
      <c r="KU18" s="81"/>
      <c r="KV18" s="81"/>
      <c r="KW18" s="81"/>
      <c r="KX18" s="81"/>
      <c r="KY18" s="81"/>
      <c r="KZ18" s="81"/>
      <c r="LA18" s="81"/>
      <c r="LB18" s="81"/>
      <c r="LC18" s="81"/>
      <c r="LD18" s="81"/>
      <c r="LE18" s="81"/>
      <c r="LF18" s="81"/>
      <c r="LG18" s="81"/>
      <c r="LH18" s="81"/>
      <c r="LI18" s="81"/>
      <c r="LJ18" s="81"/>
      <c r="LK18" s="81"/>
      <c r="LL18" s="81"/>
      <c r="LM18" s="81"/>
      <c r="LN18" s="81"/>
      <c r="LO18" s="81"/>
      <c r="LP18" s="81"/>
      <c r="LQ18" s="81"/>
      <c r="LR18" s="81"/>
      <c r="LS18" s="81"/>
      <c r="LT18" s="81"/>
      <c r="LU18" s="81"/>
      <c r="LV18" s="81"/>
      <c r="LW18" s="81"/>
      <c r="LX18" s="81"/>
      <c r="LY18" s="81"/>
      <c r="LZ18" s="81"/>
      <c r="MA18" s="81"/>
      <c r="MB18" s="81"/>
      <c r="MC18" s="81"/>
      <c r="MD18" s="81"/>
      <c r="ME18" s="81"/>
      <c r="MF18" s="81"/>
      <c r="MG18" s="81"/>
      <c r="MH18" s="81"/>
      <c r="MI18" s="81"/>
      <c r="MJ18" s="81"/>
      <c r="MK18" s="81"/>
      <c r="ML18" s="81"/>
      <c r="MM18" s="81"/>
      <c r="MN18" s="81"/>
      <c r="MO18" s="81"/>
      <c r="MP18" s="81"/>
      <c r="MQ18" s="81"/>
      <c r="MR18" s="81"/>
      <c r="MS18" s="81"/>
      <c r="MT18" s="81"/>
      <c r="MU18" s="81"/>
      <c r="MV18" s="81"/>
      <c r="MW18" s="81"/>
      <c r="MX18" s="81"/>
      <c r="MY18" s="81"/>
      <c r="MZ18" s="81"/>
      <c r="NA18" s="81"/>
      <c r="NB18" s="81"/>
      <c r="NC18" s="81"/>
      <c r="ND18" s="81"/>
      <c r="NE18" s="81"/>
      <c r="NF18" s="81"/>
      <c r="NG18" s="81"/>
      <c r="NH18" s="81"/>
      <c r="NI18" s="81"/>
      <c r="NJ18" s="81"/>
      <c r="NK18" s="81"/>
      <c r="NL18" s="81"/>
      <c r="NM18" s="81"/>
      <c r="NN18" s="81"/>
      <c r="NO18" s="81"/>
      <c r="NP18" s="81"/>
      <c r="NQ18" s="81"/>
      <c r="NR18" s="81"/>
      <c r="NS18" s="81"/>
      <c r="NT18" s="81"/>
      <c r="NU18" s="81"/>
      <c r="NV18" s="81"/>
      <c r="NW18" s="81"/>
      <c r="NX18" s="81"/>
      <c r="NY18" s="81"/>
      <c r="NZ18" s="81"/>
      <c r="OA18" s="81"/>
      <c r="OB18" s="81"/>
      <c r="OC18" s="81"/>
      <c r="OD18" s="81"/>
      <c r="OE18" s="81"/>
      <c r="OF18" s="81"/>
      <c r="OG18" s="81"/>
      <c r="OH18" s="81"/>
      <c r="OI18" s="81"/>
      <c r="OJ18" s="81"/>
      <c r="OK18" s="81"/>
      <c r="OL18" s="81"/>
      <c r="OM18" s="81"/>
      <c r="ON18" s="81"/>
      <c r="OO18" s="81"/>
      <c r="OP18" s="81"/>
      <c r="OQ18" s="81"/>
      <c r="OR18" s="81"/>
      <c r="OS18" s="81"/>
      <c r="OT18" s="81"/>
      <c r="OU18" s="81"/>
      <c r="OV18" s="81"/>
      <c r="OW18" s="81"/>
      <c r="OX18" s="81"/>
      <c r="OY18" s="81"/>
      <c r="OZ18" s="81"/>
      <c r="PA18" s="81"/>
      <c r="PB18" s="81"/>
      <c r="PC18" s="81"/>
      <c r="PD18" s="81"/>
      <c r="PE18" s="81"/>
      <c r="PF18" s="81"/>
      <c r="PG18" s="81"/>
      <c r="PH18" s="81"/>
      <c r="PI18" s="81"/>
      <c r="PJ18" s="81"/>
      <c r="PK18" s="81"/>
      <c r="PL18" s="81"/>
      <c r="PM18" s="81"/>
      <c r="PN18" s="81"/>
      <c r="PO18" s="81"/>
      <c r="PP18" s="81"/>
      <c r="PQ18" s="81"/>
      <c r="PR18" s="81"/>
      <c r="PS18" s="81"/>
      <c r="PT18" s="81"/>
      <c r="PU18" s="81"/>
      <c r="PV18" s="81"/>
      <c r="PW18" s="81"/>
      <c r="PX18" s="81"/>
      <c r="PY18" s="81"/>
      <c r="PZ18" s="81"/>
      <c r="QA18" s="81"/>
      <c r="QB18" s="81"/>
      <c r="QC18" s="81"/>
      <c r="QD18" s="81"/>
      <c r="QE18" s="81"/>
      <c r="QF18" s="81"/>
      <c r="QG18" s="81"/>
      <c r="QH18" s="81"/>
      <c r="QI18" s="81"/>
      <c r="QJ18" s="81"/>
      <c r="QK18" s="81"/>
      <c r="QL18" s="81"/>
      <c r="QM18" s="81"/>
      <c r="QN18" s="81"/>
      <c r="QO18" s="81"/>
      <c r="QP18" s="81"/>
      <c r="QQ18" s="81"/>
      <c r="QR18" s="81"/>
      <c r="QS18" s="81"/>
      <c r="QT18" s="81"/>
      <c r="QU18" s="81"/>
      <c r="QV18" s="81"/>
      <c r="QW18" s="81"/>
      <c r="QX18" s="81"/>
      <c r="QY18" s="81"/>
      <c r="QZ18" s="81"/>
      <c r="RA18" s="81"/>
      <c r="RB18" s="81"/>
      <c r="RC18" s="81"/>
      <c r="RD18" s="81"/>
      <c r="RE18" s="81"/>
      <c r="RF18" s="81"/>
      <c r="RG18" s="81"/>
      <c r="RH18" s="81"/>
      <c r="RI18" s="81"/>
      <c r="RJ18" s="81"/>
      <c r="RK18" s="81"/>
      <c r="RL18" s="81"/>
      <c r="RM18" s="81"/>
      <c r="RN18" s="81"/>
      <c r="RO18" s="81"/>
      <c r="RP18" s="81"/>
      <c r="RQ18" s="81"/>
      <c r="RR18" s="81"/>
      <c r="RS18" s="81"/>
      <c r="RT18" s="81"/>
      <c r="RU18" s="81"/>
      <c r="RV18" s="81"/>
      <c r="RW18" s="81"/>
      <c r="RX18" s="81"/>
      <c r="RY18" s="81"/>
      <c r="RZ18" s="81"/>
      <c r="SA18" s="81"/>
      <c r="SB18" s="81"/>
      <c r="SC18" s="81"/>
      <c r="SD18" s="81"/>
      <c r="SE18" s="81"/>
      <c r="SF18" s="81"/>
      <c r="SG18" s="81"/>
      <c r="SH18" s="81"/>
      <c r="SI18" s="81"/>
      <c r="SJ18" s="81"/>
      <c r="SK18" s="81"/>
      <c r="SL18" s="81"/>
      <c r="SM18" s="81"/>
      <c r="SN18" s="81"/>
      <c r="SO18" s="81"/>
      <c r="SP18" s="81"/>
      <c r="SQ18" s="81"/>
      <c r="SR18" s="81"/>
      <c r="SS18" s="81"/>
      <c r="ST18" s="81"/>
      <c r="SU18" s="81"/>
      <c r="SV18" s="81"/>
      <c r="SW18" s="81"/>
      <c r="SX18" s="81"/>
      <c r="SY18" s="81"/>
      <c r="SZ18" s="81"/>
      <c r="TA18" s="81"/>
      <c r="TB18" s="81"/>
      <c r="TC18" s="81"/>
      <c r="TD18" s="81"/>
      <c r="TE18" s="81"/>
      <c r="TF18" s="81"/>
      <c r="TG18" s="81"/>
      <c r="TH18" s="81"/>
      <c r="TI18" s="81"/>
      <c r="TJ18" s="81"/>
      <c r="TK18" s="81"/>
      <c r="TL18" s="81"/>
      <c r="TM18" s="81"/>
      <c r="TN18" s="81"/>
      <c r="TO18" s="81"/>
      <c r="TP18" s="81"/>
      <c r="TQ18" s="81"/>
      <c r="TR18" s="81"/>
      <c r="TS18" s="81"/>
      <c r="TT18" s="81"/>
      <c r="TU18" s="81"/>
      <c r="TV18" s="81"/>
      <c r="TW18" s="81"/>
      <c r="TX18" s="81"/>
      <c r="TY18" s="81"/>
      <c r="TZ18" s="81"/>
      <c r="UA18" s="81"/>
      <c r="UB18" s="81"/>
      <c r="UC18" s="81"/>
      <c r="UD18" s="81"/>
      <c r="UE18" s="81"/>
      <c r="UF18" s="81"/>
      <c r="UG18" s="81"/>
      <c r="UH18" s="81"/>
      <c r="UI18" s="81"/>
      <c r="UJ18" s="81"/>
      <c r="UK18" s="81"/>
      <c r="UL18" s="81"/>
      <c r="UM18" s="81"/>
      <c r="UN18" s="81"/>
      <c r="UO18" s="81"/>
      <c r="UP18" s="81"/>
      <c r="UQ18" s="81"/>
      <c r="UR18" s="81"/>
      <c r="US18" s="81"/>
      <c r="UT18" s="81"/>
      <c r="UU18" s="81"/>
      <c r="UV18" s="81"/>
      <c r="UW18" s="81"/>
      <c r="UX18" s="81"/>
      <c r="UY18" s="81"/>
      <c r="UZ18" s="81"/>
      <c r="VA18" s="81"/>
      <c r="VB18" s="81"/>
      <c r="VC18" s="81"/>
      <c r="VD18" s="81"/>
      <c r="VE18" s="81"/>
      <c r="VF18" s="81"/>
      <c r="VG18" s="81"/>
      <c r="VH18" s="81"/>
      <c r="VI18" s="81"/>
      <c r="VJ18" s="81"/>
      <c r="VK18" s="81"/>
      <c r="VL18" s="81"/>
      <c r="VM18" s="81"/>
      <c r="VN18" s="81"/>
      <c r="VO18" s="81"/>
      <c r="VP18" s="81"/>
      <c r="VQ18" s="81"/>
      <c r="VR18" s="81"/>
      <c r="VS18" s="81"/>
      <c r="VT18" s="81"/>
      <c r="VU18" s="81"/>
      <c r="VV18" s="81"/>
      <c r="VW18" s="81"/>
      <c r="VX18" s="81"/>
      <c r="VY18" s="81"/>
      <c r="VZ18" s="81"/>
      <c r="WA18" s="81"/>
      <c r="WB18" s="81"/>
      <c r="WC18" s="81"/>
      <c r="WD18" s="81"/>
      <c r="WE18" s="81"/>
      <c r="WF18" s="81"/>
      <c r="WG18" s="81"/>
      <c r="WH18" s="81"/>
      <c r="WI18" s="81"/>
      <c r="WJ18" s="81"/>
      <c r="WK18" s="81"/>
      <c r="WL18" s="81"/>
      <c r="WM18" s="81"/>
      <c r="WN18" s="81"/>
      <c r="WO18" s="81"/>
      <c r="WP18" s="81"/>
      <c r="WQ18" s="81"/>
      <c r="WR18" s="81"/>
      <c r="WS18" s="81"/>
      <c r="WT18" s="81"/>
      <c r="WU18" s="81"/>
      <c r="WV18" s="81"/>
      <c r="WW18" s="81"/>
      <c r="WX18" s="81"/>
      <c r="WY18" s="81"/>
      <c r="WZ18" s="81"/>
      <c r="XA18" s="81"/>
      <c r="XB18" s="81"/>
      <c r="XC18" s="81"/>
      <c r="XD18" s="81"/>
      <c r="XE18" s="81"/>
      <c r="XF18" s="81"/>
      <c r="XG18" s="81"/>
      <c r="XH18" s="81"/>
      <c r="XI18" s="81"/>
      <c r="XJ18" s="81"/>
      <c r="XK18" s="81"/>
      <c r="XL18" s="81"/>
      <c r="XM18" s="81"/>
      <c r="XN18" s="81"/>
      <c r="XO18" s="81"/>
      <c r="XP18" s="81"/>
      <c r="XQ18" s="81"/>
      <c r="XR18" s="81"/>
      <c r="XS18" s="81"/>
      <c r="XT18" s="81"/>
      <c r="XU18" s="81"/>
      <c r="XV18" s="81"/>
      <c r="XW18" s="81"/>
      <c r="XX18" s="81"/>
      <c r="XY18" s="81"/>
      <c r="XZ18" s="81"/>
      <c r="YA18" s="81"/>
      <c r="YB18" s="81"/>
      <c r="YC18" s="81"/>
      <c r="YD18" s="81"/>
      <c r="YE18" s="81"/>
      <c r="YF18" s="81"/>
      <c r="YG18" s="81"/>
      <c r="YH18" s="81"/>
      <c r="YI18" s="81"/>
      <c r="YJ18" s="81"/>
      <c r="YK18" s="81"/>
      <c r="YL18" s="81"/>
      <c r="YM18" s="81"/>
      <c r="YN18" s="81"/>
      <c r="YO18" s="81"/>
      <c r="YP18" s="81"/>
      <c r="YQ18" s="81"/>
      <c r="YR18" s="81"/>
      <c r="YS18" s="81"/>
      <c r="YT18" s="81"/>
      <c r="YU18" s="81"/>
      <c r="YV18" s="81"/>
      <c r="YW18" s="81"/>
      <c r="YX18" s="81"/>
      <c r="YY18" s="81"/>
      <c r="YZ18" s="81"/>
      <c r="ZA18" s="81"/>
      <c r="ZB18" s="81"/>
      <c r="ZC18" s="81"/>
      <c r="ZD18" s="81"/>
      <c r="ZE18" s="81"/>
      <c r="ZF18" s="81"/>
      <c r="ZG18" s="81"/>
      <c r="ZH18" s="81"/>
      <c r="ZI18" s="81"/>
      <c r="ZJ18" s="81"/>
      <c r="ZK18" s="81"/>
      <c r="ZL18" s="81"/>
      <c r="ZM18" s="81"/>
      <c r="ZN18" s="81"/>
      <c r="ZO18" s="81"/>
      <c r="ZP18" s="81"/>
      <c r="ZQ18" s="81"/>
      <c r="ZR18" s="81"/>
      <c r="ZS18" s="81"/>
      <c r="ZT18" s="81"/>
      <c r="ZU18" s="81"/>
      <c r="ZV18" s="81"/>
      <c r="ZW18" s="81"/>
      <c r="ZX18" s="81"/>
      <c r="ZY18" s="81"/>
      <c r="ZZ18" s="81"/>
      <c r="AAA18" s="81"/>
      <c r="AAB18" s="81"/>
      <c r="AAC18" s="81"/>
      <c r="AAD18" s="81"/>
      <c r="AAE18" s="81"/>
      <c r="AAF18" s="81"/>
      <c r="AAG18" s="81"/>
      <c r="AAH18" s="81"/>
      <c r="AAI18" s="81"/>
      <c r="AAJ18" s="81"/>
      <c r="AAK18" s="81"/>
      <c r="AAL18" s="81"/>
      <c r="AAM18" s="81"/>
      <c r="AAN18" s="81"/>
      <c r="AAO18" s="81"/>
      <c r="AAP18" s="81"/>
      <c r="AAQ18" s="81"/>
      <c r="AAR18" s="81"/>
      <c r="AAS18" s="81"/>
      <c r="AAT18" s="81"/>
      <c r="AAU18" s="81"/>
      <c r="AAV18" s="81"/>
      <c r="AAW18" s="81"/>
      <c r="AAX18" s="81"/>
      <c r="AAY18" s="81"/>
      <c r="AAZ18" s="81"/>
      <c r="ABA18" s="81"/>
      <c r="ABB18" s="81"/>
      <c r="ABC18" s="81"/>
      <c r="ABD18" s="81"/>
      <c r="ABE18" s="81"/>
      <c r="ABF18" s="81"/>
      <c r="ABG18" s="81"/>
      <c r="ABH18" s="81"/>
      <c r="ABI18" s="81"/>
      <c r="ABJ18" s="81"/>
      <c r="ABK18" s="81"/>
      <c r="ABL18" s="81"/>
      <c r="ABM18" s="81"/>
      <c r="ABN18" s="81"/>
      <c r="ABO18" s="81"/>
      <c r="ABP18" s="81"/>
      <c r="ABQ18" s="81"/>
      <c r="ABR18" s="81"/>
      <c r="ABS18" s="81"/>
      <c r="ABT18" s="81"/>
      <c r="ABU18" s="81"/>
      <c r="ABV18" s="81"/>
      <c r="ABW18" s="81"/>
      <c r="ABX18" s="81"/>
      <c r="ABY18" s="81"/>
      <c r="ABZ18" s="81"/>
      <c r="ACA18" s="81"/>
      <c r="ACB18" s="81"/>
      <c r="ACC18" s="81"/>
      <c r="ACD18" s="81"/>
      <c r="ACE18" s="81"/>
      <c r="ACF18" s="81"/>
      <c r="ACG18" s="81"/>
      <c r="ACH18" s="81"/>
      <c r="ACI18" s="81"/>
      <c r="ACJ18" s="81"/>
      <c r="ACK18" s="81"/>
      <c r="ACL18" s="81"/>
      <c r="ACM18" s="81"/>
      <c r="ACN18" s="81"/>
      <c r="ACO18" s="81"/>
      <c r="ACP18" s="81"/>
      <c r="ACQ18" s="81"/>
      <c r="ACR18" s="81"/>
      <c r="ACS18" s="81"/>
      <c r="ACT18" s="81"/>
      <c r="ACU18" s="81"/>
      <c r="ACV18" s="81"/>
      <c r="ACW18" s="81"/>
      <c r="ACX18" s="81"/>
      <c r="ACY18" s="81"/>
      <c r="ACZ18" s="81"/>
      <c r="ADA18" s="81"/>
      <c r="ADB18" s="81"/>
      <c r="ADC18" s="81"/>
      <c r="ADD18" s="81"/>
      <c r="ADE18" s="81"/>
      <c r="ADF18" s="81"/>
      <c r="ADG18" s="81"/>
      <c r="ADH18" s="81"/>
      <c r="ADI18" s="81"/>
      <c r="ADJ18" s="81"/>
      <c r="ADK18" s="81"/>
      <c r="ADL18" s="81"/>
      <c r="ADM18" s="81"/>
      <c r="ADN18" s="81"/>
      <c r="ADO18" s="81"/>
      <c r="ADP18" s="81"/>
      <c r="ADQ18" s="81"/>
      <c r="ADR18" s="81"/>
      <c r="ADS18" s="81"/>
      <c r="ADT18" s="81"/>
      <c r="ADU18" s="81"/>
      <c r="ADV18" s="81"/>
      <c r="ADW18" s="81"/>
      <c r="ADX18" s="81"/>
      <c r="ADY18" s="81"/>
      <c r="ADZ18" s="81"/>
      <c r="AEA18" s="81"/>
      <c r="AEB18" s="81"/>
      <c r="AEC18" s="81"/>
      <c r="AED18" s="81"/>
      <c r="AEE18" s="81"/>
      <c r="AEF18" s="81"/>
      <c r="AEG18" s="81"/>
      <c r="AEH18" s="81"/>
      <c r="AEI18" s="81"/>
      <c r="AEJ18" s="81"/>
      <c r="AEK18" s="81"/>
      <c r="AEL18" s="81"/>
      <c r="AEM18" s="81"/>
      <c r="AEN18" s="81"/>
      <c r="AEO18" s="81"/>
      <c r="AEP18" s="81"/>
      <c r="AEQ18" s="81"/>
      <c r="AER18" s="81"/>
      <c r="AES18" s="81"/>
      <c r="AET18" s="81"/>
      <c r="AEU18" s="81"/>
      <c r="AEV18" s="81"/>
      <c r="AEW18" s="81"/>
      <c r="AEX18" s="81"/>
      <c r="AEY18" s="81"/>
      <c r="AEZ18" s="81"/>
      <c r="AFA18" s="81"/>
      <c r="AFB18" s="81"/>
      <c r="AFC18" s="81"/>
      <c r="AFD18" s="81"/>
      <c r="AFE18" s="81"/>
      <c r="AFF18" s="81"/>
      <c r="AFG18" s="81"/>
      <c r="AFH18" s="81"/>
      <c r="AFI18" s="81"/>
      <c r="AFJ18" s="81"/>
      <c r="AFK18" s="81"/>
      <c r="AFL18" s="81"/>
      <c r="AFM18" s="81"/>
      <c r="AFN18" s="81"/>
      <c r="AFO18" s="81"/>
      <c r="AFP18" s="81"/>
      <c r="AFQ18" s="81"/>
      <c r="AFR18" s="81"/>
      <c r="AFS18" s="81"/>
      <c r="AFT18" s="81"/>
      <c r="AFU18" s="81"/>
      <c r="AFV18" s="81"/>
      <c r="AFW18" s="81"/>
      <c r="AFX18" s="81"/>
      <c r="AFY18" s="81"/>
      <c r="AFZ18" s="81"/>
      <c r="AGA18" s="81"/>
      <c r="AGB18" s="81"/>
      <c r="AGC18" s="81"/>
      <c r="AGD18" s="81"/>
      <c r="AGE18" s="81"/>
      <c r="AGF18" s="81"/>
      <c r="AGG18" s="81"/>
      <c r="AGH18" s="81"/>
      <c r="AGI18" s="81"/>
      <c r="AGJ18" s="81"/>
      <c r="AGK18" s="81"/>
      <c r="AGL18" s="81"/>
      <c r="AGM18" s="81"/>
      <c r="AGN18" s="81"/>
      <c r="AGO18" s="81"/>
      <c r="AGP18" s="81"/>
      <c r="AGQ18" s="81"/>
      <c r="AGR18" s="81"/>
      <c r="AGS18" s="81"/>
      <c r="AGT18" s="81"/>
      <c r="AGU18" s="81"/>
      <c r="AGV18" s="81"/>
      <c r="AGW18" s="81"/>
      <c r="AGX18" s="81"/>
      <c r="AGY18" s="81"/>
      <c r="AGZ18" s="81"/>
      <c r="AHA18" s="81"/>
      <c r="AHB18" s="81"/>
      <c r="AHC18" s="81"/>
      <c r="AHD18" s="81"/>
      <c r="AHE18" s="81"/>
      <c r="AHF18" s="81"/>
      <c r="AHG18" s="81"/>
      <c r="AHH18" s="81"/>
      <c r="AHI18" s="81"/>
      <c r="AHJ18" s="81"/>
      <c r="AHK18" s="81"/>
      <c r="AHL18" s="81"/>
      <c r="AHM18" s="81"/>
      <c r="AHN18" s="81"/>
      <c r="AHO18" s="81"/>
      <c r="AHP18" s="81"/>
      <c r="AHQ18" s="81"/>
      <c r="AHR18" s="81"/>
      <c r="AHS18" s="81"/>
      <c r="AHT18" s="81"/>
      <c r="AHU18" s="81"/>
      <c r="AHV18" s="81"/>
      <c r="AHW18" s="81"/>
      <c r="AHX18" s="81"/>
      <c r="AHY18" s="81"/>
      <c r="AHZ18" s="81"/>
      <c r="AIA18" s="81"/>
      <c r="AIB18" s="81"/>
      <c r="AIC18" s="81"/>
      <c r="AID18" s="81"/>
      <c r="AIE18" s="81"/>
      <c r="AIF18" s="81"/>
      <c r="AIG18" s="81"/>
      <c r="AIH18" s="81"/>
      <c r="AII18" s="81"/>
      <c r="AIJ18" s="81"/>
      <c r="AIK18" s="81"/>
      <c r="AIL18" s="81"/>
      <c r="AIM18" s="81"/>
      <c r="AIN18" s="81"/>
      <c r="AIO18" s="81"/>
      <c r="AIP18" s="81"/>
      <c r="AIQ18" s="81"/>
      <c r="AIR18" s="81"/>
      <c r="AIS18" s="81"/>
      <c r="AIT18" s="81"/>
      <c r="AIU18" s="81"/>
      <c r="AIV18" s="81"/>
      <c r="AIW18" s="81"/>
      <c r="AIX18" s="81"/>
      <c r="AIY18" s="81"/>
      <c r="AIZ18" s="81"/>
      <c r="AJA18" s="81"/>
      <c r="AJB18" s="81"/>
      <c r="AJC18" s="81"/>
      <c r="AJD18" s="81"/>
      <c r="AJE18" s="81"/>
      <c r="AJF18" s="81"/>
      <c r="AJG18" s="81"/>
      <c r="AJH18" s="81"/>
      <c r="AJI18" s="81"/>
      <c r="AJJ18" s="81"/>
      <c r="AJK18" s="81"/>
      <c r="AJL18" s="81"/>
      <c r="AJM18" s="81"/>
      <c r="AJN18" s="81"/>
      <c r="AJO18" s="81"/>
      <c r="AJP18" s="81"/>
      <c r="AJQ18" s="81"/>
      <c r="AJR18" s="81"/>
      <c r="AJS18" s="81"/>
      <c r="AJT18" s="81"/>
      <c r="AJU18" s="81"/>
      <c r="AJV18" s="81"/>
      <c r="AJW18" s="81"/>
      <c r="AJX18" s="81"/>
      <c r="AJY18" s="81"/>
      <c r="AJZ18" s="81"/>
      <c r="AKA18" s="81"/>
      <c r="AKB18" s="81"/>
      <c r="AKC18" s="81"/>
      <c r="AKD18" s="81"/>
      <c r="AKE18" s="81"/>
      <c r="AKF18" s="81"/>
      <c r="AKG18" s="81"/>
      <c r="AKH18" s="81"/>
      <c r="AKI18" s="81"/>
      <c r="AKJ18" s="81"/>
      <c r="AKK18" s="81"/>
      <c r="AKL18" s="81"/>
      <c r="AKM18" s="81"/>
      <c r="AKN18" s="81"/>
      <c r="AKO18" s="81"/>
      <c r="AKP18" s="81"/>
      <c r="AKQ18" s="81"/>
      <c r="AKR18" s="81"/>
      <c r="AKS18" s="81"/>
      <c r="AKT18" s="81"/>
      <c r="AKU18" s="81"/>
      <c r="AKV18" s="81"/>
      <c r="AKW18" s="81"/>
      <c r="AKX18" s="81"/>
      <c r="AKY18" s="81"/>
      <c r="AKZ18" s="81"/>
      <c r="ALA18" s="81"/>
      <c r="ALB18" s="81"/>
      <c r="ALC18" s="81"/>
      <c r="ALD18" s="81"/>
      <c r="ALE18" s="81"/>
      <c r="ALF18" s="81"/>
      <c r="ALG18" s="81"/>
      <c r="ALH18" s="81"/>
      <c r="ALI18" s="81"/>
      <c r="ALJ18" s="81"/>
      <c r="ALK18" s="81"/>
      <c r="ALL18" s="81"/>
      <c r="ALM18" s="81"/>
      <c r="ALN18" s="81"/>
      <c r="ALO18" s="81"/>
      <c r="ALP18" s="81"/>
      <c r="ALQ18" s="81"/>
      <c r="ALR18" s="81"/>
      <c r="ALS18" s="81"/>
      <c r="ALT18" s="81"/>
      <c r="ALU18" s="81"/>
      <c r="ALV18" s="81"/>
      <c r="ALW18" s="81"/>
      <c r="ALX18" s="81"/>
      <c r="ALY18" s="81"/>
      <c r="ALZ18" s="81"/>
      <c r="AMA18" s="81"/>
      <c r="AMB18" s="81"/>
      <c r="AMC18" s="81"/>
      <c r="AMD18" s="81"/>
      <c r="AME18" s="81"/>
      <c r="AMF18" s="81"/>
      <c r="AMG18" s="81"/>
      <c r="AMH18" s="81"/>
      <c r="AMI18" s="81"/>
      <c r="AMJ18" s="81"/>
    </row>
    <row r="19" spans="1:1024" ht="14.25" x14ac:dyDescent="0.2">
      <c r="A19" s="162"/>
      <c r="B19" s="161"/>
      <c r="C19" s="161"/>
      <c r="D19" s="163"/>
      <c r="E19" s="161"/>
      <c r="F19" s="161"/>
      <c r="G19" s="161"/>
      <c r="H19" s="161"/>
      <c r="I19" s="161"/>
      <c r="J19" s="165"/>
      <c r="K19" s="164"/>
      <c r="L19" s="164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  <c r="IW19" s="81"/>
      <c r="IX19" s="81"/>
      <c r="IY19" s="81"/>
      <c r="IZ19" s="81"/>
      <c r="JA19" s="81"/>
      <c r="JB19" s="81"/>
      <c r="JC19" s="81"/>
      <c r="JD19" s="81"/>
      <c r="JE19" s="81"/>
      <c r="JF19" s="81"/>
      <c r="JG19" s="81"/>
      <c r="JH19" s="81"/>
      <c r="JI19" s="81"/>
      <c r="JJ19" s="81"/>
      <c r="JK19" s="81"/>
      <c r="JL19" s="81"/>
      <c r="JM19" s="81"/>
      <c r="JN19" s="81"/>
      <c r="JO19" s="81"/>
      <c r="JP19" s="81"/>
      <c r="JQ19" s="81"/>
      <c r="JR19" s="81"/>
      <c r="JS19" s="81"/>
      <c r="JT19" s="81"/>
      <c r="JU19" s="81"/>
      <c r="JV19" s="81"/>
      <c r="JW19" s="81"/>
      <c r="JX19" s="81"/>
      <c r="JY19" s="81"/>
      <c r="JZ19" s="81"/>
      <c r="KA19" s="81"/>
      <c r="KB19" s="81"/>
      <c r="KC19" s="81"/>
      <c r="KD19" s="81"/>
      <c r="KE19" s="81"/>
      <c r="KF19" s="81"/>
      <c r="KG19" s="81"/>
      <c r="KH19" s="81"/>
      <c r="KI19" s="81"/>
      <c r="KJ19" s="81"/>
      <c r="KK19" s="81"/>
      <c r="KL19" s="81"/>
      <c r="KM19" s="81"/>
      <c r="KN19" s="81"/>
      <c r="KO19" s="81"/>
      <c r="KP19" s="81"/>
      <c r="KQ19" s="81"/>
      <c r="KR19" s="81"/>
      <c r="KS19" s="81"/>
      <c r="KT19" s="81"/>
      <c r="KU19" s="81"/>
      <c r="KV19" s="81"/>
      <c r="KW19" s="81"/>
      <c r="KX19" s="81"/>
      <c r="KY19" s="81"/>
      <c r="KZ19" s="81"/>
      <c r="LA19" s="81"/>
      <c r="LB19" s="81"/>
      <c r="LC19" s="81"/>
      <c r="LD19" s="81"/>
      <c r="LE19" s="81"/>
      <c r="LF19" s="81"/>
      <c r="LG19" s="81"/>
      <c r="LH19" s="81"/>
      <c r="LI19" s="81"/>
      <c r="LJ19" s="81"/>
      <c r="LK19" s="81"/>
      <c r="LL19" s="81"/>
      <c r="LM19" s="81"/>
      <c r="LN19" s="81"/>
      <c r="LO19" s="81"/>
      <c r="LP19" s="81"/>
      <c r="LQ19" s="81"/>
      <c r="LR19" s="81"/>
      <c r="LS19" s="81"/>
      <c r="LT19" s="81"/>
      <c r="LU19" s="81"/>
      <c r="LV19" s="81"/>
      <c r="LW19" s="81"/>
      <c r="LX19" s="81"/>
      <c r="LY19" s="81"/>
      <c r="LZ19" s="81"/>
      <c r="MA19" s="81"/>
      <c r="MB19" s="81"/>
      <c r="MC19" s="81"/>
      <c r="MD19" s="81"/>
      <c r="ME19" s="81"/>
      <c r="MF19" s="81"/>
      <c r="MG19" s="81"/>
      <c r="MH19" s="81"/>
      <c r="MI19" s="81"/>
      <c r="MJ19" s="81"/>
      <c r="MK19" s="81"/>
      <c r="ML19" s="81"/>
      <c r="MM19" s="81"/>
      <c r="MN19" s="81"/>
      <c r="MO19" s="81"/>
      <c r="MP19" s="81"/>
      <c r="MQ19" s="81"/>
      <c r="MR19" s="81"/>
      <c r="MS19" s="81"/>
      <c r="MT19" s="81"/>
      <c r="MU19" s="81"/>
      <c r="MV19" s="81"/>
      <c r="MW19" s="81"/>
      <c r="MX19" s="81"/>
      <c r="MY19" s="81"/>
      <c r="MZ19" s="81"/>
      <c r="NA19" s="81"/>
      <c r="NB19" s="81"/>
      <c r="NC19" s="81"/>
      <c r="ND19" s="81"/>
      <c r="NE19" s="81"/>
      <c r="NF19" s="81"/>
      <c r="NG19" s="81"/>
      <c r="NH19" s="81"/>
      <c r="NI19" s="81"/>
      <c r="NJ19" s="81"/>
      <c r="NK19" s="81"/>
      <c r="NL19" s="81"/>
      <c r="NM19" s="81"/>
      <c r="NN19" s="81"/>
      <c r="NO19" s="81"/>
      <c r="NP19" s="81"/>
      <c r="NQ19" s="81"/>
      <c r="NR19" s="81"/>
      <c r="NS19" s="81"/>
      <c r="NT19" s="81"/>
      <c r="NU19" s="81"/>
      <c r="NV19" s="81"/>
      <c r="NW19" s="81"/>
      <c r="NX19" s="81"/>
      <c r="NY19" s="81"/>
      <c r="NZ19" s="81"/>
      <c r="OA19" s="81"/>
      <c r="OB19" s="81"/>
      <c r="OC19" s="81"/>
      <c r="OD19" s="81"/>
      <c r="OE19" s="81"/>
      <c r="OF19" s="81"/>
      <c r="OG19" s="81"/>
      <c r="OH19" s="81"/>
      <c r="OI19" s="81"/>
      <c r="OJ19" s="81"/>
      <c r="OK19" s="81"/>
      <c r="OL19" s="81"/>
      <c r="OM19" s="81"/>
      <c r="ON19" s="81"/>
      <c r="OO19" s="81"/>
      <c r="OP19" s="81"/>
      <c r="OQ19" s="81"/>
      <c r="OR19" s="81"/>
      <c r="OS19" s="81"/>
      <c r="OT19" s="81"/>
      <c r="OU19" s="81"/>
      <c r="OV19" s="81"/>
      <c r="OW19" s="81"/>
      <c r="OX19" s="81"/>
      <c r="OY19" s="81"/>
      <c r="OZ19" s="81"/>
      <c r="PA19" s="81"/>
      <c r="PB19" s="81"/>
      <c r="PC19" s="81"/>
      <c r="PD19" s="81"/>
      <c r="PE19" s="81"/>
      <c r="PF19" s="81"/>
      <c r="PG19" s="81"/>
      <c r="PH19" s="81"/>
      <c r="PI19" s="81"/>
      <c r="PJ19" s="81"/>
      <c r="PK19" s="81"/>
      <c r="PL19" s="81"/>
      <c r="PM19" s="81"/>
      <c r="PN19" s="81"/>
      <c r="PO19" s="81"/>
      <c r="PP19" s="81"/>
      <c r="PQ19" s="81"/>
      <c r="PR19" s="81"/>
      <c r="PS19" s="81"/>
      <c r="PT19" s="81"/>
      <c r="PU19" s="81"/>
      <c r="PV19" s="81"/>
      <c r="PW19" s="81"/>
      <c r="PX19" s="81"/>
      <c r="PY19" s="81"/>
      <c r="PZ19" s="81"/>
      <c r="QA19" s="81"/>
      <c r="QB19" s="81"/>
      <c r="QC19" s="81"/>
      <c r="QD19" s="81"/>
      <c r="QE19" s="81"/>
      <c r="QF19" s="81"/>
      <c r="QG19" s="81"/>
      <c r="QH19" s="81"/>
      <c r="QI19" s="81"/>
      <c r="QJ19" s="81"/>
      <c r="QK19" s="81"/>
      <c r="QL19" s="81"/>
      <c r="QM19" s="81"/>
      <c r="QN19" s="81"/>
      <c r="QO19" s="81"/>
      <c r="QP19" s="81"/>
      <c r="QQ19" s="81"/>
      <c r="QR19" s="81"/>
      <c r="QS19" s="81"/>
      <c r="QT19" s="81"/>
      <c r="QU19" s="81"/>
      <c r="QV19" s="81"/>
      <c r="QW19" s="81"/>
      <c r="QX19" s="81"/>
      <c r="QY19" s="81"/>
      <c r="QZ19" s="81"/>
      <c r="RA19" s="81"/>
      <c r="RB19" s="81"/>
      <c r="RC19" s="81"/>
      <c r="RD19" s="81"/>
      <c r="RE19" s="81"/>
      <c r="RF19" s="81"/>
      <c r="RG19" s="81"/>
      <c r="RH19" s="81"/>
      <c r="RI19" s="81"/>
      <c r="RJ19" s="81"/>
      <c r="RK19" s="81"/>
      <c r="RL19" s="81"/>
      <c r="RM19" s="81"/>
      <c r="RN19" s="81"/>
      <c r="RO19" s="81"/>
      <c r="RP19" s="81"/>
      <c r="RQ19" s="81"/>
      <c r="RR19" s="81"/>
      <c r="RS19" s="81"/>
      <c r="RT19" s="81"/>
      <c r="RU19" s="81"/>
      <c r="RV19" s="81"/>
      <c r="RW19" s="81"/>
      <c r="RX19" s="81"/>
      <c r="RY19" s="81"/>
      <c r="RZ19" s="81"/>
      <c r="SA19" s="81"/>
      <c r="SB19" s="81"/>
      <c r="SC19" s="81"/>
      <c r="SD19" s="81"/>
      <c r="SE19" s="81"/>
      <c r="SF19" s="81"/>
      <c r="SG19" s="81"/>
      <c r="SH19" s="81"/>
      <c r="SI19" s="81"/>
      <c r="SJ19" s="81"/>
      <c r="SK19" s="81"/>
      <c r="SL19" s="81"/>
      <c r="SM19" s="81"/>
      <c r="SN19" s="81"/>
      <c r="SO19" s="81"/>
      <c r="SP19" s="81"/>
      <c r="SQ19" s="81"/>
      <c r="SR19" s="81"/>
      <c r="SS19" s="81"/>
      <c r="ST19" s="81"/>
      <c r="SU19" s="81"/>
      <c r="SV19" s="81"/>
      <c r="SW19" s="81"/>
      <c r="SX19" s="81"/>
      <c r="SY19" s="81"/>
      <c r="SZ19" s="81"/>
      <c r="TA19" s="81"/>
      <c r="TB19" s="81"/>
      <c r="TC19" s="81"/>
      <c r="TD19" s="81"/>
      <c r="TE19" s="81"/>
      <c r="TF19" s="81"/>
      <c r="TG19" s="81"/>
      <c r="TH19" s="81"/>
      <c r="TI19" s="81"/>
      <c r="TJ19" s="81"/>
      <c r="TK19" s="81"/>
      <c r="TL19" s="81"/>
      <c r="TM19" s="81"/>
      <c r="TN19" s="81"/>
      <c r="TO19" s="81"/>
      <c r="TP19" s="81"/>
      <c r="TQ19" s="81"/>
      <c r="TR19" s="81"/>
      <c r="TS19" s="81"/>
      <c r="TT19" s="81"/>
      <c r="TU19" s="81"/>
      <c r="TV19" s="81"/>
      <c r="TW19" s="81"/>
      <c r="TX19" s="81"/>
      <c r="TY19" s="81"/>
      <c r="TZ19" s="81"/>
      <c r="UA19" s="81"/>
      <c r="UB19" s="81"/>
      <c r="UC19" s="81"/>
      <c r="UD19" s="81"/>
      <c r="UE19" s="81"/>
      <c r="UF19" s="81"/>
      <c r="UG19" s="81"/>
      <c r="UH19" s="81"/>
      <c r="UI19" s="81"/>
      <c r="UJ19" s="81"/>
      <c r="UK19" s="81"/>
      <c r="UL19" s="81"/>
      <c r="UM19" s="81"/>
      <c r="UN19" s="81"/>
      <c r="UO19" s="81"/>
      <c r="UP19" s="81"/>
      <c r="UQ19" s="81"/>
      <c r="UR19" s="81"/>
      <c r="US19" s="81"/>
      <c r="UT19" s="81"/>
      <c r="UU19" s="81"/>
      <c r="UV19" s="81"/>
      <c r="UW19" s="81"/>
      <c r="UX19" s="81"/>
      <c r="UY19" s="81"/>
      <c r="UZ19" s="81"/>
      <c r="VA19" s="81"/>
      <c r="VB19" s="81"/>
      <c r="VC19" s="81"/>
      <c r="VD19" s="81"/>
      <c r="VE19" s="81"/>
      <c r="VF19" s="81"/>
      <c r="VG19" s="81"/>
      <c r="VH19" s="81"/>
      <c r="VI19" s="81"/>
      <c r="VJ19" s="81"/>
      <c r="VK19" s="81"/>
      <c r="VL19" s="81"/>
      <c r="VM19" s="81"/>
      <c r="VN19" s="81"/>
      <c r="VO19" s="81"/>
      <c r="VP19" s="81"/>
      <c r="VQ19" s="81"/>
      <c r="VR19" s="81"/>
      <c r="VS19" s="81"/>
      <c r="VT19" s="81"/>
      <c r="VU19" s="81"/>
      <c r="VV19" s="81"/>
      <c r="VW19" s="81"/>
      <c r="VX19" s="81"/>
      <c r="VY19" s="81"/>
      <c r="VZ19" s="81"/>
      <c r="WA19" s="81"/>
      <c r="WB19" s="81"/>
      <c r="WC19" s="81"/>
      <c r="WD19" s="81"/>
      <c r="WE19" s="81"/>
      <c r="WF19" s="81"/>
      <c r="WG19" s="81"/>
      <c r="WH19" s="81"/>
      <c r="WI19" s="81"/>
      <c r="WJ19" s="81"/>
      <c r="WK19" s="81"/>
      <c r="WL19" s="81"/>
      <c r="WM19" s="81"/>
      <c r="WN19" s="81"/>
      <c r="WO19" s="81"/>
      <c r="WP19" s="81"/>
      <c r="WQ19" s="81"/>
      <c r="WR19" s="81"/>
      <c r="WS19" s="81"/>
      <c r="WT19" s="81"/>
      <c r="WU19" s="81"/>
      <c r="WV19" s="81"/>
      <c r="WW19" s="81"/>
      <c r="WX19" s="81"/>
      <c r="WY19" s="81"/>
      <c r="WZ19" s="81"/>
      <c r="XA19" s="81"/>
      <c r="XB19" s="81"/>
      <c r="XC19" s="81"/>
      <c r="XD19" s="81"/>
      <c r="XE19" s="81"/>
      <c r="XF19" s="81"/>
      <c r="XG19" s="81"/>
      <c r="XH19" s="81"/>
      <c r="XI19" s="81"/>
      <c r="XJ19" s="81"/>
      <c r="XK19" s="81"/>
      <c r="XL19" s="81"/>
      <c r="XM19" s="81"/>
      <c r="XN19" s="81"/>
      <c r="XO19" s="81"/>
      <c r="XP19" s="81"/>
      <c r="XQ19" s="81"/>
      <c r="XR19" s="81"/>
      <c r="XS19" s="81"/>
      <c r="XT19" s="81"/>
      <c r="XU19" s="81"/>
      <c r="XV19" s="81"/>
      <c r="XW19" s="81"/>
      <c r="XX19" s="81"/>
      <c r="XY19" s="81"/>
      <c r="XZ19" s="81"/>
      <c r="YA19" s="81"/>
      <c r="YB19" s="81"/>
      <c r="YC19" s="81"/>
      <c r="YD19" s="81"/>
      <c r="YE19" s="81"/>
      <c r="YF19" s="81"/>
      <c r="YG19" s="81"/>
      <c r="YH19" s="81"/>
      <c r="YI19" s="81"/>
      <c r="YJ19" s="81"/>
      <c r="YK19" s="81"/>
      <c r="YL19" s="81"/>
      <c r="YM19" s="81"/>
      <c r="YN19" s="81"/>
      <c r="YO19" s="81"/>
      <c r="YP19" s="81"/>
      <c r="YQ19" s="81"/>
      <c r="YR19" s="81"/>
      <c r="YS19" s="81"/>
      <c r="YT19" s="81"/>
      <c r="YU19" s="81"/>
      <c r="YV19" s="81"/>
      <c r="YW19" s="81"/>
      <c r="YX19" s="81"/>
      <c r="YY19" s="81"/>
      <c r="YZ19" s="81"/>
      <c r="ZA19" s="81"/>
      <c r="ZB19" s="81"/>
      <c r="ZC19" s="81"/>
      <c r="ZD19" s="81"/>
      <c r="ZE19" s="81"/>
      <c r="ZF19" s="81"/>
      <c r="ZG19" s="81"/>
      <c r="ZH19" s="81"/>
      <c r="ZI19" s="81"/>
      <c r="ZJ19" s="81"/>
      <c r="ZK19" s="81"/>
      <c r="ZL19" s="81"/>
      <c r="ZM19" s="81"/>
      <c r="ZN19" s="81"/>
      <c r="ZO19" s="81"/>
      <c r="ZP19" s="81"/>
      <c r="ZQ19" s="81"/>
      <c r="ZR19" s="81"/>
      <c r="ZS19" s="81"/>
      <c r="ZT19" s="81"/>
      <c r="ZU19" s="81"/>
      <c r="ZV19" s="81"/>
      <c r="ZW19" s="81"/>
      <c r="ZX19" s="81"/>
      <c r="ZY19" s="81"/>
      <c r="ZZ19" s="81"/>
      <c r="AAA19" s="81"/>
      <c r="AAB19" s="81"/>
      <c r="AAC19" s="81"/>
      <c r="AAD19" s="81"/>
      <c r="AAE19" s="81"/>
      <c r="AAF19" s="81"/>
      <c r="AAG19" s="81"/>
      <c r="AAH19" s="81"/>
      <c r="AAI19" s="81"/>
      <c r="AAJ19" s="81"/>
      <c r="AAK19" s="81"/>
      <c r="AAL19" s="81"/>
      <c r="AAM19" s="81"/>
      <c r="AAN19" s="81"/>
      <c r="AAO19" s="81"/>
      <c r="AAP19" s="81"/>
      <c r="AAQ19" s="81"/>
      <c r="AAR19" s="81"/>
      <c r="AAS19" s="81"/>
      <c r="AAT19" s="81"/>
      <c r="AAU19" s="81"/>
      <c r="AAV19" s="81"/>
      <c r="AAW19" s="81"/>
      <c r="AAX19" s="81"/>
      <c r="AAY19" s="81"/>
      <c r="AAZ19" s="81"/>
      <c r="ABA19" s="81"/>
      <c r="ABB19" s="81"/>
      <c r="ABC19" s="81"/>
      <c r="ABD19" s="81"/>
      <c r="ABE19" s="81"/>
      <c r="ABF19" s="81"/>
      <c r="ABG19" s="81"/>
      <c r="ABH19" s="81"/>
      <c r="ABI19" s="81"/>
      <c r="ABJ19" s="81"/>
      <c r="ABK19" s="81"/>
      <c r="ABL19" s="81"/>
      <c r="ABM19" s="81"/>
      <c r="ABN19" s="81"/>
      <c r="ABO19" s="81"/>
      <c r="ABP19" s="81"/>
      <c r="ABQ19" s="81"/>
      <c r="ABR19" s="81"/>
      <c r="ABS19" s="81"/>
      <c r="ABT19" s="81"/>
      <c r="ABU19" s="81"/>
      <c r="ABV19" s="81"/>
      <c r="ABW19" s="81"/>
      <c r="ABX19" s="81"/>
      <c r="ABY19" s="81"/>
      <c r="ABZ19" s="81"/>
      <c r="ACA19" s="81"/>
      <c r="ACB19" s="81"/>
      <c r="ACC19" s="81"/>
      <c r="ACD19" s="81"/>
      <c r="ACE19" s="81"/>
      <c r="ACF19" s="81"/>
      <c r="ACG19" s="81"/>
      <c r="ACH19" s="81"/>
      <c r="ACI19" s="81"/>
      <c r="ACJ19" s="81"/>
      <c r="ACK19" s="81"/>
      <c r="ACL19" s="81"/>
      <c r="ACM19" s="81"/>
      <c r="ACN19" s="81"/>
      <c r="ACO19" s="81"/>
      <c r="ACP19" s="81"/>
      <c r="ACQ19" s="81"/>
      <c r="ACR19" s="81"/>
      <c r="ACS19" s="81"/>
      <c r="ACT19" s="81"/>
      <c r="ACU19" s="81"/>
      <c r="ACV19" s="81"/>
      <c r="ACW19" s="81"/>
      <c r="ACX19" s="81"/>
      <c r="ACY19" s="81"/>
      <c r="ACZ19" s="81"/>
      <c r="ADA19" s="81"/>
      <c r="ADB19" s="81"/>
      <c r="ADC19" s="81"/>
      <c r="ADD19" s="81"/>
      <c r="ADE19" s="81"/>
      <c r="ADF19" s="81"/>
      <c r="ADG19" s="81"/>
      <c r="ADH19" s="81"/>
      <c r="ADI19" s="81"/>
      <c r="ADJ19" s="81"/>
      <c r="ADK19" s="81"/>
      <c r="ADL19" s="81"/>
      <c r="ADM19" s="81"/>
      <c r="ADN19" s="81"/>
      <c r="ADO19" s="81"/>
      <c r="ADP19" s="81"/>
      <c r="ADQ19" s="81"/>
      <c r="ADR19" s="81"/>
      <c r="ADS19" s="81"/>
      <c r="ADT19" s="81"/>
      <c r="ADU19" s="81"/>
      <c r="ADV19" s="81"/>
      <c r="ADW19" s="81"/>
      <c r="ADX19" s="81"/>
      <c r="ADY19" s="81"/>
      <c r="ADZ19" s="81"/>
      <c r="AEA19" s="81"/>
      <c r="AEB19" s="81"/>
      <c r="AEC19" s="81"/>
      <c r="AED19" s="81"/>
      <c r="AEE19" s="81"/>
      <c r="AEF19" s="81"/>
      <c r="AEG19" s="81"/>
      <c r="AEH19" s="81"/>
      <c r="AEI19" s="81"/>
      <c r="AEJ19" s="81"/>
      <c r="AEK19" s="81"/>
      <c r="AEL19" s="81"/>
      <c r="AEM19" s="81"/>
      <c r="AEN19" s="81"/>
      <c r="AEO19" s="81"/>
      <c r="AEP19" s="81"/>
      <c r="AEQ19" s="81"/>
      <c r="AER19" s="81"/>
      <c r="AES19" s="81"/>
      <c r="AET19" s="81"/>
      <c r="AEU19" s="81"/>
      <c r="AEV19" s="81"/>
      <c r="AEW19" s="81"/>
      <c r="AEX19" s="81"/>
      <c r="AEY19" s="81"/>
      <c r="AEZ19" s="81"/>
      <c r="AFA19" s="81"/>
      <c r="AFB19" s="81"/>
      <c r="AFC19" s="81"/>
      <c r="AFD19" s="81"/>
      <c r="AFE19" s="81"/>
      <c r="AFF19" s="81"/>
      <c r="AFG19" s="81"/>
      <c r="AFH19" s="81"/>
      <c r="AFI19" s="81"/>
      <c r="AFJ19" s="81"/>
      <c r="AFK19" s="81"/>
      <c r="AFL19" s="81"/>
      <c r="AFM19" s="81"/>
      <c r="AFN19" s="81"/>
      <c r="AFO19" s="81"/>
      <c r="AFP19" s="81"/>
      <c r="AFQ19" s="81"/>
      <c r="AFR19" s="81"/>
      <c r="AFS19" s="81"/>
      <c r="AFT19" s="81"/>
      <c r="AFU19" s="81"/>
      <c r="AFV19" s="81"/>
      <c r="AFW19" s="81"/>
      <c r="AFX19" s="81"/>
      <c r="AFY19" s="81"/>
      <c r="AFZ19" s="81"/>
      <c r="AGA19" s="81"/>
      <c r="AGB19" s="81"/>
      <c r="AGC19" s="81"/>
      <c r="AGD19" s="81"/>
      <c r="AGE19" s="81"/>
      <c r="AGF19" s="81"/>
      <c r="AGG19" s="81"/>
      <c r="AGH19" s="81"/>
      <c r="AGI19" s="81"/>
      <c r="AGJ19" s="81"/>
      <c r="AGK19" s="81"/>
      <c r="AGL19" s="81"/>
      <c r="AGM19" s="81"/>
      <c r="AGN19" s="81"/>
      <c r="AGO19" s="81"/>
      <c r="AGP19" s="81"/>
      <c r="AGQ19" s="81"/>
      <c r="AGR19" s="81"/>
      <c r="AGS19" s="81"/>
      <c r="AGT19" s="81"/>
      <c r="AGU19" s="81"/>
      <c r="AGV19" s="81"/>
      <c r="AGW19" s="81"/>
      <c r="AGX19" s="81"/>
      <c r="AGY19" s="81"/>
      <c r="AGZ19" s="81"/>
      <c r="AHA19" s="81"/>
      <c r="AHB19" s="81"/>
      <c r="AHC19" s="81"/>
      <c r="AHD19" s="81"/>
      <c r="AHE19" s="81"/>
      <c r="AHF19" s="81"/>
      <c r="AHG19" s="81"/>
      <c r="AHH19" s="81"/>
      <c r="AHI19" s="81"/>
      <c r="AHJ19" s="81"/>
      <c r="AHK19" s="81"/>
      <c r="AHL19" s="81"/>
      <c r="AHM19" s="81"/>
      <c r="AHN19" s="81"/>
      <c r="AHO19" s="81"/>
      <c r="AHP19" s="81"/>
      <c r="AHQ19" s="81"/>
      <c r="AHR19" s="81"/>
      <c r="AHS19" s="81"/>
      <c r="AHT19" s="81"/>
      <c r="AHU19" s="81"/>
      <c r="AHV19" s="81"/>
      <c r="AHW19" s="81"/>
      <c r="AHX19" s="81"/>
      <c r="AHY19" s="81"/>
      <c r="AHZ19" s="81"/>
      <c r="AIA19" s="81"/>
      <c r="AIB19" s="81"/>
      <c r="AIC19" s="81"/>
      <c r="AID19" s="81"/>
      <c r="AIE19" s="81"/>
      <c r="AIF19" s="81"/>
      <c r="AIG19" s="81"/>
      <c r="AIH19" s="81"/>
      <c r="AII19" s="81"/>
      <c r="AIJ19" s="81"/>
      <c r="AIK19" s="81"/>
      <c r="AIL19" s="81"/>
      <c r="AIM19" s="81"/>
      <c r="AIN19" s="81"/>
      <c r="AIO19" s="81"/>
      <c r="AIP19" s="81"/>
      <c r="AIQ19" s="81"/>
      <c r="AIR19" s="81"/>
      <c r="AIS19" s="81"/>
      <c r="AIT19" s="81"/>
      <c r="AIU19" s="81"/>
      <c r="AIV19" s="81"/>
      <c r="AIW19" s="81"/>
      <c r="AIX19" s="81"/>
      <c r="AIY19" s="81"/>
      <c r="AIZ19" s="81"/>
      <c r="AJA19" s="81"/>
      <c r="AJB19" s="81"/>
      <c r="AJC19" s="81"/>
      <c r="AJD19" s="81"/>
      <c r="AJE19" s="81"/>
      <c r="AJF19" s="81"/>
      <c r="AJG19" s="81"/>
      <c r="AJH19" s="81"/>
      <c r="AJI19" s="81"/>
      <c r="AJJ19" s="81"/>
      <c r="AJK19" s="81"/>
      <c r="AJL19" s="81"/>
      <c r="AJM19" s="81"/>
      <c r="AJN19" s="81"/>
      <c r="AJO19" s="81"/>
      <c r="AJP19" s="81"/>
      <c r="AJQ19" s="81"/>
      <c r="AJR19" s="81"/>
      <c r="AJS19" s="81"/>
      <c r="AJT19" s="81"/>
      <c r="AJU19" s="81"/>
      <c r="AJV19" s="81"/>
      <c r="AJW19" s="81"/>
      <c r="AJX19" s="81"/>
      <c r="AJY19" s="81"/>
      <c r="AJZ19" s="81"/>
      <c r="AKA19" s="81"/>
      <c r="AKB19" s="81"/>
      <c r="AKC19" s="81"/>
      <c r="AKD19" s="81"/>
      <c r="AKE19" s="81"/>
      <c r="AKF19" s="81"/>
      <c r="AKG19" s="81"/>
      <c r="AKH19" s="81"/>
      <c r="AKI19" s="81"/>
      <c r="AKJ19" s="81"/>
      <c r="AKK19" s="81"/>
      <c r="AKL19" s="81"/>
      <c r="AKM19" s="81"/>
      <c r="AKN19" s="81"/>
      <c r="AKO19" s="81"/>
      <c r="AKP19" s="81"/>
      <c r="AKQ19" s="81"/>
      <c r="AKR19" s="81"/>
      <c r="AKS19" s="81"/>
      <c r="AKT19" s="81"/>
      <c r="AKU19" s="81"/>
      <c r="AKV19" s="81"/>
      <c r="AKW19" s="81"/>
      <c r="AKX19" s="81"/>
      <c r="AKY19" s="81"/>
      <c r="AKZ19" s="81"/>
      <c r="ALA19" s="81"/>
      <c r="ALB19" s="81"/>
      <c r="ALC19" s="81"/>
      <c r="ALD19" s="81"/>
      <c r="ALE19" s="81"/>
      <c r="ALF19" s="81"/>
      <c r="ALG19" s="81"/>
      <c r="ALH19" s="81"/>
      <c r="ALI19" s="81"/>
      <c r="ALJ19" s="81"/>
      <c r="ALK19" s="81"/>
      <c r="ALL19" s="81"/>
      <c r="ALM19" s="81"/>
      <c r="ALN19" s="81"/>
      <c r="ALO19" s="81"/>
      <c r="ALP19" s="81"/>
      <c r="ALQ19" s="81"/>
      <c r="ALR19" s="81"/>
      <c r="ALS19" s="81"/>
      <c r="ALT19" s="81"/>
      <c r="ALU19" s="81"/>
      <c r="ALV19" s="81"/>
      <c r="ALW19" s="81"/>
      <c r="ALX19" s="81"/>
      <c r="ALY19" s="81"/>
      <c r="ALZ19" s="81"/>
      <c r="AMA19" s="81"/>
      <c r="AMB19" s="81"/>
      <c r="AMC19" s="81"/>
      <c r="AMD19" s="81"/>
      <c r="AME19" s="81"/>
      <c r="AMF19" s="81"/>
      <c r="AMG19" s="81"/>
      <c r="AMH19" s="81"/>
      <c r="AMI19" s="81"/>
      <c r="AMJ19" s="81"/>
    </row>
    <row r="20" spans="1:1024" ht="14.25" x14ac:dyDescent="0.2">
      <c r="A20" s="162" t="str">
        <f>'НАЧИНАТЬ С ЭТОГО'!B9</f>
        <v>Генеральный директор</v>
      </c>
      <c r="B20" s="166"/>
      <c r="C20" s="166"/>
      <c r="D20" s="167"/>
      <c r="E20" s="166"/>
      <c r="F20" s="161"/>
      <c r="G20" s="161"/>
      <c r="H20" s="161"/>
      <c r="I20" s="161"/>
      <c r="J20" s="149"/>
      <c r="K20" s="164"/>
      <c r="L20" s="164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  <c r="IW20" s="81"/>
      <c r="IX20" s="81"/>
      <c r="IY20" s="81"/>
      <c r="IZ20" s="81"/>
      <c r="JA20" s="81"/>
      <c r="JB20" s="81"/>
      <c r="JC20" s="81"/>
      <c r="JD20" s="81"/>
      <c r="JE20" s="81"/>
      <c r="JF20" s="81"/>
      <c r="JG20" s="81"/>
      <c r="JH20" s="81"/>
      <c r="JI20" s="81"/>
      <c r="JJ20" s="81"/>
      <c r="JK20" s="81"/>
      <c r="JL20" s="81"/>
      <c r="JM20" s="81"/>
      <c r="JN20" s="81"/>
      <c r="JO20" s="81"/>
      <c r="JP20" s="81"/>
      <c r="JQ20" s="81"/>
      <c r="JR20" s="81"/>
      <c r="JS20" s="81"/>
      <c r="JT20" s="81"/>
      <c r="JU20" s="81"/>
      <c r="JV20" s="81"/>
      <c r="JW20" s="81"/>
      <c r="JX20" s="81"/>
      <c r="JY20" s="81"/>
      <c r="JZ20" s="81"/>
      <c r="KA20" s="81"/>
      <c r="KB20" s="81"/>
      <c r="KC20" s="81"/>
      <c r="KD20" s="81"/>
      <c r="KE20" s="81"/>
      <c r="KF20" s="81"/>
      <c r="KG20" s="81"/>
      <c r="KH20" s="81"/>
      <c r="KI20" s="81"/>
      <c r="KJ20" s="81"/>
      <c r="KK20" s="81"/>
      <c r="KL20" s="81"/>
      <c r="KM20" s="81"/>
      <c r="KN20" s="81"/>
      <c r="KO20" s="81"/>
      <c r="KP20" s="81"/>
      <c r="KQ20" s="81"/>
      <c r="KR20" s="81"/>
      <c r="KS20" s="81"/>
      <c r="KT20" s="81"/>
      <c r="KU20" s="81"/>
      <c r="KV20" s="81"/>
      <c r="KW20" s="81"/>
      <c r="KX20" s="81"/>
      <c r="KY20" s="81"/>
      <c r="KZ20" s="81"/>
      <c r="LA20" s="81"/>
      <c r="LB20" s="81"/>
      <c r="LC20" s="81"/>
      <c r="LD20" s="81"/>
      <c r="LE20" s="81"/>
      <c r="LF20" s="81"/>
      <c r="LG20" s="81"/>
      <c r="LH20" s="81"/>
      <c r="LI20" s="81"/>
      <c r="LJ20" s="81"/>
      <c r="LK20" s="81"/>
      <c r="LL20" s="81"/>
      <c r="LM20" s="81"/>
      <c r="LN20" s="81"/>
      <c r="LO20" s="81"/>
      <c r="LP20" s="81"/>
      <c r="LQ20" s="81"/>
      <c r="LR20" s="81"/>
      <c r="LS20" s="81"/>
      <c r="LT20" s="81"/>
      <c r="LU20" s="81"/>
      <c r="LV20" s="81"/>
      <c r="LW20" s="81"/>
      <c r="LX20" s="81"/>
      <c r="LY20" s="81"/>
      <c r="LZ20" s="81"/>
      <c r="MA20" s="81"/>
      <c r="MB20" s="81"/>
      <c r="MC20" s="81"/>
      <c r="MD20" s="81"/>
      <c r="ME20" s="81"/>
      <c r="MF20" s="81"/>
      <c r="MG20" s="81"/>
      <c r="MH20" s="81"/>
      <c r="MI20" s="81"/>
      <c r="MJ20" s="81"/>
      <c r="MK20" s="81"/>
      <c r="ML20" s="81"/>
      <c r="MM20" s="81"/>
      <c r="MN20" s="81"/>
      <c r="MO20" s="81"/>
      <c r="MP20" s="81"/>
      <c r="MQ20" s="81"/>
      <c r="MR20" s="81"/>
      <c r="MS20" s="81"/>
      <c r="MT20" s="81"/>
      <c r="MU20" s="81"/>
      <c r="MV20" s="81"/>
      <c r="MW20" s="81"/>
      <c r="MX20" s="81"/>
      <c r="MY20" s="81"/>
      <c r="MZ20" s="81"/>
      <c r="NA20" s="81"/>
      <c r="NB20" s="81"/>
      <c r="NC20" s="81"/>
      <c r="ND20" s="81"/>
      <c r="NE20" s="81"/>
      <c r="NF20" s="81"/>
      <c r="NG20" s="81"/>
      <c r="NH20" s="81"/>
      <c r="NI20" s="81"/>
      <c r="NJ20" s="81"/>
      <c r="NK20" s="81"/>
      <c r="NL20" s="81"/>
      <c r="NM20" s="81"/>
      <c r="NN20" s="81"/>
      <c r="NO20" s="81"/>
      <c r="NP20" s="81"/>
      <c r="NQ20" s="81"/>
      <c r="NR20" s="81"/>
      <c r="NS20" s="81"/>
      <c r="NT20" s="81"/>
      <c r="NU20" s="81"/>
      <c r="NV20" s="81"/>
      <c r="NW20" s="81"/>
      <c r="NX20" s="81"/>
      <c r="NY20" s="81"/>
      <c r="NZ20" s="81"/>
      <c r="OA20" s="81"/>
      <c r="OB20" s="81"/>
      <c r="OC20" s="81"/>
      <c r="OD20" s="81"/>
      <c r="OE20" s="81"/>
      <c r="OF20" s="81"/>
      <c r="OG20" s="81"/>
      <c r="OH20" s="81"/>
      <c r="OI20" s="81"/>
      <c r="OJ20" s="81"/>
      <c r="OK20" s="81"/>
      <c r="OL20" s="81"/>
      <c r="OM20" s="81"/>
      <c r="ON20" s="81"/>
      <c r="OO20" s="81"/>
      <c r="OP20" s="81"/>
      <c r="OQ20" s="81"/>
      <c r="OR20" s="81"/>
      <c r="OS20" s="81"/>
      <c r="OT20" s="81"/>
      <c r="OU20" s="81"/>
      <c r="OV20" s="81"/>
      <c r="OW20" s="81"/>
      <c r="OX20" s="81"/>
      <c r="OY20" s="81"/>
      <c r="OZ20" s="81"/>
      <c r="PA20" s="81"/>
      <c r="PB20" s="81"/>
      <c r="PC20" s="81"/>
      <c r="PD20" s="81"/>
      <c r="PE20" s="81"/>
      <c r="PF20" s="81"/>
      <c r="PG20" s="81"/>
      <c r="PH20" s="81"/>
      <c r="PI20" s="81"/>
      <c r="PJ20" s="81"/>
      <c r="PK20" s="81"/>
      <c r="PL20" s="81"/>
      <c r="PM20" s="81"/>
      <c r="PN20" s="81"/>
      <c r="PO20" s="81"/>
      <c r="PP20" s="81"/>
      <c r="PQ20" s="81"/>
      <c r="PR20" s="81"/>
      <c r="PS20" s="81"/>
      <c r="PT20" s="81"/>
      <c r="PU20" s="81"/>
      <c r="PV20" s="81"/>
      <c r="PW20" s="81"/>
      <c r="PX20" s="81"/>
      <c r="PY20" s="81"/>
      <c r="PZ20" s="81"/>
      <c r="QA20" s="81"/>
      <c r="QB20" s="81"/>
      <c r="QC20" s="81"/>
      <c r="QD20" s="81"/>
      <c r="QE20" s="81"/>
      <c r="QF20" s="81"/>
      <c r="QG20" s="81"/>
      <c r="QH20" s="81"/>
      <c r="QI20" s="81"/>
      <c r="QJ20" s="81"/>
      <c r="QK20" s="81"/>
      <c r="QL20" s="81"/>
      <c r="QM20" s="81"/>
      <c r="QN20" s="81"/>
      <c r="QO20" s="81"/>
      <c r="QP20" s="81"/>
      <c r="QQ20" s="81"/>
      <c r="QR20" s="81"/>
      <c r="QS20" s="81"/>
      <c r="QT20" s="81"/>
      <c r="QU20" s="81"/>
      <c r="QV20" s="81"/>
      <c r="QW20" s="81"/>
      <c r="QX20" s="81"/>
      <c r="QY20" s="81"/>
      <c r="QZ20" s="81"/>
      <c r="RA20" s="81"/>
      <c r="RB20" s="81"/>
      <c r="RC20" s="81"/>
      <c r="RD20" s="81"/>
      <c r="RE20" s="81"/>
      <c r="RF20" s="81"/>
      <c r="RG20" s="81"/>
      <c r="RH20" s="81"/>
      <c r="RI20" s="81"/>
      <c r="RJ20" s="81"/>
      <c r="RK20" s="81"/>
      <c r="RL20" s="81"/>
      <c r="RM20" s="81"/>
      <c r="RN20" s="81"/>
      <c r="RO20" s="81"/>
      <c r="RP20" s="81"/>
      <c r="RQ20" s="81"/>
      <c r="RR20" s="81"/>
      <c r="RS20" s="81"/>
      <c r="RT20" s="81"/>
      <c r="RU20" s="81"/>
      <c r="RV20" s="81"/>
      <c r="RW20" s="81"/>
      <c r="RX20" s="81"/>
      <c r="RY20" s="81"/>
      <c r="RZ20" s="81"/>
      <c r="SA20" s="81"/>
      <c r="SB20" s="81"/>
      <c r="SC20" s="81"/>
      <c r="SD20" s="81"/>
      <c r="SE20" s="81"/>
      <c r="SF20" s="81"/>
      <c r="SG20" s="81"/>
      <c r="SH20" s="81"/>
      <c r="SI20" s="81"/>
      <c r="SJ20" s="81"/>
      <c r="SK20" s="81"/>
      <c r="SL20" s="81"/>
      <c r="SM20" s="81"/>
      <c r="SN20" s="81"/>
      <c r="SO20" s="81"/>
      <c r="SP20" s="81"/>
      <c r="SQ20" s="81"/>
      <c r="SR20" s="81"/>
      <c r="SS20" s="81"/>
      <c r="ST20" s="81"/>
      <c r="SU20" s="81"/>
      <c r="SV20" s="81"/>
      <c r="SW20" s="81"/>
      <c r="SX20" s="81"/>
      <c r="SY20" s="81"/>
      <c r="SZ20" s="81"/>
      <c r="TA20" s="81"/>
      <c r="TB20" s="81"/>
      <c r="TC20" s="81"/>
      <c r="TD20" s="81"/>
      <c r="TE20" s="81"/>
      <c r="TF20" s="81"/>
      <c r="TG20" s="81"/>
      <c r="TH20" s="81"/>
      <c r="TI20" s="81"/>
      <c r="TJ20" s="81"/>
      <c r="TK20" s="81"/>
      <c r="TL20" s="81"/>
      <c r="TM20" s="81"/>
      <c r="TN20" s="81"/>
      <c r="TO20" s="81"/>
      <c r="TP20" s="81"/>
      <c r="TQ20" s="81"/>
      <c r="TR20" s="81"/>
      <c r="TS20" s="81"/>
      <c r="TT20" s="81"/>
      <c r="TU20" s="81"/>
      <c r="TV20" s="81"/>
      <c r="TW20" s="81"/>
      <c r="TX20" s="81"/>
      <c r="TY20" s="81"/>
      <c r="TZ20" s="81"/>
      <c r="UA20" s="81"/>
      <c r="UB20" s="81"/>
      <c r="UC20" s="81"/>
      <c r="UD20" s="81"/>
      <c r="UE20" s="81"/>
      <c r="UF20" s="81"/>
      <c r="UG20" s="81"/>
      <c r="UH20" s="81"/>
      <c r="UI20" s="81"/>
      <c r="UJ20" s="81"/>
      <c r="UK20" s="81"/>
      <c r="UL20" s="81"/>
      <c r="UM20" s="81"/>
      <c r="UN20" s="81"/>
      <c r="UO20" s="81"/>
      <c r="UP20" s="81"/>
      <c r="UQ20" s="81"/>
      <c r="UR20" s="81"/>
      <c r="US20" s="81"/>
      <c r="UT20" s="81"/>
      <c r="UU20" s="81"/>
      <c r="UV20" s="81"/>
      <c r="UW20" s="81"/>
      <c r="UX20" s="81"/>
      <c r="UY20" s="81"/>
      <c r="UZ20" s="81"/>
      <c r="VA20" s="81"/>
      <c r="VB20" s="81"/>
      <c r="VC20" s="81"/>
      <c r="VD20" s="81"/>
      <c r="VE20" s="81"/>
      <c r="VF20" s="81"/>
      <c r="VG20" s="81"/>
      <c r="VH20" s="81"/>
      <c r="VI20" s="81"/>
      <c r="VJ20" s="81"/>
      <c r="VK20" s="81"/>
      <c r="VL20" s="81"/>
      <c r="VM20" s="81"/>
      <c r="VN20" s="81"/>
      <c r="VO20" s="81"/>
      <c r="VP20" s="81"/>
      <c r="VQ20" s="81"/>
      <c r="VR20" s="81"/>
      <c r="VS20" s="81"/>
      <c r="VT20" s="81"/>
      <c r="VU20" s="81"/>
      <c r="VV20" s="81"/>
      <c r="VW20" s="81"/>
      <c r="VX20" s="81"/>
      <c r="VY20" s="81"/>
      <c r="VZ20" s="81"/>
      <c r="WA20" s="81"/>
      <c r="WB20" s="81"/>
      <c r="WC20" s="81"/>
      <c r="WD20" s="81"/>
      <c r="WE20" s="81"/>
      <c r="WF20" s="81"/>
      <c r="WG20" s="81"/>
      <c r="WH20" s="81"/>
      <c r="WI20" s="81"/>
      <c r="WJ20" s="81"/>
      <c r="WK20" s="81"/>
      <c r="WL20" s="81"/>
      <c r="WM20" s="81"/>
      <c r="WN20" s="81"/>
      <c r="WO20" s="81"/>
      <c r="WP20" s="81"/>
      <c r="WQ20" s="81"/>
      <c r="WR20" s="81"/>
      <c r="WS20" s="81"/>
      <c r="WT20" s="81"/>
      <c r="WU20" s="81"/>
      <c r="WV20" s="81"/>
      <c r="WW20" s="81"/>
      <c r="WX20" s="81"/>
      <c r="WY20" s="81"/>
      <c r="WZ20" s="81"/>
      <c r="XA20" s="81"/>
      <c r="XB20" s="81"/>
      <c r="XC20" s="81"/>
      <c r="XD20" s="81"/>
      <c r="XE20" s="81"/>
      <c r="XF20" s="81"/>
      <c r="XG20" s="81"/>
      <c r="XH20" s="81"/>
      <c r="XI20" s="81"/>
      <c r="XJ20" s="81"/>
      <c r="XK20" s="81"/>
      <c r="XL20" s="81"/>
      <c r="XM20" s="81"/>
      <c r="XN20" s="81"/>
      <c r="XO20" s="81"/>
      <c r="XP20" s="81"/>
      <c r="XQ20" s="81"/>
      <c r="XR20" s="81"/>
      <c r="XS20" s="81"/>
      <c r="XT20" s="81"/>
      <c r="XU20" s="81"/>
      <c r="XV20" s="81"/>
      <c r="XW20" s="81"/>
      <c r="XX20" s="81"/>
      <c r="XY20" s="81"/>
      <c r="XZ20" s="81"/>
      <c r="YA20" s="81"/>
      <c r="YB20" s="81"/>
      <c r="YC20" s="81"/>
      <c r="YD20" s="81"/>
      <c r="YE20" s="81"/>
      <c r="YF20" s="81"/>
      <c r="YG20" s="81"/>
      <c r="YH20" s="81"/>
      <c r="YI20" s="81"/>
      <c r="YJ20" s="81"/>
      <c r="YK20" s="81"/>
      <c r="YL20" s="81"/>
      <c r="YM20" s="81"/>
      <c r="YN20" s="81"/>
      <c r="YO20" s="81"/>
      <c r="YP20" s="81"/>
      <c r="YQ20" s="81"/>
      <c r="YR20" s="81"/>
      <c r="YS20" s="81"/>
      <c r="YT20" s="81"/>
      <c r="YU20" s="81"/>
      <c r="YV20" s="81"/>
      <c r="YW20" s="81"/>
      <c r="YX20" s="81"/>
      <c r="YY20" s="81"/>
      <c r="YZ20" s="81"/>
      <c r="ZA20" s="81"/>
      <c r="ZB20" s="81"/>
      <c r="ZC20" s="81"/>
      <c r="ZD20" s="81"/>
      <c r="ZE20" s="81"/>
      <c r="ZF20" s="81"/>
      <c r="ZG20" s="81"/>
      <c r="ZH20" s="81"/>
      <c r="ZI20" s="81"/>
      <c r="ZJ20" s="81"/>
      <c r="ZK20" s="81"/>
      <c r="ZL20" s="81"/>
      <c r="ZM20" s="81"/>
      <c r="ZN20" s="81"/>
      <c r="ZO20" s="81"/>
      <c r="ZP20" s="81"/>
      <c r="ZQ20" s="81"/>
      <c r="ZR20" s="81"/>
      <c r="ZS20" s="81"/>
      <c r="ZT20" s="81"/>
      <c r="ZU20" s="81"/>
      <c r="ZV20" s="81"/>
      <c r="ZW20" s="81"/>
      <c r="ZX20" s="81"/>
      <c r="ZY20" s="81"/>
      <c r="ZZ20" s="81"/>
      <c r="AAA20" s="81"/>
      <c r="AAB20" s="81"/>
      <c r="AAC20" s="81"/>
      <c r="AAD20" s="81"/>
      <c r="AAE20" s="81"/>
      <c r="AAF20" s="81"/>
      <c r="AAG20" s="81"/>
      <c r="AAH20" s="81"/>
      <c r="AAI20" s="81"/>
      <c r="AAJ20" s="81"/>
      <c r="AAK20" s="81"/>
      <c r="AAL20" s="81"/>
      <c r="AAM20" s="81"/>
      <c r="AAN20" s="81"/>
      <c r="AAO20" s="81"/>
      <c r="AAP20" s="81"/>
      <c r="AAQ20" s="81"/>
      <c r="AAR20" s="81"/>
      <c r="AAS20" s="81"/>
      <c r="AAT20" s="81"/>
      <c r="AAU20" s="81"/>
      <c r="AAV20" s="81"/>
      <c r="AAW20" s="81"/>
      <c r="AAX20" s="81"/>
      <c r="AAY20" s="81"/>
      <c r="AAZ20" s="81"/>
      <c r="ABA20" s="81"/>
      <c r="ABB20" s="81"/>
      <c r="ABC20" s="81"/>
      <c r="ABD20" s="81"/>
      <c r="ABE20" s="81"/>
      <c r="ABF20" s="81"/>
      <c r="ABG20" s="81"/>
      <c r="ABH20" s="81"/>
      <c r="ABI20" s="81"/>
      <c r="ABJ20" s="81"/>
      <c r="ABK20" s="81"/>
      <c r="ABL20" s="81"/>
      <c r="ABM20" s="81"/>
      <c r="ABN20" s="81"/>
      <c r="ABO20" s="81"/>
      <c r="ABP20" s="81"/>
      <c r="ABQ20" s="81"/>
      <c r="ABR20" s="81"/>
      <c r="ABS20" s="81"/>
      <c r="ABT20" s="81"/>
      <c r="ABU20" s="81"/>
      <c r="ABV20" s="81"/>
      <c r="ABW20" s="81"/>
      <c r="ABX20" s="81"/>
      <c r="ABY20" s="81"/>
      <c r="ABZ20" s="81"/>
      <c r="ACA20" s="81"/>
      <c r="ACB20" s="81"/>
      <c r="ACC20" s="81"/>
      <c r="ACD20" s="81"/>
      <c r="ACE20" s="81"/>
      <c r="ACF20" s="81"/>
      <c r="ACG20" s="81"/>
      <c r="ACH20" s="81"/>
      <c r="ACI20" s="81"/>
      <c r="ACJ20" s="81"/>
      <c r="ACK20" s="81"/>
      <c r="ACL20" s="81"/>
      <c r="ACM20" s="81"/>
      <c r="ACN20" s="81"/>
      <c r="ACO20" s="81"/>
      <c r="ACP20" s="81"/>
      <c r="ACQ20" s="81"/>
      <c r="ACR20" s="81"/>
      <c r="ACS20" s="81"/>
      <c r="ACT20" s="81"/>
      <c r="ACU20" s="81"/>
      <c r="ACV20" s="81"/>
      <c r="ACW20" s="81"/>
      <c r="ACX20" s="81"/>
      <c r="ACY20" s="81"/>
      <c r="ACZ20" s="81"/>
      <c r="ADA20" s="81"/>
      <c r="ADB20" s="81"/>
      <c r="ADC20" s="81"/>
      <c r="ADD20" s="81"/>
      <c r="ADE20" s="81"/>
      <c r="ADF20" s="81"/>
      <c r="ADG20" s="81"/>
      <c r="ADH20" s="81"/>
      <c r="ADI20" s="81"/>
      <c r="ADJ20" s="81"/>
      <c r="ADK20" s="81"/>
      <c r="ADL20" s="81"/>
      <c r="ADM20" s="81"/>
      <c r="ADN20" s="81"/>
      <c r="ADO20" s="81"/>
      <c r="ADP20" s="81"/>
      <c r="ADQ20" s="81"/>
      <c r="ADR20" s="81"/>
      <c r="ADS20" s="81"/>
      <c r="ADT20" s="81"/>
      <c r="ADU20" s="81"/>
      <c r="ADV20" s="81"/>
      <c r="ADW20" s="81"/>
      <c r="ADX20" s="81"/>
      <c r="ADY20" s="81"/>
      <c r="ADZ20" s="81"/>
      <c r="AEA20" s="81"/>
      <c r="AEB20" s="81"/>
      <c r="AEC20" s="81"/>
      <c r="AED20" s="81"/>
      <c r="AEE20" s="81"/>
      <c r="AEF20" s="81"/>
      <c r="AEG20" s="81"/>
      <c r="AEH20" s="81"/>
      <c r="AEI20" s="81"/>
      <c r="AEJ20" s="81"/>
      <c r="AEK20" s="81"/>
      <c r="AEL20" s="81"/>
      <c r="AEM20" s="81"/>
      <c r="AEN20" s="81"/>
      <c r="AEO20" s="81"/>
      <c r="AEP20" s="81"/>
      <c r="AEQ20" s="81"/>
      <c r="AER20" s="81"/>
      <c r="AES20" s="81"/>
      <c r="AET20" s="81"/>
      <c r="AEU20" s="81"/>
      <c r="AEV20" s="81"/>
      <c r="AEW20" s="81"/>
      <c r="AEX20" s="81"/>
      <c r="AEY20" s="81"/>
      <c r="AEZ20" s="81"/>
      <c r="AFA20" s="81"/>
      <c r="AFB20" s="81"/>
      <c r="AFC20" s="81"/>
      <c r="AFD20" s="81"/>
      <c r="AFE20" s="81"/>
      <c r="AFF20" s="81"/>
      <c r="AFG20" s="81"/>
      <c r="AFH20" s="81"/>
      <c r="AFI20" s="81"/>
      <c r="AFJ20" s="81"/>
      <c r="AFK20" s="81"/>
      <c r="AFL20" s="81"/>
      <c r="AFM20" s="81"/>
      <c r="AFN20" s="81"/>
      <c r="AFO20" s="81"/>
      <c r="AFP20" s="81"/>
      <c r="AFQ20" s="81"/>
      <c r="AFR20" s="81"/>
      <c r="AFS20" s="81"/>
      <c r="AFT20" s="81"/>
      <c r="AFU20" s="81"/>
      <c r="AFV20" s="81"/>
      <c r="AFW20" s="81"/>
      <c r="AFX20" s="81"/>
      <c r="AFY20" s="81"/>
      <c r="AFZ20" s="81"/>
      <c r="AGA20" s="81"/>
      <c r="AGB20" s="81"/>
      <c r="AGC20" s="81"/>
      <c r="AGD20" s="81"/>
      <c r="AGE20" s="81"/>
      <c r="AGF20" s="81"/>
      <c r="AGG20" s="81"/>
      <c r="AGH20" s="81"/>
      <c r="AGI20" s="81"/>
      <c r="AGJ20" s="81"/>
      <c r="AGK20" s="81"/>
      <c r="AGL20" s="81"/>
      <c r="AGM20" s="81"/>
      <c r="AGN20" s="81"/>
      <c r="AGO20" s="81"/>
      <c r="AGP20" s="81"/>
      <c r="AGQ20" s="81"/>
      <c r="AGR20" s="81"/>
      <c r="AGS20" s="81"/>
      <c r="AGT20" s="81"/>
      <c r="AGU20" s="81"/>
      <c r="AGV20" s="81"/>
      <c r="AGW20" s="81"/>
      <c r="AGX20" s="81"/>
      <c r="AGY20" s="81"/>
      <c r="AGZ20" s="81"/>
      <c r="AHA20" s="81"/>
      <c r="AHB20" s="81"/>
      <c r="AHC20" s="81"/>
      <c r="AHD20" s="81"/>
      <c r="AHE20" s="81"/>
      <c r="AHF20" s="81"/>
      <c r="AHG20" s="81"/>
      <c r="AHH20" s="81"/>
      <c r="AHI20" s="81"/>
      <c r="AHJ20" s="81"/>
      <c r="AHK20" s="81"/>
      <c r="AHL20" s="81"/>
      <c r="AHM20" s="81"/>
      <c r="AHN20" s="81"/>
      <c r="AHO20" s="81"/>
      <c r="AHP20" s="81"/>
      <c r="AHQ20" s="81"/>
      <c r="AHR20" s="81"/>
      <c r="AHS20" s="81"/>
      <c r="AHT20" s="81"/>
      <c r="AHU20" s="81"/>
      <c r="AHV20" s="81"/>
      <c r="AHW20" s="81"/>
      <c r="AHX20" s="81"/>
      <c r="AHY20" s="81"/>
      <c r="AHZ20" s="81"/>
      <c r="AIA20" s="81"/>
      <c r="AIB20" s="81"/>
      <c r="AIC20" s="81"/>
      <c r="AID20" s="81"/>
      <c r="AIE20" s="81"/>
      <c r="AIF20" s="81"/>
      <c r="AIG20" s="81"/>
      <c r="AIH20" s="81"/>
      <c r="AII20" s="81"/>
      <c r="AIJ20" s="81"/>
      <c r="AIK20" s="81"/>
      <c r="AIL20" s="81"/>
      <c r="AIM20" s="81"/>
      <c r="AIN20" s="81"/>
      <c r="AIO20" s="81"/>
      <c r="AIP20" s="81"/>
      <c r="AIQ20" s="81"/>
      <c r="AIR20" s="81"/>
      <c r="AIS20" s="81"/>
      <c r="AIT20" s="81"/>
      <c r="AIU20" s="81"/>
      <c r="AIV20" s="81"/>
      <c r="AIW20" s="81"/>
      <c r="AIX20" s="81"/>
      <c r="AIY20" s="81"/>
      <c r="AIZ20" s="81"/>
      <c r="AJA20" s="81"/>
      <c r="AJB20" s="81"/>
      <c r="AJC20" s="81"/>
      <c r="AJD20" s="81"/>
      <c r="AJE20" s="81"/>
      <c r="AJF20" s="81"/>
      <c r="AJG20" s="81"/>
      <c r="AJH20" s="81"/>
      <c r="AJI20" s="81"/>
      <c r="AJJ20" s="81"/>
      <c r="AJK20" s="81"/>
      <c r="AJL20" s="81"/>
      <c r="AJM20" s="81"/>
      <c r="AJN20" s="81"/>
      <c r="AJO20" s="81"/>
      <c r="AJP20" s="81"/>
      <c r="AJQ20" s="81"/>
      <c r="AJR20" s="81"/>
      <c r="AJS20" s="81"/>
      <c r="AJT20" s="81"/>
      <c r="AJU20" s="81"/>
      <c r="AJV20" s="81"/>
      <c r="AJW20" s="81"/>
      <c r="AJX20" s="81"/>
      <c r="AJY20" s="81"/>
      <c r="AJZ20" s="81"/>
      <c r="AKA20" s="81"/>
      <c r="AKB20" s="81"/>
      <c r="AKC20" s="81"/>
      <c r="AKD20" s="81"/>
      <c r="AKE20" s="81"/>
      <c r="AKF20" s="81"/>
      <c r="AKG20" s="81"/>
      <c r="AKH20" s="81"/>
      <c r="AKI20" s="81"/>
      <c r="AKJ20" s="81"/>
      <c r="AKK20" s="81"/>
      <c r="AKL20" s="81"/>
      <c r="AKM20" s="81"/>
      <c r="AKN20" s="81"/>
      <c r="AKO20" s="81"/>
      <c r="AKP20" s="81"/>
      <c r="AKQ20" s="81"/>
      <c r="AKR20" s="81"/>
      <c r="AKS20" s="81"/>
      <c r="AKT20" s="81"/>
      <c r="AKU20" s="81"/>
      <c r="AKV20" s="81"/>
      <c r="AKW20" s="81"/>
      <c r="AKX20" s="81"/>
      <c r="AKY20" s="81"/>
      <c r="AKZ20" s="81"/>
      <c r="ALA20" s="81"/>
      <c r="ALB20" s="81"/>
      <c r="ALC20" s="81"/>
      <c r="ALD20" s="81"/>
      <c r="ALE20" s="81"/>
      <c r="ALF20" s="81"/>
      <c r="ALG20" s="81"/>
      <c r="ALH20" s="81"/>
      <c r="ALI20" s="81"/>
      <c r="ALJ20" s="81"/>
      <c r="ALK20" s="81"/>
      <c r="ALL20" s="81"/>
      <c r="ALM20" s="81"/>
      <c r="ALN20" s="81"/>
      <c r="ALO20" s="81"/>
      <c r="ALP20" s="81"/>
      <c r="ALQ20" s="81"/>
      <c r="ALR20" s="81"/>
      <c r="ALS20" s="81"/>
      <c r="ALT20" s="81"/>
      <c r="ALU20" s="81"/>
      <c r="ALV20" s="81"/>
      <c r="ALW20" s="81"/>
      <c r="ALX20" s="81"/>
      <c r="ALY20" s="81"/>
      <c r="ALZ20" s="81"/>
      <c r="AMA20" s="81"/>
      <c r="AMB20" s="81"/>
      <c r="AMC20" s="81"/>
      <c r="AMD20" s="81"/>
      <c r="AME20" s="81"/>
      <c r="AMF20" s="81"/>
      <c r="AMG20" s="81"/>
      <c r="AMH20" s="81"/>
      <c r="AMI20" s="81"/>
      <c r="AMJ20" s="81"/>
    </row>
    <row r="21" spans="1:1024" ht="14.25" x14ac:dyDescent="0.2">
      <c r="A21" s="162" t="s">
        <v>40</v>
      </c>
      <c r="B21" s="161"/>
      <c r="C21" s="161"/>
      <c r="D21" s="163"/>
      <c r="E21" s="161"/>
      <c r="F21" s="161"/>
      <c r="G21" s="161"/>
      <c r="H21" s="161"/>
      <c r="I21" s="161"/>
      <c r="J21" s="149"/>
      <c r="K21" s="164"/>
      <c r="L21" s="164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  <c r="IW21" s="81"/>
      <c r="IX21" s="81"/>
      <c r="IY21" s="81"/>
      <c r="IZ21" s="81"/>
      <c r="JA21" s="81"/>
      <c r="JB21" s="81"/>
      <c r="JC21" s="81"/>
      <c r="JD21" s="81"/>
      <c r="JE21" s="81"/>
      <c r="JF21" s="81"/>
      <c r="JG21" s="81"/>
      <c r="JH21" s="81"/>
      <c r="JI21" s="81"/>
      <c r="JJ21" s="81"/>
      <c r="JK21" s="81"/>
      <c r="JL21" s="81"/>
      <c r="JM21" s="81"/>
      <c r="JN21" s="81"/>
      <c r="JO21" s="81"/>
      <c r="JP21" s="81"/>
      <c r="JQ21" s="81"/>
      <c r="JR21" s="81"/>
      <c r="JS21" s="81"/>
      <c r="JT21" s="81"/>
      <c r="JU21" s="81"/>
      <c r="JV21" s="81"/>
      <c r="JW21" s="81"/>
      <c r="JX21" s="81"/>
      <c r="JY21" s="81"/>
      <c r="JZ21" s="81"/>
      <c r="KA21" s="81"/>
      <c r="KB21" s="81"/>
      <c r="KC21" s="81"/>
      <c r="KD21" s="81"/>
      <c r="KE21" s="81"/>
      <c r="KF21" s="81"/>
      <c r="KG21" s="81"/>
      <c r="KH21" s="81"/>
      <c r="KI21" s="81"/>
      <c r="KJ21" s="81"/>
      <c r="KK21" s="81"/>
      <c r="KL21" s="81"/>
      <c r="KM21" s="81"/>
      <c r="KN21" s="81"/>
      <c r="KO21" s="81"/>
      <c r="KP21" s="81"/>
      <c r="KQ21" s="81"/>
      <c r="KR21" s="81"/>
      <c r="KS21" s="81"/>
      <c r="KT21" s="81"/>
      <c r="KU21" s="81"/>
      <c r="KV21" s="81"/>
      <c r="KW21" s="81"/>
      <c r="KX21" s="81"/>
      <c r="KY21" s="81"/>
      <c r="KZ21" s="81"/>
      <c r="LA21" s="81"/>
      <c r="LB21" s="81"/>
      <c r="LC21" s="81"/>
      <c r="LD21" s="81"/>
      <c r="LE21" s="81"/>
      <c r="LF21" s="81"/>
      <c r="LG21" s="81"/>
      <c r="LH21" s="81"/>
      <c r="LI21" s="81"/>
      <c r="LJ21" s="81"/>
      <c r="LK21" s="81"/>
      <c r="LL21" s="81"/>
      <c r="LM21" s="81"/>
      <c r="LN21" s="81"/>
      <c r="LO21" s="81"/>
      <c r="LP21" s="81"/>
      <c r="LQ21" s="81"/>
      <c r="LR21" s="81"/>
      <c r="LS21" s="81"/>
      <c r="LT21" s="81"/>
      <c r="LU21" s="81"/>
      <c r="LV21" s="81"/>
      <c r="LW21" s="81"/>
      <c r="LX21" s="81"/>
      <c r="LY21" s="81"/>
      <c r="LZ21" s="81"/>
      <c r="MA21" s="81"/>
      <c r="MB21" s="81"/>
      <c r="MC21" s="81"/>
      <c r="MD21" s="81"/>
      <c r="ME21" s="81"/>
      <c r="MF21" s="81"/>
      <c r="MG21" s="81"/>
      <c r="MH21" s="81"/>
      <c r="MI21" s="81"/>
      <c r="MJ21" s="81"/>
      <c r="MK21" s="81"/>
      <c r="ML21" s="81"/>
      <c r="MM21" s="81"/>
      <c r="MN21" s="81"/>
      <c r="MO21" s="81"/>
      <c r="MP21" s="81"/>
      <c r="MQ21" s="81"/>
      <c r="MR21" s="81"/>
      <c r="MS21" s="81"/>
      <c r="MT21" s="81"/>
      <c r="MU21" s="81"/>
      <c r="MV21" s="81"/>
      <c r="MW21" s="81"/>
      <c r="MX21" s="81"/>
      <c r="MY21" s="81"/>
      <c r="MZ21" s="81"/>
      <c r="NA21" s="81"/>
      <c r="NB21" s="81"/>
      <c r="NC21" s="81"/>
      <c r="ND21" s="81"/>
      <c r="NE21" s="81"/>
      <c r="NF21" s="81"/>
      <c r="NG21" s="81"/>
      <c r="NH21" s="81"/>
      <c r="NI21" s="81"/>
      <c r="NJ21" s="81"/>
      <c r="NK21" s="81"/>
      <c r="NL21" s="81"/>
      <c r="NM21" s="81"/>
      <c r="NN21" s="81"/>
      <c r="NO21" s="81"/>
      <c r="NP21" s="81"/>
      <c r="NQ21" s="81"/>
      <c r="NR21" s="81"/>
      <c r="NS21" s="81"/>
      <c r="NT21" s="81"/>
      <c r="NU21" s="81"/>
      <c r="NV21" s="81"/>
      <c r="NW21" s="81"/>
      <c r="NX21" s="81"/>
      <c r="NY21" s="81"/>
      <c r="NZ21" s="81"/>
      <c r="OA21" s="81"/>
      <c r="OB21" s="81"/>
      <c r="OC21" s="81"/>
      <c r="OD21" s="81"/>
      <c r="OE21" s="81"/>
      <c r="OF21" s="81"/>
      <c r="OG21" s="81"/>
      <c r="OH21" s="81"/>
      <c r="OI21" s="81"/>
      <c r="OJ21" s="81"/>
      <c r="OK21" s="81"/>
      <c r="OL21" s="81"/>
      <c r="OM21" s="81"/>
      <c r="ON21" s="81"/>
      <c r="OO21" s="81"/>
      <c r="OP21" s="81"/>
      <c r="OQ21" s="81"/>
      <c r="OR21" s="81"/>
      <c r="OS21" s="81"/>
      <c r="OT21" s="81"/>
      <c r="OU21" s="81"/>
      <c r="OV21" s="81"/>
      <c r="OW21" s="81"/>
      <c r="OX21" s="81"/>
      <c r="OY21" s="81"/>
      <c r="OZ21" s="81"/>
      <c r="PA21" s="81"/>
      <c r="PB21" s="81"/>
      <c r="PC21" s="81"/>
      <c r="PD21" s="81"/>
      <c r="PE21" s="81"/>
      <c r="PF21" s="81"/>
      <c r="PG21" s="81"/>
      <c r="PH21" s="81"/>
      <c r="PI21" s="81"/>
      <c r="PJ21" s="81"/>
      <c r="PK21" s="81"/>
      <c r="PL21" s="81"/>
      <c r="PM21" s="81"/>
      <c r="PN21" s="81"/>
      <c r="PO21" s="81"/>
      <c r="PP21" s="81"/>
      <c r="PQ21" s="81"/>
      <c r="PR21" s="81"/>
      <c r="PS21" s="81"/>
      <c r="PT21" s="81"/>
      <c r="PU21" s="81"/>
      <c r="PV21" s="81"/>
      <c r="PW21" s="81"/>
      <c r="PX21" s="81"/>
      <c r="PY21" s="81"/>
      <c r="PZ21" s="81"/>
      <c r="QA21" s="81"/>
      <c r="QB21" s="81"/>
      <c r="QC21" s="81"/>
      <c r="QD21" s="81"/>
      <c r="QE21" s="81"/>
      <c r="QF21" s="81"/>
      <c r="QG21" s="81"/>
      <c r="QH21" s="81"/>
      <c r="QI21" s="81"/>
      <c r="QJ21" s="81"/>
      <c r="QK21" s="81"/>
      <c r="QL21" s="81"/>
      <c r="QM21" s="81"/>
      <c r="QN21" s="81"/>
      <c r="QO21" s="81"/>
      <c r="QP21" s="81"/>
      <c r="QQ21" s="81"/>
      <c r="QR21" s="81"/>
      <c r="QS21" s="81"/>
      <c r="QT21" s="81"/>
      <c r="QU21" s="81"/>
      <c r="QV21" s="81"/>
      <c r="QW21" s="81"/>
      <c r="QX21" s="81"/>
      <c r="QY21" s="81"/>
      <c r="QZ21" s="81"/>
      <c r="RA21" s="81"/>
      <c r="RB21" s="81"/>
      <c r="RC21" s="81"/>
      <c r="RD21" s="81"/>
      <c r="RE21" s="81"/>
      <c r="RF21" s="81"/>
      <c r="RG21" s="81"/>
      <c r="RH21" s="81"/>
      <c r="RI21" s="81"/>
      <c r="RJ21" s="81"/>
      <c r="RK21" s="81"/>
      <c r="RL21" s="81"/>
      <c r="RM21" s="81"/>
      <c r="RN21" s="81"/>
      <c r="RO21" s="81"/>
      <c r="RP21" s="81"/>
      <c r="RQ21" s="81"/>
      <c r="RR21" s="81"/>
      <c r="RS21" s="81"/>
      <c r="RT21" s="81"/>
      <c r="RU21" s="81"/>
      <c r="RV21" s="81"/>
      <c r="RW21" s="81"/>
      <c r="RX21" s="81"/>
      <c r="RY21" s="81"/>
      <c r="RZ21" s="81"/>
      <c r="SA21" s="81"/>
      <c r="SB21" s="81"/>
      <c r="SC21" s="81"/>
      <c r="SD21" s="81"/>
      <c r="SE21" s="81"/>
      <c r="SF21" s="81"/>
      <c r="SG21" s="81"/>
      <c r="SH21" s="81"/>
      <c r="SI21" s="81"/>
      <c r="SJ21" s="81"/>
      <c r="SK21" s="81"/>
      <c r="SL21" s="81"/>
      <c r="SM21" s="81"/>
      <c r="SN21" s="81"/>
      <c r="SO21" s="81"/>
      <c r="SP21" s="81"/>
      <c r="SQ21" s="81"/>
      <c r="SR21" s="81"/>
      <c r="SS21" s="81"/>
      <c r="ST21" s="81"/>
      <c r="SU21" s="81"/>
      <c r="SV21" s="81"/>
      <c r="SW21" s="81"/>
      <c r="SX21" s="81"/>
      <c r="SY21" s="81"/>
      <c r="SZ21" s="81"/>
      <c r="TA21" s="81"/>
      <c r="TB21" s="81"/>
      <c r="TC21" s="81"/>
      <c r="TD21" s="81"/>
      <c r="TE21" s="81"/>
      <c r="TF21" s="81"/>
      <c r="TG21" s="81"/>
      <c r="TH21" s="81"/>
      <c r="TI21" s="81"/>
      <c r="TJ21" s="81"/>
      <c r="TK21" s="81"/>
      <c r="TL21" s="81"/>
      <c r="TM21" s="81"/>
      <c r="TN21" s="81"/>
      <c r="TO21" s="81"/>
      <c r="TP21" s="81"/>
      <c r="TQ21" s="81"/>
      <c r="TR21" s="81"/>
      <c r="TS21" s="81"/>
      <c r="TT21" s="81"/>
      <c r="TU21" s="81"/>
      <c r="TV21" s="81"/>
      <c r="TW21" s="81"/>
      <c r="TX21" s="81"/>
      <c r="TY21" s="81"/>
      <c r="TZ21" s="81"/>
      <c r="UA21" s="81"/>
      <c r="UB21" s="81"/>
      <c r="UC21" s="81"/>
      <c r="UD21" s="81"/>
      <c r="UE21" s="81"/>
      <c r="UF21" s="81"/>
      <c r="UG21" s="81"/>
      <c r="UH21" s="81"/>
      <c r="UI21" s="81"/>
      <c r="UJ21" s="81"/>
      <c r="UK21" s="81"/>
      <c r="UL21" s="81"/>
      <c r="UM21" s="81"/>
      <c r="UN21" s="81"/>
      <c r="UO21" s="81"/>
      <c r="UP21" s="81"/>
      <c r="UQ21" s="81"/>
      <c r="UR21" s="81"/>
      <c r="US21" s="81"/>
      <c r="UT21" s="81"/>
      <c r="UU21" s="81"/>
      <c r="UV21" s="81"/>
      <c r="UW21" s="81"/>
      <c r="UX21" s="81"/>
      <c r="UY21" s="81"/>
      <c r="UZ21" s="81"/>
      <c r="VA21" s="81"/>
      <c r="VB21" s="81"/>
      <c r="VC21" s="81"/>
      <c r="VD21" s="81"/>
      <c r="VE21" s="81"/>
      <c r="VF21" s="81"/>
      <c r="VG21" s="81"/>
      <c r="VH21" s="81"/>
      <c r="VI21" s="81"/>
      <c r="VJ21" s="81"/>
      <c r="VK21" s="81"/>
      <c r="VL21" s="81"/>
      <c r="VM21" s="81"/>
      <c r="VN21" s="81"/>
      <c r="VO21" s="81"/>
      <c r="VP21" s="81"/>
      <c r="VQ21" s="81"/>
      <c r="VR21" s="81"/>
      <c r="VS21" s="81"/>
      <c r="VT21" s="81"/>
      <c r="VU21" s="81"/>
      <c r="VV21" s="81"/>
      <c r="VW21" s="81"/>
      <c r="VX21" s="81"/>
      <c r="VY21" s="81"/>
      <c r="VZ21" s="81"/>
      <c r="WA21" s="81"/>
      <c r="WB21" s="81"/>
      <c r="WC21" s="81"/>
      <c r="WD21" s="81"/>
      <c r="WE21" s="81"/>
      <c r="WF21" s="81"/>
      <c r="WG21" s="81"/>
      <c r="WH21" s="81"/>
      <c r="WI21" s="81"/>
      <c r="WJ21" s="81"/>
      <c r="WK21" s="81"/>
      <c r="WL21" s="81"/>
      <c r="WM21" s="81"/>
      <c r="WN21" s="81"/>
      <c r="WO21" s="81"/>
      <c r="WP21" s="81"/>
      <c r="WQ21" s="81"/>
      <c r="WR21" s="81"/>
      <c r="WS21" s="81"/>
      <c r="WT21" s="81"/>
      <c r="WU21" s="81"/>
      <c r="WV21" s="81"/>
      <c r="WW21" s="81"/>
      <c r="WX21" s="81"/>
      <c r="WY21" s="81"/>
      <c r="WZ21" s="81"/>
      <c r="XA21" s="81"/>
      <c r="XB21" s="81"/>
      <c r="XC21" s="81"/>
      <c r="XD21" s="81"/>
      <c r="XE21" s="81"/>
      <c r="XF21" s="81"/>
      <c r="XG21" s="81"/>
      <c r="XH21" s="81"/>
      <c r="XI21" s="81"/>
      <c r="XJ21" s="81"/>
      <c r="XK21" s="81"/>
      <c r="XL21" s="81"/>
      <c r="XM21" s="81"/>
      <c r="XN21" s="81"/>
      <c r="XO21" s="81"/>
      <c r="XP21" s="81"/>
      <c r="XQ21" s="81"/>
      <c r="XR21" s="81"/>
      <c r="XS21" s="81"/>
      <c r="XT21" s="81"/>
      <c r="XU21" s="81"/>
      <c r="XV21" s="81"/>
      <c r="XW21" s="81"/>
      <c r="XX21" s="81"/>
      <c r="XY21" s="81"/>
      <c r="XZ21" s="81"/>
      <c r="YA21" s="81"/>
      <c r="YB21" s="81"/>
      <c r="YC21" s="81"/>
      <c r="YD21" s="81"/>
      <c r="YE21" s="81"/>
      <c r="YF21" s="81"/>
      <c r="YG21" s="81"/>
      <c r="YH21" s="81"/>
      <c r="YI21" s="81"/>
      <c r="YJ21" s="81"/>
      <c r="YK21" s="81"/>
      <c r="YL21" s="81"/>
      <c r="YM21" s="81"/>
      <c r="YN21" s="81"/>
      <c r="YO21" s="81"/>
      <c r="YP21" s="81"/>
      <c r="YQ21" s="81"/>
      <c r="YR21" s="81"/>
      <c r="YS21" s="81"/>
      <c r="YT21" s="81"/>
      <c r="YU21" s="81"/>
      <c r="YV21" s="81"/>
      <c r="YW21" s="81"/>
      <c r="YX21" s="81"/>
      <c r="YY21" s="81"/>
      <c r="YZ21" s="81"/>
      <c r="ZA21" s="81"/>
      <c r="ZB21" s="81"/>
      <c r="ZC21" s="81"/>
      <c r="ZD21" s="81"/>
      <c r="ZE21" s="81"/>
      <c r="ZF21" s="81"/>
      <c r="ZG21" s="81"/>
      <c r="ZH21" s="81"/>
      <c r="ZI21" s="81"/>
      <c r="ZJ21" s="81"/>
      <c r="ZK21" s="81"/>
      <c r="ZL21" s="81"/>
      <c r="ZM21" s="81"/>
      <c r="ZN21" s="81"/>
      <c r="ZO21" s="81"/>
      <c r="ZP21" s="81"/>
      <c r="ZQ21" s="81"/>
      <c r="ZR21" s="81"/>
      <c r="ZS21" s="81"/>
      <c r="ZT21" s="81"/>
      <c r="ZU21" s="81"/>
      <c r="ZV21" s="81"/>
      <c r="ZW21" s="81"/>
      <c r="ZX21" s="81"/>
      <c r="ZY21" s="81"/>
      <c r="ZZ21" s="81"/>
      <c r="AAA21" s="81"/>
      <c r="AAB21" s="81"/>
      <c r="AAC21" s="81"/>
      <c r="AAD21" s="81"/>
      <c r="AAE21" s="81"/>
      <c r="AAF21" s="81"/>
      <c r="AAG21" s="81"/>
      <c r="AAH21" s="81"/>
      <c r="AAI21" s="81"/>
      <c r="AAJ21" s="81"/>
      <c r="AAK21" s="81"/>
      <c r="AAL21" s="81"/>
      <c r="AAM21" s="81"/>
      <c r="AAN21" s="81"/>
      <c r="AAO21" s="81"/>
      <c r="AAP21" s="81"/>
      <c r="AAQ21" s="81"/>
      <c r="AAR21" s="81"/>
      <c r="AAS21" s="81"/>
      <c r="AAT21" s="81"/>
      <c r="AAU21" s="81"/>
      <c r="AAV21" s="81"/>
      <c r="AAW21" s="81"/>
      <c r="AAX21" s="81"/>
      <c r="AAY21" s="81"/>
      <c r="AAZ21" s="81"/>
      <c r="ABA21" s="81"/>
      <c r="ABB21" s="81"/>
      <c r="ABC21" s="81"/>
      <c r="ABD21" s="81"/>
      <c r="ABE21" s="81"/>
      <c r="ABF21" s="81"/>
      <c r="ABG21" s="81"/>
      <c r="ABH21" s="81"/>
      <c r="ABI21" s="81"/>
      <c r="ABJ21" s="81"/>
      <c r="ABK21" s="81"/>
      <c r="ABL21" s="81"/>
      <c r="ABM21" s="81"/>
      <c r="ABN21" s="81"/>
      <c r="ABO21" s="81"/>
      <c r="ABP21" s="81"/>
      <c r="ABQ21" s="81"/>
      <c r="ABR21" s="81"/>
      <c r="ABS21" s="81"/>
      <c r="ABT21" s="81"/>
      <c r="ABU21" s="81"/>
      <c r="ABV21" s="81"/>
      <c r="ABW21" s="81"/>
      <c r="ABX21" s="81"/>
      <c r="ABY21" s="81"/>
      <c r="ABZ21" s="81"/>
      <c r="ACA21" s="81"/>
      <c r="ACB21" s="81"/>
      <c r="ACC21" s="81"/>
      <c r="ACD21" s="81"/>
      <c r="ACE21" s="81"/>
      <c r="ACF21" s="81"/>
      <c r="ACG21" s="81"/>
      <c r="ACH21" s="81"/>
      <c r="ACI21" s="81"/>
      <c r="ACJ21" s="81"/>
      <c r="ACK21" s="81"/>
      <c r="ACL21" s="81"/>
      <c r="ACM21" s="81"/>
      <c r="ACN21" s="81"/>
      <c r="ACO21" s="81"/>
      <c r="ACP21" s="81"/>
      <c r="ACQ21" s="81"/>
      <c r="ACR21" s="81"/>
      <c r="ACS21" s="81"/>
      <c r="ACT21" s="81"/>
      <c r="ACU21" s="81"/>
      <c r="ACV21" s="81"/>
      <c r="ACW21" s="81"/>
      <c r="ACX21" s="81"/>
      <c r="ACY21" s="81"/>
      <c r="ACZ21" s="81"/>
      <c r="ADA21" s="81"/>
      <c r="ADB21" s="81"/>
      <c r="ADC21" s="81"/>
      <c r="ADD21" s="81"/>
      <c r="ADE21" s="81"/>
      <c r="ADF21" s="81"/>
      <c r="ADG21" s="81"/>
      <c r="ADH21" s="81"/>
      <c r="ADI21" s="81"/>
      <c r="ADJ21" s="81"/>
      <c r="ADK21" s="81"/>
      <c r="ADL21" s="81"/>
      <c r="ADM21" s="81"/>
      <c r="ADN21" s="81"/>
      <c r="ADO21" s="81"/>
      <c r="ADP21" s="81"/>
      <c r="ADQ21" s="81"/>
      <c r="ADR21" s="81"/>
      <c r="ADS21" s="81"/>
      <c r="ADT21" s="81"/>
      <c r="ADU21" s="81"/>
      <c r="ADV21" s="81"/>
      <c r="ADW21" s="81"/>
      <c r="ADX21" s="81"/>
      <c r="ADY21" s="81"/>
      <c r="ADZ21" s="81"/>
      <c r="AEA21" s="81"/>
      <c r="AEB21" s="81"/>
      <c r="AEC21" s="81"/>
      <c r="AED21" s="81"/>
      <c r="AEE21" s="81"/>
      <c r="AEF21" s="81"/>
      <c r="AEG21" s="81"/>
      <c r="AEH21" s="81"/>
      <c r="AEI21" s="81"/>
      <c r="AEJ21" s="81"/>
      <c r="AEK21" s="81"/>
      <c r="AEL21" s="81"/>
      <c r="AEM21" s="81"/>
      <c r="AEN21" s="81"/>
      <c r="AEO21" s="81"/>
      <c r="AEP21" s="81"/>
      <c r="AEQ21" s="81"/>
      <c r="AER21" s="81"/>
      <c r="AES21" s="81"/>
      <c r="AET21" s="81"/>
      <c r="AEU21" s="81"/>
      <c r="AEV21" s="81"/>
      <c r="AEW21" s="81"/>
      <c r="AEX21" s="81"/>
      <c r="AEY21" s="81"/>
      <c r="AEZ21" s="81"/>
      <c r="AFA21" s="81"/>
      <c r="AFB21" s="81"/>
      <c r="AFC21" s="81"/>
      <c r="AFD21" s="81"/>
      <c r="AFE21" s="81"/>
      <c r="AFF21" s="81"/>
      <c r="AFG21" s="81"/>
      <c r="AFH21" s="81"/>
      <c r="AFI21" s="81"/>
      <c r="AFJ21" s="81"/>
      <c r="AFK21" s="81"/>
      <c r="AFL21" s="81"/>
      <c r="AFM21" s="81"/>
      <c r="AFN21" s="81"/>
      <c r="AFO21" s="81"/>
      <c r="AFP21" s="81"/>
      <c r="AFQ21" s="81"/>
      <c r="AFR21" s="81"/>
      <c r="AFS21" s="81"/>
      <c r="AFT21" s="81"/>
      <c r="AFU21" s="81"/>
      <c r="AFV21" s="81"/>
      <c r="AFW21" s="81"/>
      <c r="AFX21" s="81"/>
      <c r="AFY21" s="81"/>
      <c r="AFZ21" s="81"/>
      <c r="AGA21" s="81"/>
      <c r="AGB21" s="81"/>
      <c r="AGC21" s="81"/>
      <c r="AGD21" s="81"/>
      <c r="AGE21" s="81"/>
      <c r="AGF21" s="81"/>
      <c r="AGG21" s="81"/>
      <c r="AGH21" s="81"/>
      <c r="AGI21" s="81"/>
      <c r="AGJ21" s="81"/>
      <c r="AGK21" s="81"/>
      <c r="AGL21" s="81"/>
      <c r="AGM21" s="81"/>
      <c r="AGN21" s="81"/>
      <c r="AGO21" s="81"/>
      <c r="AGP21" s="81"/>
      <c r="AGQ21" s="81"/>
      <c r="AGR21" s="81"/>
      <c r="AGS21" s="81"/>
      <c r="AGT21" s="81"/>
      <c r="AGU21" s="81"/>
      <c r="AGV21" s="81"/>
      <c r="AGW21" s="81"/>
      <c r="AGX21" s="81"/>
      <c r="AGY21" s="81"/>
      <c r="AGZ21" s="81"/>
      <c r="AHA21" s="81"/>
      <c r="AHB21" s="81"/>
      <c r="AHC21" s="81"/>
      <c r="AHD21" s="81"/>
      <c r="AHE21" s="81"/>
      <c r="AHF21" s="81"/>
      <c r="AHG21" s="81"/>
      <c r="AHH21" s="81"/>
      <c r="AHI21" s="81"/>
      <c r="AHJ21" s="81"/>
      <c r="AHK21" s="81"/>
      <c r="AHL21" s="81"/>
      <c r="AHM21" s="81"/>
      <c r="AHN21" s="81"/>
      <c r="AHO21" s="81"/>
      <c r="AHP21" s="81"/>
      <c r="AHQ21" s="81"/>
      <c r="AHR21" s="81"/>
      <c r="AHS21" s="81"/>
      <c r="AHT21" s="81"/>
      <c r="AHU21" s="81"/>
      <c r="AHV21" s="81"/>
      <c r="AHW21" s="81"/>
      <c r="AHX21" s="81"/>
      <c r="AHY21" s="81"/>
      <c r="AHZ21" s="81"/>
      <c r="AIA21" s="81"/>
      <c r="AIB21" s="81"/>
      <c r="AIC21" s="81"/>
      <c r="AID21" s="81"/>
      <c r="AIE21" s="81"/>
      <c r="AIF21" s="81"/>
      <c r="AIG21" s="81"/>
      <c r="AIH21" s="81"/>
      <c r="AII21" s="81"/>
      <c r="AIJ21" s="81"/>
      <c r="AIK21" s="81"/>
      <c r="AIL21" s="81"/>
      <c r="AIM21" s="81"/>
      <c r="AIN21" s="81"/>
      <c r="AIO21" s="81"/>
      <c r="AIP21" s="81"/>
      <c r="AIQ21" s="81"/>
      <c r="AIR21" s="81"/>
      <c r="AIS21" s="81"/>
      <c r="AIT21" s="81"/>
      <c r="AIU21" s="81"/>
      <c r="AIV21" s="81"/>
      <c r="AIW21" s="81"/>
      <c r="AIX21" s="81"/>
      <c r="AIY21" s="81"/>
      <c r="AIZ21" s="81"/>
      <c r="AJA21" s="81"/>
      <c r="AJB21" s="81"/>
      <c r="AJC21" s="81"/>
      <c r="AJD21" s="81"/>
      <c r="AJE21" s="81"/>
      <c r="AJF21" s="81"/>
      <c r="AJG21" s="81"/>
      <c r="AJH21" s="81"/>
      <c r="AJI21" s="81"/>
      <c r="AJJ21" s="81"/>
      <c r="AJK21" s="81"/>
      <c r="AJL21" s="81"/>
      <c r="AJM21" s="81"/>
      <c r="AJN21" s="81"/>
      <c r="AJO21" s="81"/>
      <c r="AJP21" s="81"/>
      <c r="AJQ21" s="81"/>
      <c r="AJR21" s="81"/>
      <c r="AJS21" s="81"/>
      <c r="AJT21" s="81"/>
      <c r="AJU21" s="81"/>
      <c r="AJV21" s="81"/>
      <c r="AJW21" s="81"/>
      <c r="AJX21" s="81"/>
      <c r="AJY21" s="81"/>
      <c r="AJZ21" s="81"/>
      <c r="AKA21" s="81"/>
      <c r="AKB21" s="81"/>
      <c r="AKC21" s="81"/>
      <c r="AKD21" s="81"/>
      <c r="AKE21" s="81"/>
      <c r="AKF21" s="81"/>
      <c r="AKG21" s="81"/>
      <c r="AKH21" s="81"/>
      <c r="AKI21" s="81"/>
      <c r="AKJ21" s="81"/>
      <c r="AKK21" s="81"/>
      <c r="AKL21" s="81"/>
      <c r="AKM21" s="81"/>
      <c r="AKN21" s="81"/>
      <c r="AKO21" s="81"/>
      <c r="AKP21" s="81"/>
      <c r="AKQ21" s="81"/>
      <c r="AKR21" s="81"/>
      <c r="AKS21" s="81"/>
      <c r="AKT21" s="81"/>
      <c r="AKU21" s="81"/>
      <c r="AKV21" s="81"/>
      <c r="AKW21" s="81"/>
      <c r="AKX21" s="81"/>
      <c r="AKY21" s="81"/>
      <c r="AKZ21" s="81"/>
      <c r="ALA21" s="81"/>
      <c r="ALB21" s="81"/>
      <c r="ALC21" s="81"/>
      <c r="ALD21" s="81"/>
      <c r="ALE21" s="81"/>
      <c r="ALF21" s="81"/>
      <c r="ALG21" s="81"/>
      <c r="ALH21" s="81"/>
      <c r="ALI21" s="81"/>
      <c r="ALJ21" s="81"/>
      <c r="ALK21" s="81"/>
      <c r="ALL21" s="81"/>
      <c r="ALM21" s="81"/>
      <c r="ALN21" s="81"/>
      <c r="ALO21" s="81"/>
      <c r="ALP21" s="81"/>
      <c r="ALQ21" s="81"/>
      <c r="ALR21" s="81"/>
      <c r="ALS21" s="81"/>
      <c r="ALT21" s="81"/>
      <c r="ALU21" s="81"/>
      <c r="ALV21" s="81"/>
      <c r="ALW21" s="81"/>
      <c r="ALX21" s="81"/>
      <c r="ALY21" s="81"/>
      <c r="ALZ21" s="81"/>
      <c r="AMA21" s="81"/>
      <c r="AMB21" s="81"/>
      <c r="AMC21" s="81"/>
      <c r="AMD21" s="81"/>
      <c r="AME21" s="81"/>
      <c r="AMF21" s="81"/>
      <c r="AMG21" s="81"/>
      <c r="AMH21" s="81"/>
      <c r="AMI21" s="81"/>
      <c r="AMJ21" s="81"/>
    </row>
    <row r="22" spans="1:1024" ht="3.75" customHeight="1" x14ac:dyDescent="0.2">
      <c r="A22" s="162"/>
      <c r="B22" s="161"/>
      <c r="C22" s="161"/>
      <c r="D22" s="163"/>
      <c r="E22" s="161"/>
      <c r="F22" s="161"/>
      <c r="G22" s="161"/>
      <c r="H22" s="161"/>
      <c r="I22" s="161"/>
      <c r="J22" s="160"/>
      <c r="K22" s="164"/>
      <c r="L22" s="164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  <c r="IW22" s="81"/>
      <c r="IX22" s="81"/>
      <c r="IY22" s="81"/>
      <c r="IZ22" s="81"/>
      <c r="JA22" s="81"/>
      <c r="JB22" s="81"/>
      <c r="JC22" s="81"/>
      <c r="JD22" s="81"/>
      <c r="JE22" s="81"/>
      <c r="JF22" s="81"/>
      <c r="JG22" s="81"/>
      <c r="JH22" s="81"/>
      <c r="JI22" s="81"/>
      <c r="JJ22" s="81"/>
      <c r="JK22" s="81"/>
      <c r="JL22" s="81"/>
      <c r="JM22" s="81"/>
      <c r="JN22" s="81"/>
      <c r="JO22" s="81"/>
      <c r="JP22" s="81"/>
      <c r="JQ22" s="81"/>
      <c r="JR22" s="81"/>
      <c r="JS22" s="81"/>
      <c r="JT22" s="81"/>
      <c r="JU22" s="81"/>
      <c r="JV22" s="81"/>
      <c r="JW22" s="81"/>
      <c r="JX22" s="81"/>
      <c r="JY22" s="81"/>
      <c r="JZ22" s="81"/>
      <c r="KA22" s="81"/>
      <c r="KB22" s="81"/>
      <c r="KC22" s="81"/>
      <c r="KD22" s="81"/>
      <c r="KE22" s="81"/>
      <c r="KF22" s="81"/>
      <c r="KG22" s="81"/>
      <c r="KH22" s="81"/>
      <c r="KI22" s="81"/>
      <c r="KJ22" s="81"/>
      <c r="KK22" s="81"/>
      <c r="KL22" s="81"/>
      <c r="KM22" s="81"/>
      <c r="KN22" s="81"/>
      <c r="KO22" s="81"/>
      <c r="KP22" s="81"/>
      <c r="KQ22" s="81"/>
      <c r="KR22" s="81"/>
      <c r="KS22" s="81"/>
      <c r="KT22" s="81"/>
      <c r="KU22" s="81"/>
      <c r="KV22" s="81"/>
      <c r="KW22" s="81"/>
      <c r="KX22" s="81"/>
      <c r="KY22" s="81"/>
      <c r="KZ22" s="81"/>
      <c r="LA22" s="81"/>
      <c r="LB22" s="81"/>
      <c r="LC22" s="81"/>
      <c r="LD22" s="81"/>
      <c r="LE22" s="81"/>
      <c r="LF22" s="81"/>
      <c r="LG22" s="81"/>
      <c r="LH22" s="81"/>
      <c r="LI22" s="81"/>
      <c r="LJ22" s="81"/>
      <c r="LK22" s="81"/>
      <c r="LL22" s="81"/>
      <c r="LM22" s="81"/>
      <c r="LN22" s="81"/>
      <c r="LO22" s="81"/>
      <c r="LP22" s="81"/>
      <c r="LQ22" s="81"/>
      <c r="LR22" s="81"/>
      <c r="LS22" s="81"/>
      <c r="LT22" s="81"/>
      <c r="LU22" s="81"/>
      <c r="LV22" s="81"/>
      <c r="LW22" s="81"/>
      <c r="LX22" s="81"/>
      <c r="LY22" s="81"/>
      <c r="LZ22" s="81"/>
      <c r="MA22" s="81"/>
      <c r="MB22" s="81"/>
      <c r="MC22" s="81"/>
      <c r="MD22" s="81"/>
      <c r="ME22" s="81"/>
      <c r="MF22" s="81"/>
      <c r="MG22" s="81"/>
      <c r="MH22" s="81"/>
      <c r="MI22" s="81"/>
      <c r="MJ22" s="81"/>
      <c r="MK22" s="81"/>
      <c r="ML22" s="81"/>
      <c r="MM22" s="81"/>
      <c r="MN22" s="81"/>
      <c r="MO22" s="81"/>
      <c r="MP22" s="81"/>
      <c r="MQ22" s="81"/>
      <c r="MR22" s="81"/>
      <c r="MS22" s="81"/>
      <c r="MT22" s="81"/>
      <c r="MU22" s="81"/>
      <c r="MV22" s="81"/>
      <c r="MW22" s="81"/>
      <c r="MX22" s="81"/>
      <c r="MY22" s="81"/>
      <c r="MZ22" s="81"/>
      <c r="NA22" s="81"/>
      <c r="NB22" s="81"/>
      <c r="NC22" s="81"/>
      <c r="ND22" s="81"/>
      <c r="NE22" s="81"/>
      <c r="NF22" s="81"/>
      <c r="NG22" s="81"/>
      <c r="NH22" s="81"/>
      <c r="NI22" s="81"/>
      <c r="NJ22" s="81"/>
      <c r="NK22" s="81"/>
      <c r="NL22" s="81"/>
      <c r="NM22" s="81"/>
      <c r="NN22" s="81"/>
      <c r="NO22" s="81"/>
      <c r="NP22" s="81"/>
      <c r="NQ22" s="81"/>
      <c r="NR22" s="81"/>
      <c r="NS22" s="81"/>
      <c r="NT22" s="81"/>
      <c r="NU22" s="81"/>
      <c r="NV22" s="81"/>
      <c r="NW22" s="81"/>
      <c r="NX22" s="81"/>
      <c r="NY22" s="81"/>
      <c r="NZ22" s="81"/>
      <c r="OA22" s="81"/>
      <c r="OB22" s="81"/>
      <c r="OC22" s="81"/>
      <c r="OD22" s="81"/>
      <c r="OE22" s="81"/>
      <c r="OF22" s="81"/>
      <c r="OG22" s="81"/>
      <c r="OH22" s="81"/>
      <c r="OI22" s="81"/>
      <c r="OJ22" s="81"/>
      <c r="OK22" s="81"/>
      <c r="OL22" s="81"/>
      <c r="OM22" s="81"/>
      <c r="ON22" s="81"/>
      <c r="OO22" s="81"/>
      <c r="OP22" s="81"/>
      <c r="OQ22" s="81"/>
      <c r="OR22" s="81"/>
      <c r="OS22" s="81"/>
      <c r="OT22" s="81"/>
      <c r="OU22" s="81"/>
      <c r="OV22" s="81"/>
      <c r="OW22" s="81"/>
      <c r="OX22" s="81"/>
      <c r="OY22" s="81"/>
      <c r="OZ22" s="81"/>
      <c r="PA22" s="81"/>
      <c r="PB22" s="81"/>
      <c r="PC22" s="81"/>
      <c r="PD22" s="81"/>
      <c r="PE22" s="81"/>
      <c r="PF22" s="81"/>
      <c r="PG22" s="81"/>
      <c r="PH22" s="81"/>
      <c r="PI22" s="81"/>
      <c r="PJ22" s="81"/>
      <c r="PK22" s="81"/>
      <c r="PL22" s="81"/>
      <c r="PM22" s="81"/>
      <c r="PN22" s="81"/>
      <c r="PO22" s="81"/>
      <c r="PP22" s="81"/>
      <c r="PQ22" s="81"/>
      <c r="PR22" s="81"/>
      <c r="PS22" s="81"/>
      <c r="PT22" s="81"/>
      <c r="PU22" s="81"/>
      <c r="PV22" s="81"/>
      <c r="PW22" s="81"/>
      <c r="PX22" s="81"/>
      <c r="PY22" s="81"/>
      <c r="PZ22" s="81"/>
      <c r="QA22" s="81"/>
      <c r="QB22" s="81"/>
      <c r="QC22" s="81"/>
      <c r="QD22" s="81"/>
      <c r="QE22" s="81"/>
      <c r="QF22" s="81"/>
      <c r="QG22" s="81"/>
      <c r="QH22" s="81"/>
      <c r="QI22" s="81"/>
      <c r="QJ22" s="81"/>
      <c r="QK22" s="81"/>
      <c r="QL22" s="81"/>
      <c r="QM22" s="81"/>
      <c r="QN22" s="81"/>
      <c r="QO22" s="81"/>
      <c r="QP22" s="81"/>
      <c r="QQ22" s="81"/>
      <c r="QR22" s="81"/>
      <c r="QS22" s="81"/>
      <c r="QT22" s="81"/>
      <c r="QU22" s="81"/>
      <c r="QV22" s="81"/>
      <c r="QW22" s="81"/>
      <c r="QX22" s="81"/>
      <c r="QY22" s="81"/>
      <c r="QZ22" s="81"/>
      <c r="RA22" s="81"/>
      <c r="RB22" s="81"/>
      <c r="RC22" s="81"/>
      <c r="RD22" s="81"/>
      <c r="RE22" s="81"/>
      <c r="RF22" s="81"/>
      <c r="RG22" s="81"/>
      <c r="RH22" s="81"/>
      <c r="RI22" s="81"/>
      <c r="RJ22" s="81"/>
      <c r="RK22" s="81"/>
      <c r="RL22" s="81"/>
      <c r="RM22" s="81"/>
      <c r="RN22" s="81"/>
      <c r="RO22" s="81"/>
      <c r="RP22" s="81"/>
      <c r="RQ22" s="81"/>
      <c r="RR22" s="81"/>
      <c r="RS22" s="81"/>
      <c r="RT22" s="81"/>
      <c r="RU22" s="81"/>
      <c r="RV22" s="81"/>
      <c r="RW22" s="81"/>
      <c r="RX22" s="81"/>
      <c r="RY22" s="81"/>
      <c r="RZ22" s="81"/>
      <c r="SA22" s="81"/>
      <c r="SB22" s="81"/>
      <c r="SC22" s="81"/>
      <c r="SD22" s="81"/>
      <c r="SE22" s="81"/>
      <c r="SF22" s="81"/>
      <c r="SG22" s="81"/>
      <c r="SH22" s="81"/>
      <c r="SI22" s="81"/>
      <c r="SJ22" s="81"/>
      <c r="SK22" s="81"/>
      <c r="SL22" s="81"/>
      <c r="SM22" s="81"/>
      <c r="SN22" s="81"/>
      <c r="SO22" s="81"/>
      <c r="SP22" s="81"/>
      <c r="SQ22" s="81"/>
      <c r="SR22" s="81"/>
      <c r="SS22" s="81"/>
      <c r="ST22" s="81"/>
      <c r="SU22" s="81"/>
      <c r="SV22" s="81"/>
      <c r="SW22" s="81"/>
      <c r="SX22" s="81"/>
      <c r="SY22" s="81"/>
      <c r="SZ22" s="81"/>
      <c r="TA22" s="81"/>
      <c r="TB22" s="81"/>
      <c r="TC22" s="81"/>
      <c r="TD22" s="81"/>
      <c r="TE22" s="81"/>
      <c r="TF22" s="81"/>
      <c r="TG22" s="81"/>
      <c r="TH22" s="81"/>
      <c r="TI22" s="81"/>
      <c r="TJ22" s="81"/>
      <c r="TK22" s="81"/>
      <c r="TL22" s="81"/>
      <c r="TM22" s="81"/>
      <c r="TN22" s="81"/>
      <c r="TO22" s="81"/>
      <c r="TP22" s="81"/>
      <c r="TQ22" s="81"/>
      <c r="TR22" s="81"/>
      <c r="TS22" s="81"/>
      <c r="TT22" s="81"/>
      <c r="TU22" s="81"/>
      <c r="TV22" s="81"/>
      <c r="TW22" s="81"/>
      <c r="TX22" s="81"/>
      <c r="TY22" s="81"/>
      <c r="TZ22" s="81"/>
      <c r="UA22" s="81"/>
      <c r="UB22" s="81"/>
      <c r="UC22" s="81"/>
      <c r="UD22" s="81"/>
      <c r="UE22" s="81"/>
      <c r="UF22" s="81"/>
      <c r="UG22" s="81"/>
      <c r="UH22" s="81"/>
      <c r="UI22" s="81"/>
      <c r="UJ22" s="81"/>
      <c r="UK22" s="81"/>
      <c r="UL22" s="81"/>
      <c r="UM22" s="81"/>
      <c r="UN22" s="81"/>
      <c r="UO22" s="81"/>
      <c r="UP22" s="81"/>
      <c r="UQ22" s="81"/>
      <c r="UR22" s="81"/>
      <c r="US22" s="81"/>
      <c r="UT22" s="81"/>
      <c r="UU22" s="81"/>
      <c r="UV22" s="81"/>
      <c r="UW22" s="81"/>
      <c r="UX22" s="81"/>
      <c r="UY22" s="81"/>
      <c r="UZ22" s="81"/>
      <c r="VA22" s="81"/>
      <c r="VB22" s="81"/>
      <c r="VC22" s="81"/>
      <c r="VD22" s="81"/>
      <c r="VE22" s="81"/>
      <c r="VF22" s="81"/>
      <c r="VG22" s="81"/>
      <c r="VH22" s="81"/>
      <c r="VI22" s="81"/>
      <c r="VJ22" s="81"/>
      <c r="VK22" s="81"/>
      <c r="VL22" s="81"/>
      <c r="VM22" s="81"/>
      <c r="VN22" s="81"/>
      <c r="VO22" s="81"/>
      <c r="VP22" s="81"/>
      <c r="VQ22" s="81"/>
      <c r="VR22" s="81"/>
      <c r="VS22" s="81"/>
      <c r="VT22" s="81"/>
      <c r="VU22" s="81"/>
      <c r="VV22" s="81"/>
      <c r="VW22" s="81"/>
      <c r="VX22" s="81"/>
      <c r="VY22" s="81"/>
      <c r="VZ22" s="81"/>
      <c r="WA22" s="81"/>
      <c r="WB22" s="81"/>
      <c r="WC22" s="81"/>
      <c r="WD22" s="81"/>
      <c r="WE22" s="81"/>
      <c r="WF22" s="81"/>
      <c r="WG22" s="81"/>
      <c r="WH22" s="81"/>
      <c r="WI22" s="81"/>
      <c r="WJ22" s="81"/>
      <c r="WK22" s="81"/>
      <c r="WL22" s="81"/>
      <c r="WM22" s="81"/>
      <c r="WN22" s="81"/>
      <c r="WO22" s="81"/>
      <c r="WP22" s="81"/>
      <c r="WQ22" s="81"/>
      <c r="WR22" s="81"/>
      <c r="WS22" s="81"/>
      <c r="WT22" s="81"/>
      <c r="WU22" s="81"/>
      <c r="WV22" s="81"/>
      <c r="WW22" s="81"/>
      <c r="WX22" s="81"/>
      <c r="WY22" s="81"/>
      <c r="WZ22" s="81"/>
      <c r="XA22" s="81"/>
      <c r="XB22" s="81"/>
      <c r="XC22" s="81"/>
      <c r="XD22" s="81"/>
      <c r="XE22" s="81"/>
      <c r="XF22" s="81"/>
      <c r="XG22" s="81"/>
      <c r="XH22" s="81"/>
      <c r="XI22" s="81"/>
      <c r="XJ22" s="81"/>
      <c r="XK22" s="81"/>
      <c r="XL22" s="81"/>
      <c r="XM22" s="81"/>
      <c r="XN22" s="81"/>
      <c r="XO22" s="81"/>
      <c r="XP22" s="81"/>
      <c r="XQ22" s="81"/>
      <c r="XR22" s="81"/>
      <c r="XS22" s="81"/>
      <c r="XT22" s="81"/>
      <c r="XU22" s="81"/>
      <c r="XV22" s="81"/>
      <c r="XW22" s="81"/>
      <c r="XX22" s="81"/>
      <c r="XY22" s="81"/>
      <c r="XZ22" s="81"/>
      <c r="YA22" s="81"/>
      <c r="YB22" s="81"/>
      <c r="YC22" s="81"/>
      <c r="YD22" s="81"/>
      <c r="YE22" s="81"/>
      <c r="YF22" s="81"/>
      <c r="YG22" s="81"/>
      <c r="YH22" s="81"/>
      <c r="YI22" s="81"/>
      <c r="YJ22" s="81"/>
      <c r="YK22" s="81"/>
      <c r="YL22" s="81"/>
      <c r="YM22" s="81"/>
      <c r="YN22" s="81"/>
      <c r="YO22" s="81"/>
      <c r="YP22" s="81"/>
      <c r="YQ22" s="81"/>
      <c r="YR22" s="81"/>
      <c r="YS22" s="81"/>
      <c r="YT22" s="81"/>
      <c r="YU22" s="81"/>
      <c r="YV22" s="81"/>
      <c r="YW22" s="81"/>
      <c r="YX22" s="81"/>
      <c r="YY22" s="81"/>
      <c r="YZ22" s="81"/>
      <c r="ZA22" s="81"/>
      <c r="ZB22" s="81"/>
      <c r="ZC22" s="81"/>
      <c r="ZD22" s="81"/>
      <c r="ZE22" s="81"/>
      <c r="ZF22" s="81"/>
      <c r="ZG22" s="81"/>
      <c r="ZH22" s="81"/>
      <c r="ZI22" s="81"/>
      <c r="ZJ22" s="81"/>
      <c r="ZK22" s="81"/>
      <c r="ZL22" s="81"/>
      <c r="ZM22" s="81"/>
      <c r="ZN22" s="81"/>
      <c r="ZO22" s="81"/>
      <c r="ZP22" s="81"/>
      <c r="ZQ22" s="81"/>
      <c r="ZR22" s="81"/>
      <c r="ZS22" s="81"/>
      <c r="ZT22" s="81"/>
      <c r="ZU22" s="81"/>
      <c r="ZV22" s="81"/>
      <c r="ZW22" s="81"/>
      <c r="ZX22" s="81"/>
      <c r="ZY22" s="81"/>
      <c r="ZZ22" s="81"/>
      <c r="AAA22" s="81"/>
      <c r="AAB22" s="81"/>
      <c r="AAC22" s="81"/>
      <c r="AAD22" s="81"/>
      <c r="AAE22" s="81"/>
      <c r="AAF22" s="81"/>
      <c r="AAG22" s="81"/>
      <c r="AAH22" s="81"/>
      <c r="AAI22" s="81"/>
      <c r="AAJ22" s="81"/>
      <c r="AAK22" s="81"/>
      <c r="AAL22" s="81"/>
      <c r="AAM22" s="81"/>
      <c r="AAN22" s="81"/>
      <c r="AAO22" s="81"/>
      <c r="AAP22" s="81"/>
      <c r="AAQ22" s="81"/>
      <c r="AAR22" s="81"/>
      <c r="AAS22" s="81"/>
      <c r="AAT22" s="81"/>
      <c r="AAU22" s="81"/>
      <c r="AAV22" s="81"/>
      <c r="AAW22" s="81"/>
      <c r="AAX22" s="81"/>
      <c r="AAY22" s="81"/>
      <c r="AAZ22" s="81"/>
      <c r="ABA22" s="81"/>
      <c r="ABB22" s="81"/>
      <c r="ABC22" s="81"/>
      <c r="ABD22" s="81"/>
      <c r="ABE22" s="81"/>
      <c r="ABF22" s="81"/>
      <c r="ABG22" s="81"/>
      <c r="ABH22" s="81"/>
      <c r="ABI22" s="81"/>
      <c r="ABJ22" s="81"/>
      <c r="ABK22" s="81"/>
      <c r="ABL22" s="81"/>
      <c r="ABM22" s="81"/>
      <c r="ABN22" s="81"/>
      <c r="ABO22" s="81"/>
      <c r="ABP22" s="81"/>
      <c r="ABQ22" s="81"/>
      <c r="ABR22" s="81"/>
      <c r="ABS22" s="81"/>
      <c r="ABT22" s="81"/>
      <c r="ABU22" s="81"/>
      <c r="ABV22" s="81"/>
      <c r="ABW22" s="81"/>
      <c r="ABX22" s="81"/>
      <c r="ABY22" s="81"/>
      <c r="ABZ22" s="81"/>
      <c r="ACA22" s="81"/>
      <c r="ACB22" s="81"/>
      <c r="ACC22" s="81"/>
      <c r="ACD22" s="81"/>
      <c r="ACE22" s="81"/>
      <c r="ACF22" s="81"/>
      <c r="ACG22" s="81"/>
      <c r="ACH22" s="81"/>
      <c r="ACI22" s="81"/>
      <c r="ACJ22" s="81"/>
      <c r="ACK22" s="81"/>
      <c r="ACL22" s="81"/>
      <c r="ACM22" s="81"/>
      <c r="ACN22" s="81"/>
      <c r="ACO22" s="81"/>
      <c r="ACP22" s="81"/>
      <c r="ACQ22" s="81"/>
      <c r="ACR22" s="81"/>
      <c r="ACS22" s="81"/>
      <c r="ACT22" s="81"/>
      <c r="ACU22" s="81"/>
      <c r="ACV22" s="81"/>
      <c r="ACW22" s="81"/>
      <c r="ACX22" s="81"/>
      <c r="ACY22" s="81"/>
      <c r="ACZ22" s="81"/>
      <c r="ADA22" s="81"/>
      <c r="ADB22" s="81"/>
      <c r="ADC22" s="81"/>
      <c r="ADD22" s="81"/>
      <c r="ADE22" s="81"/>
      <c r="ADF22" s="81"/>
      <c r="ADG22" s="81"/>
      <c r="ADH22" s="81"/>
      <c r="ADI22" s="81"/>
      <c r="ADJ22" s="81"/>
      <c r="ADK22" s="81"/>
      <c r="ADL22" s="81"/>
      <c r="ADM22" s="81"/>
      <c r="ADN22" s="81"/>
      <c r="ADO22" s="81"/>
      <c r="ADP22" s="81"/>
      <c r="ADQ22" s="81"/>
      <c r="ADR22" s="81"/>
      <c r="ADS22" s="81"/>
      <c r="ADT22" s="81"/>
      <c r="ADU22" s="81"/>
      <c r="ADV22" s="81"/>
      <c r="ADW22" s="81"/>
      <c r="ADX22" s="81"/>
      <c r="ADY22" s="81"/>
      <c r="ADZ22" s="81"/>
      <c r="AEA22" s="81"/>
      <c r="AEB22" s="81"/>
      <c r="AEC22" s="81"/>
      <c r="AED22" s="81"/>
      <c r="AEE22" s="81"/>
      <c r="AEF22" s="81"/>
      <c r="AEG22" s="81"/>
      <c r="AEH22" s="81"/>
      <c r="AEI22" s="81"/>
      <c r="AEJ22" s="81"/>
      <c r="AEK22" s="81"/>
      <c r="AEL22" s="81"/>
      <c r="AEM22" s="81"/>
      <c r="AEN22" s="81"/>
      <c r="AEO22" s="81"/>
      <c r="AEP22" s="81"/>
      <c r="AEQ22" s="81"/>
      <c r="AER22" s="81"/>
      <c r="AES22" s="81"/>
      <c r="AET22" s="81"/>
      <c r="AEU22" s="81"/>
      <c r="AEV22" s="81"/>
      <c r="AEW22" s="81"/>
      <c r="AEX22" s="81"/>
      <c r="AEY22" s="81"/>
      <c r="AEZ22" s="81"/>
      <c r="AFA22" s="81"/>
      <c r="AFB22" s="81"/>
      <c r="AFC22" s="81"/>
      <c r="AFD22" s="81"/>
      <c r="AFE22" s="81"/>
      <c r="AFF22" s="81"/>
      <c r="AFG22" s="81"/>
      <c r="AFH22" s="81"/>
      <c r="AFI22" s="81"/>
      <c r="AFJ22" s="81"/>
      <c r="AFK22" s="81"/>
      <c r="AFL22" s="81"/>
      <c r="AFM22" s="81"/>
      <c r="AFN22" s="81"/>
      <c r="AFO22" s="81"/>
      <c r="AFP22" s="81"/>
      <c r="AFQ22" s="81"/>
      <c r="AFR22" s="81"/>
      <c r="AFS22" s="81"/>
      <c r="AFT22" s="81"/>
      <c r="AFU22" s="81"/>
      <c r="AFV22" s="81"/>
      <c r="AFW22" s="81"/>
      <c r="AFX22" s="81"/>
      <c r="AFY22" s="81"/>
      <c r="AFZ22" s="81"/>
      <c r="AGA22" s="81"/>
      <c r="AGB22" s="81"/>
      <c r="AGC22" s="81"/>
      <c r="AGD22" s="81"/>
      <c r="AGE22" s="81"/>
      <c r="AGF22" s="81"/>
      <c r="AGG22" s="81"/>
      <c r="AGH22" s="81"/>
      <c r="AGI22" s="81"/>
      <c r="AGJ22" s="81"/>
      <c r="AGK22" s="81"/>
      <c r="AGL22" s="81"/>
      <c r="AGM22" s="81"/>
      <c r="AGN22" s="81"/>
      <c r="AGO22" s="81"/>
      <c r="AGP22" s="81"/>
      <c r="AGQ22" s="81"/>
      <c r="AGR22" s="81"/>
      <c r="AGS22" s="81"/>
      <c r="AGT22" s="81"/>
      <c r="AGU22" s="81"/>
      <c r="AGV22" s="81"/>
      <c r="AGW22" s="81"/>
      <c r="AGX22" s="81"/>
      <c r="AGY22" s="81"/>
      <c r="AGZ22" s="81"/>
      <c r="AHA22" s="81"/>
      <c r="AHB22" s="81"/>
      <c r="AHC22" s="81"/>
      <c r="AHD22" s="81"/>
      <c r="AHE22" s="81"/>
      <c r="AHF22" s="81"/>
      <c r="AHG22" s="81"/>
      <c r="AHH22" s="81"/>
      <c r="AHI22" s="81"/>
      <c r="AHJ22" s="81"/>
      <c r="AHK22" s="81"/>
      <c r="AHL22" s="81"/>
      <c r="AHM22" s="81"/>
      <c r="AHN22" s="81"/>
      <c r="AHO22" s="81"/>
      <c r="AHP22" s="81"/>
      <c r="AHQ22" s="81"/>
      <c r="AHR22" s="81"/>
      <c r="AHS22" s="81"/>
      <c r="AHT22" s="81"/>
      <c r="AHU22" s="81"/>
      <c r="AHV22" s="81"/>
      <c r="AHW22" s="81"/>
      <c r="AHX22" s="81"/>
      <c r="AHY22" s="81"/>
      <c r="AHZ22" s="81"/>
      <c r="AIA22" s="81"/>
      <c r="AIB22" s="81"/>
      <c r="AIC22" s="81"/>
      <c r="AID22" s="81"/>
      <c r="AIE22" s="81"/>
      <c r="AIF22" s="81"/>
      <c r="AIG22" s="81"/>
      <c r="AIH22" s="81"/>
      <c r="AII22" s="81"/>
      <c r="AIJ22" s="81"/>
      <c r="AIK22" s="81"/>
      <c r="AIL22" s="81"/>
      <c r="AIM22" s="81"/>
      <c r="AIN22" s="81"/>
      <c r="AIO22" s="81"/>
      <c r="AIP22" s="81"/>
      <c r="AIQ22" s="81"/>
      <c r="AIR22" s="81"/>
      <c r="AIS22" s="81"/>
      <c r="AIT22" s="81"/>
      <c r="AIU22" s="81"/>
      <c r="AIV22" s="81"/>
      <c r="AIW22" s="81"/>
      <c r="AIX22" s="81"/>
      <c r="AIY22" s="81"/>
      <c r="AIZ22" s="81"/>
      <c r="AJA22" s="81"/>
      <c r="AJB22" s="81"/>
      <c r="AJC22" s="81"/>
      <c r="AJD22" s="81"/>
      <c r="AJE22" s="81"/>
      <c r="AJF22" s="81"/>
      <c r="AJG22" s="81"/>
      <c r="AJH22" s="81"/>
      <c r="AJI22" s="81"/>
      <c r="AJJ22" s="81"/>
      <c r="AJK22" s="81"/>
      <c r="AJL22" s="81"/>
      <c r="AJM22" s="81"/>
      <c r="AJN22" s="81"/>
      <c r="AJO22" s="81"/>
      <c r="AJP22" s="81"/>
      <c r="AJQ22" s="81"/>
      <c r="AJR22" s="81"/>
      <c r="AJS22" s="81"/>
      <c r="AJT22" s="81"/>
      <c r="AJU22" s="81"/>
      <c r="AJV22" s="81"/>
      <c r="AJW22" s="81"/>
      <c r="AJX22" s="81"/>
      <c r="AJY22" s="81"/>
      <c r="AJZ22" s="81"/>
      <c r="AKA22" s="81"/>
      <c r="AKB22" s="81"/>
      <c r="AKC22" s="81"/>
      <c r="AKD22" s="81"/>
      <c r="AKE22" s="81"/>
      <c r="AKF22" s="81"/>
      <c r="AKG22" s="81"/>
      <c r="AKH22" s="81"/>
      <c r="AKI22" s="81"/>
      <c r="AKJ22" s="81"/>
      <c r="AKK22" s="81"/>
      <c r="AKL22" s="81"/>
      <c r="AKM22" s="81"/>
      <c r="AKN22" s="81"/>
      <c r="AKO22" s="81"/>
      <c r="AKP22" s="81"/>
      <c r="AKQ22" s="81"/>
      <c r="AKR22" s="81"/>
      <c r="AKS22" s="81"/>
      <c r="AKT22" s="81"/>
      <c r="AKU22" s="81"/>
      <c r="AKV22" s="81"/>
      <c r="AKW22" s="81"/>
      <c r="AKX22" s="81"/>
      <c r="AKY22" s="81"/>
      <c r="AKZ22" s="81"/>
      <c r="ALA22" s="81"/>
      <c r="ALB22" s="81"/>
      <c r="ALC22" s="81"/>
      <c r="ALD22" s="81"/>
      <c r="ALE22" s="81"/>
      <c r="ALF22" s="81"/>
      <c r="ALG22" s="81"/>
      <c r="ALH22" s="81"/>
      <c r="ALI22" s="81"/>
      <c r="ALJ22" s="81"/>
      <c r="ALK22" s="81"/>
      <c r="ALL22" s="81"/>
      <c r="ALM22" s="81"/>
      <c r="ALN22" s="81"/>
      <c r="ALO22" s="81"/>
      <c r="ALP22" s="81"/>
      <c r="ALQ22" s="81"/>
      <c r="ALR22" s="81"/>
      <c r="ALS22" s="81"/>
      <c r="ALT22" s="81"/>
      <c r="ALU22" s="81"/>
      <c r="ALV22" s="81"/>
      <c r="ALW22" s="81"/>
      <c r="ALX22" s="81"/>
      <c r="ALY22" s="81"/>
      <c r="ALZ22" s="81"/>
      <c r="AMA22" s="81"/>
      <c r="AMB22" s="81"/>
      <c r="AMC22" s="81"/>
      <c r="AMD22" s="81"/>
      <c r="AME22" s="81"/>
      <c r="AMF22" s="81"/>
      <c r="AMG22" s="81"/>
      <c r="AMH22" s="81"/>
      <c r="AMI22" s="81"/>
      <c r="AMJ22" s="81"/>
    </row>
    <row r="23" spans="1:1024" ht="13.5" customHeight="1" x14ac:dyDescent="0.2">
      <c r="A23" s="149" t="str">
        <f>'НАЧИНАТЬ С ЭТОГО'!B12</f>
        <v>__________________ А. О. Козырев</v>
      </c>
      <c r="B23" s="161"/>
      <c r="C23" s="161"/>
      <c r="D23" s="163"/>
      <c r="E23" s="161"/>
      <c r="F23" s="161"/>
      <c r="G23" s="161"/>
      <c r="H23" s="161"/>
      <c r="I23" s="161"/>
      <c r="J23" s="149"/>
      <c r="K23" s="164"/>
      <c r="L23" s="164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  <c r="IW23" s="81"/>
      <c r="IX23" s="81"/>
      <c r="IY23" s="81"/>
      <c r="IZ23" s="81"/>
      <c r="JA23" s="81"/>
      <c r="JB23" s="81"/>
      <c r="JC23" s="81"/>
      <c r="JD23" s="81"/>
      <c r="JE23" s="81"/>
      <c r="JF23" s="81"/>
      <c r="JG23" s="81"/>
      <c r="JH23" s="81"/>
      <c r="JI23" s="81"/>
      <c r="JJ23" s="81"/>
      <c r="JK23" s="81"/>
      <c r="JL23" s="81"/>
      <c r="JM23" s="81"/>
      <c r="JN23" s="81"/>
      <c r="JO23" s="81"/>
      <c r="JP23" s="81"/>
      <c r="JQ23" s="81"/>
      <c r="JR23" s="81"/>
      <c r="JS23" s="81"/>
      <c r="JT23" s="81"/>
      <c r="JU23" s="81"/>
      <c r="JV23" s="81"/>
      <c r="JW23" s="81"/>
      <c r="JX23" s="81"/>
      <c r="JY23" s="81"/>
      <c r="JZ23" s="81"/>
      <c r="KA23" s="81"/>
      <c r="KB23" s="81"/>
      <c r="KC23" s="81"/>
      <c r="KD23" s="81"/>
      <c r="KE23" s="81"/>
      <c r="KF23" s="81"/>
      <c r="KG23" s="81"/>
      <c r="KH23" s="81"/>
      <c r="KI23" s="81"/>
      <c r="KJ23" s="81"/>
      <c r="KK23" s="81"/>
      <c r="KL23" s="81"/>
      <c r="KM23" s="81"/>
      <c r="KN23" s="81"/>
      <c r="KO23" s="81"/>
      <c r="KP23" s="81"/>
      <c r="KQ23" s="81"/>
      <c r="KR23" s="81"/>
      <c r="KS23" s="81"/>
      <c r="KT23" s="81"/>
      <c r="KU23" s="81"/>
      <c r="KV23" s="81"/>
      <c r="KW23" s="81"/>
      <c r="KX23" s="81"/>
      <c r="KY23" s="81"/>
      <c r="KZ23" s="81"/>
      <c r="LA23" s="81"/>
      <c r="LB23" s="81"/>
      <c r="LC23" s="81"/>
      <c r="LD23" s="81"/>
      <c r="LE23" s="81"/>
      <c r="LF23" s="81"/>
      <c r="LG23" s="81"/>
      <c r="LH23" s="81"/>
      <c r="LI23" s="81"/>
      <c r="LJ23" s="81"/>
      <c r="LK23" s="81"/>
      <c r="LL23" s="81"/>
      <c r="LM23" s="81"/>
      <c r="LN23" s="81"/>
      <c r="LO23" s="81"/>
      <c r="LP23" s="81"/>
      <c r="LQ23" s="81"/>
      <c r="LR23" s="81"/>
      <c r="LS23" s="81"/>
      <c r="LT23" s="81"/>
      <c r="LU23" s="81"/>
      <c r="LV23" s="81"/>
      <c r="LW23" s="81"/>
      <c r="LX23" s="81"/>
      <c r="LY23" s="81"/>
      <c r="LZ23" s="81"/>
      <c r="MA23" s="81"/>
      <c r="MB23" s="81"/>
      <c r="MC23" s="81"/>
      <c r="MD23" s="81"/>
      <c r="ME23" s="81"/>
      <c r="MF23" s="81"/>
      <c r="MG23" s="81"/>
      <c r="MH23" s="81"/>
      <c r="MI23" s="81"/>
      <c r="MJ23" s="81"/>
      <c r="MK23" s="81"/>
      <c r="ML23" s="81"/>
      <c r="MM23" s="81"/>
      <c r="MN23" s="81"/>
      <c r="MO23" s="81"/>
      <c r="MP23" s="81"/>
      <c r="MQ23" s="81"/>
      <c r="MR23" s="81"/>
      <c r="MS23" s="81"/>
      <c r="MT23" s="81"/>
      <c r="MU23" s="81"/>
      <c r="MV23" s="81"/>
      <c r="MW23" s="81"/>
      <c r="MX23" s="81"/>
      <c r="MY23" s="81"/>
      <c r="MZ23" s="81"/>
      <c r="NA23" s="81"/>
      <c r="NB23" s="81"/>
      <c r="NC23" s="81"/>
      <c r="ND23" s="81"/>
      <c r="NE23" s="81"/>
      <c r="NF23" s="81"/>
      <c r="NG23" s="81"/>
      <c r="NH23" s="81"/>
      <c r="NI23" s="81"/>
      <c r="NJ23" s="81"/>
      <c r="NK23" s="81"/>
      <c r="NL23" s="81"/>
      <c r="NM23" s="81"/>
      <c r="NN23" s="81"/>
      <c r="NO23" s="81"/>
      <c r="NP23" s="81"/>
      <c r="NQ23" s="81"/>
      <c r="NR23" s="81"/>
      <c r="NS23" s="81"/>
      <c r="NT23" s="81"/>
      <c r="NU23" s="81"/>
      <c r="NV23" s="81"/>
      <c r="NW23" s="81"/>
      <c r="NX23" s="81"/>
      <c r="NY23" s="81"/>
      <c r="NZ23" s="81"/>
      <c r="OA23" s="81"/>
      <c r="OB23" s="81"/>
      <c r="OC23" s="81"/>
      <c r="OD23" s="81"/>
      <c r="OE23" s="81"/>
      <c r="OF23" s="81"/>
      <c r="OG23" s="81"/>
      <c r="OH23" s="81"/>
      <c r="OI23" s="81"/>
      <c r="OJ23" s="81"/>
      <c r="OK23" s="81"/>
      <c r="OL23" s="81"/>
      <c r="OM23" s="81"/>
      <c r="ON23" s="81"/>
      <c r="OO23" s="81"/>
      <c r="OP23" s="81"/>
      <c r="OQ23" s="81"/>
      <c r="OR23" s="81"/>
      <c r="OS23" s="81"/>
      <c r="OT23" s="81"/>
      <c r="OU23" s="81"/>
      <c r="OV23" s="81"/>
      <c r="OW23" s="81"/>
      <c r="OX23" s="81"/>
      <c r="OY23" s="81"/>
      <c r="OZ23" s="81"/>
      <c r="PA23" s="81"/>
      <c r="PB23" s="81"/>
      <c r="PC23" s="81"/>
      <c r="PD23" s="81"/>
      <c r="PE23" s="81"/>
      <c r="PF23" s="81"/>
      <c r="PG23" s="81"/>
      <c r="PH23" s="81"/>
      <c r="PI23" s="81"/>
      <c r="PJ23" s="81"/>
      <c r="PK23" s="81"/>
      <c r="PL23" s="81"/>
      <c r="PM23" s="81"/>
      <c r="PN23" s="81"/>
      <c r="PO23" s="81"/>
      <c r="PP23" s="81"/>
      <c r="PQ23" s="81"/>
      <c r="PR23" s="81"/>
      <c r="PS23" s="81"/>
      <c r="PT23" s="81"/>
      <c r="PU23" s="81"/>
      <c r="PV23" s="81"/>
      <c r="PW23" s="81"/>
      <c r="PX23" s="81"/>
      <c r="PY23" s="81"/>
      <c r="PZ23" s="81"/>
      <c r="QA23" s="81"/>
      <c r="QB23" s="81"/>
      <c r="QC23" s="81"/>
      <c r="QD23" s="81"/>
      <c r="QE23" s="81"/>
      <c r="QF23" s="81"/>
      <c r="QG23" s="81"/>
      <c r="QH23" s="81"/>
      <c r="QI23" s="81"/>
      <c r="QJ23" s="81"/>
      <c r="QK23" s="81"/>
      <c r="QL23" s="81"/>
      <c r="QM23" s="81"/>
      <c r="QN23" s="81"/>
      <c r="QO23" s="81"/>
      <c r="QP23" s="81"/>
      <c r="QQ23" s="81"/>
      <c r="QR23" s="81"/>
      <c r="QS23" s="81"/>
      <c r="QT23" s="81"/>
      <c r="QU23" s="81"/>
      <c r="QV23" s="81"/>
      <c r="QW23" s="81"/>
      <c r="QX23" s="81"/>
      <c r="QY23" s="81"/>
      <c r="QZ23" s="81"/>
      <c r="RA23" s="81"/>
      <c r="RB23" s="81"/>
      <c r="RC23" s="81"/>
      <c r="RD23" s="81"/>
      <c r="RE23" s="81"/>
      <c r="RF23" s="81"/>
      <c r="RG23" s="81"/>
      <c r="RH23" s="81"/>
      <c r="RI23" s="81"/>
      <c r="RJ23" s="81"/>
      <c r="RK23" s="81"/>
      <c r="RL23" s="81"/>
      <c r="RM23" s="81"/>
      <c r="RN23" s="81"/>
      <c r="RO23" s="81"/>
      <c r="RP23" s="81"/>
      <c r="RQ23" s="81"/>
      <c r="RR23" s="81"/>
      <c r="RS23" s="81"/>
      <c r="RT23" s="81"/>
      <c r="RU23" s="81"/>
      <c r="RV23" s="81"/>
      <c r="RW23" s="81"/>
      <c r="RX23" s="81"/>
      <c r="RY23" s="81"/>
      <c r="RZ23" s="81"/>
      <c r="SA23" s="81"/>
      <c r="SB23" s="81"/>
      <c r="SC23" s="81"/>
      <c r="SD23" s="81"/>
      <c r="SE23" s="81"/>
      <c r="SF23" s="81"/>
      <c r="SG23" s="81"/>
      <c r="SH23" s="81"/>
      <c r="SI23" s="81"/>
      <c r="SJ23" s="81"/>
      <c r="SK23" s="81"/>
      <c r="SL23" s="81"/>
      <c r="SM23" s="81"/>
      <c r="SN23" s="81"/>
      <c r="SO23" s="81"/>
      <c r="SP23" s="81"/>
      <c r="SQ23" s="81"/>
      <c r="SR23" s="81"/>
      <c r="SS23" s="81"/>
      <c r="ST23" s="81"/>
      <c r="SU23" s="81"/>
      <c r="SV23" s="81"/>
      <c r="SW23" s="81"/>
      <c r="SX23" s="81"/>
      <c r="SY23" s="81"/>
      <c r="SZ23" s="81"/>
      <c r="TA23" s="81"/>
      <c r="TB23" s="81"/>
      <c r="TC23" s="81"/>
      <c r="TD23" s="81"/>
      <c r="TE23" s="81"/>
      <c r="TF23" s="81"/>
      <c r="TG23" s="81"/>
      <c r="TH23" s="81"/>
      <c r="TI23" s="81"/>
      <c r="TJ23" s="81"/>
      <c r="TK23" s="81"/>
      <c r="TL23" s="81"/>
      <c r="TM23" s="81"/>
      <c r="TN23" s="81"/>
      <c r="TO23" s="81"/>
      <c r="TP23" s="81"/>
      <c r="TQ23" s="81"/>
      <c r="TR23" s="81"/>
      <c r="TS23" s="81"/>
      <c r="TT23" s="81"/>
      <c r="TU23" s="81"/>
      <c r="TV23" s="81"/>
      <c r="TW23" s="81"/>
      <c r="TX23" s="81"/>
      <c r="TY23" s="81"/>
      <c r="TZ23" s="81"/>
      <c r="UA23" s="81"/>
      <c r="UB23" s="81"/>
      <c r="UC23" s="81"/>
      <c r="UD23" s="81"/>
      <c r="UE23" s="81"/>
      <c r="UF23" s="81"/>
      <c r="UG23" s="81"/>
      <c r="UH23" s="81"/>
      <c r="UI23" s="81"/>
      <c r="UJ23" s="81"/>
      <c r="UK23" s="81"/>
      <c r="UL23" s="81"/>
      <c r="UM23" s="81"/>
      <c r="UN23" s="81"/>
      <c r="UO23" s="81"/>
      <c r="UP23" s="81"/>
      <c r="UQ23" s="81"/>
      <c r="UR23" s="81"/>
      <c r="US23" s="81"/>
      <c r="UT23" s="81"/>
      <c r="UU23" s="81"/>
      <c r="UV23" s="81"/>
      <c r="UW23" s="81"/>
      <c r="UX23" s="81"/>
      <c r="UY23" s="81"/>
      <c r="UZ23" s="81"/>
      <c r="VA23" s="81"/>
      <c r="VB23" s="81"/>
      <c r="VC23" s="81"/>
      <c r="VD23" s="81"/>
      <c r="VE23" s="81"/>
      <c r="VF23" s="81"/>
      <c r="VG23" s="81"/>
      <c r="VH23" s="81"/>
      <c r="VI23" s="81"/>
      <c r="VJ23" s="81"/>
      <c r="VK23" s="81"/>
      <c r="VL23" s="81"/>
      <c r="VM23" s="81"/>
      <c r="VN23" s="81"/>
      <c r="VO23" s="81"/>
      <c r="VP23" s="81"/>
      <c r="VQ23" s="81"/>
      <c r="VR23" s="81"/>
      <c r="VS23" s="81"/>
      <c r="VT23" s="81"/>
      <c r="VU23" s="81"/>
      <c r="VV23" s="81"/>
      <c r="VW23" s="81"/>
      <c r="VX23" s="81"/>
      <c r="VY23" s="81"/>
      <c r="VZ23" s="81"/>
      <c r="WA23" s="81"/>
      <c r="WB23" s="81"/>
      <c r="WC23" s="81"/>
      <c r="WD23" s="81"/>
      <c r="WE23" s="81"/>
      <c r="WF23" s="81"/>
      <c r="WG23" s="81"/>
      <c r="WH23" s="81"/>
      <c r="WI23" s="81"/>
      <c r="WJ23" s="81"/>
      <c r="WK23" s="81"/>
      <c r="WL23" s="81"/>
      <c r="WM23" s="81"/>
      <c r="WN23" s="81"/>
      <c r="WO23" s="81"/>
      <c r="WP23" s="81"/>
      <c r="WQ23" s="81"/>
      <c r="WR23" s="81"/>
      <c r="WS23" s="81"/>
      <c r="WT23" s="81"/>
      <c r="WU23" s="81"/>
      <c r="WV23" s="81"/>
      <c r="WW23" s="81"/>
      <c r="WX23" s="81"/>
      <c r="WY23" s="81"/>
      <c r="WZ23" s="81"/>
      <c r="XA23" s="81"/>
      <c r="XB23" s="81"/>
      <c r="XC23" s="81"/>
      <c r="XD23" s="81"/>
      <c r="XE23" s="81"/>
      <c r="XF23" s="81"/>
      <c r="XG23" s="81"/>
      <c r="XH23" s="81"/>
      <c r="XI23" s="81"/>
      <c r="XJ23" s="81"/>
      <c r="XK23" s="81"/>
      <c r="XL23" s="81"/>
      <c r="XM23" s="81"/>
      <c r="XN23" s="81"/>
      <c r="XO23" s="81"/>
      <c r="XP23" s="81"/>
      <c r="XQ23" s="81"/>
      <c r="XR23" s="81"/>
      <c r="XS23" s="81"/>
      <c r="XT23" s="81"/>
      <c r="XU23" s="81"/>
      <c r="XV23" s="81"/>
      <c r="XW23" s="81"/>
      <c r="XX23" s="81"/>
      <c r="XY23" s="81"/>
      <c r="XZ23" s="81"/>
      <c r="YA23" s="81"/>
      <c r="YB23" s="81"/>
      <c r="YC23" s="81"/>
      <c r="YD23" s="81"/>
      <c r="YE23" s="81"/>
      <c r="YF23" s="81"/>
      <c r="YG23" s="81"/>
      <c r="YH23" s="81"/>
      <c r="YI23" s="81"/>
      <c r="YJ23" s="81"/>
      <c r="YK23" s="81"/>
      <c r="YL23" s="81"/>
      <c r="YM23" s="81"/>
      <c r="YN23" s="81"/>
      <c r="YO23" s="81"/>
      <c r="YP23" s="81"/>
      <c r="YQ23" s="81"/>
      <c r="YR23" s="81"/>
      <c r="YS23" s="81"/>
      <c r="YT23" s="81"/>
      <c r="YU23" s="81"/>
      <c r="YV23" s="81"/>
      <c r="YW23" s="81"/>
      <c r="YX23" s="81"/>
      <c r="YY23" s="81"/>
      <c r="YZ23" s="81"/>
      <c r="ZA23" s="81"/>
      <c r="ZB23" s="81"/>
      <c r="ZC23" s="81"/>
      <c r="ZD23" s="81"/>
      <c r="ZE23" s="81"/>
      <c r="ZF23" s="81"/>
      <c r="ZG23" s="81"/>
      <c r="ZH23" s="81"/>
      <c r="ZI23" s="81"/>
      <c r="ZJ23" s="81"/>
      <c r="ZK23" s="81"/>
      <c r="ZL23" s="81"/>
      <c r="ZM23" s="81"/>
      <c r="ZN23" s="81"/>
      <c r="ZO23" s="81"/>
      <c r="ZP23" s="81"/>
      <c r="ZQ23" s="81"/>
      <c r="ZR23" s="81"/>
      <c r="ZS23" s="81"/>
      <c r="ZT23" s="81"/>
      <c r="ZU23" s="81"/>
      <c r="ZV23" s="81"/>
      <c r="ZW23" s="81"/>
      <c r="ZX23" s="81"/>
      <c r="ZY23" s="81"/>
      <c r="ZZ23" s="81"/>
      <c r="AAA23" s="81"/>
      <c r="AAB23" s="81"/>
      <c r="AAC23" s="81"/>
      <c r="AAD23" s="81"/>
      <c r="AAE23" s="81"/>
      <c r="AAF23" s="81"/>
      <c r="AAG23" s="81"/>
      <c r="AAH23" s="81"/>
      <c r="AAI23" s="81"/>
      <c r="AAJ23" s="81"/>
      <c r="AAK23" s="81"/>
      <c r="AAL23" s="81"/>
      <c r="AAM23" s="81"/>
      <c r="AAN23" s="81"/>
      <c r="AAO23" s="81"/>
      <c r="AAP23" s="81"/>
      <c r="AAQ23" s="81"/>
      <c r="AAR23" s="81"/>
      <c r="AAS23" s="81"/>
      <c r="AAT23" s="81"/>
      <c r="AAU23" s="81"/>
      <c r="AAV23" s="81"/>
      <c r="AAW23" s="81"/>
      <c r="AAX23" s="81"/>
      <c r="AAY23" s="81"/>
      <c r="AAZ23" s="81"/>
      <c r="ABA23" s="81"/>
      <c r="ABB23" s="81"/>
      <c r="ABC23" s="81"/>
      <c r="ABD23" s="81"/>
      <c r="ABE23" s="81"/>
      <c r="ABF23" s="81"/>
      <c r="ABG23" s="81"/>
      <c r="ABH23" s="81"/>
      <c r="ABI23" s="81"/>
      <c r="ABJ23" s="81"/>
      <c r="ABK23" s="81"/>
      <c r="ABL23" s="81"/>
      <c r="ABM23" s="81"/>
      <c r="ABN23" s="81"/>
      <c r="ABO23" s="81"/>
      <c r="ABP23" s="81"/>
      <c r="ABQ23" s="81"/>
      <c r="ABR23" s="81"/>
      <c r="ABS23" s="81"/>
      <c r="ABT23" s="81"/>
      <c r="ABU23" s="81"/>
      <c r="ABV23" s="81"/>
      <c r="ABW23" s="81"/>
      <c r="ABX23" s="81"/>
      <c r="ABY23" s="81"/>
      <c r="ABZ23" s="81"/>
      <c r="ACA23" s="81"/>
      <c r="ACB23" s="81"/>
      <c r="ACC23" s="81"/>
      <c r="ACD23" s="81"/>
      <c r="ACE23" s="81"/>
      <c r="ACF23" s="81"/>
      <c r="ACG23" s="81"/>
      <c r="ACH23" s="81"/>
      <c r="ACI23" s="81"/>
      <c r="ACJ23" s="81"/>
      <c r="ACK23" s="81"/>
      <c r="ACL23" s="81"/>
      <c r="ACM23" s="81"/>
      <c r="ACN23" s="81"/>
      <c r="ACO23" s="81"/>
      <c r="ACP23" s="81"/>
      <c r="ACQ23" s="81"/>
      <c r="ACR23" s="81"/>
      <c r="ACS23" s="81"/>
      <c r="ACT23" s="81"/>
      <c r="ACU23" s="81"/>
      <c r="ACV23" s="81"/>
      <c r="ACW23" s="81"/>
      <c r="ACX23" s="81"/>
      <c r="ACY23" s="81"/>
      <c r="ACZ23" s="81"/>
      <c r="ADA23" s="81"/>
      <c r="ADB23" s="81"/>
      <c r="ADC23" s="81"/>
      <c r="ADD23" s="81"/>
      <c r="ADE23" s="81"/>
      <c r="ADF23" s="81"/>
      <c r="ADG23" s="81"/>
      <c r="ADH23" s="81"/>
      <c r="ADI23" s="81"/>
      <c r="ADJ23" s="81"/>
      <c r="ADK23" s="81"/>
      <c r="ADL23" s="81"/>
      <c r="ADM23" s="81"/>
      <c r="ADN23" s="81"/>
      <c r="ADO23" s="81"/>
      <c r="ADP23" s="81"/>
      <c r="ADQ23" s="81"/>
      <c r="ADR23" s="81"/>
      <c r="ADS23" s="81"/>
      <c r="ADT23" s="81"/>
      <c r="ADU23" s="81"/>
      <c r="ADV23" s="81"/>
      <c r="ADW23" s="81"/>
      <c r="ADX23" s="81"/>
      <c r="ADY23" s="81"/>
      <c r="ADZ23" s="81"/>
      <c r="AEA23" s="81"/>
      <c r="AEB23" s="81"/>
      <c r="AEC23" s="81"/>
      <c r="AED23" s="81"/>
      <c r="AEE23" s="81"/>
      <c r="AEF23" s="81"/>
      <c r="AEG23" s="81"/>
      <c r="AEH23" s="81"/>
      <c r="AEI23" s="81"/>
      <c r="AEJ23" s="81"/>
      <c r="AEK23" s="81"/>
      <c r="AEL23" s="81"/>
      <c r="AEM23" s="81"/>
      <c r="AEN23" s="81"/>
      <c r="AEO23" s="81"/>
      <c r="AEP23" s="81"/>
      <c r="AEQ23" s="81"/>
      <c r="AER23" s="81"/>
      <c r="AES23" s="81"/>
      <c r="AET23" s="81"/>
      <c r="AEU23" s="81"/>
      <c r="AEV23" s="81"/>
      <c r="AEW23" s="81"/>
      <c r="AEX23" s="81"/>
      <c r="AEY23" s="81"/>
      <c r="AEZ23" s="81"/>
      <c r="AFA23" s="81"/>
      <c r="AFB23" s="81"/>
      <c r="AFC23" s="81"/>
      <c r="AFD23" s="81"/>
      <c r="AFE23" s="81"/>
      <c r="AFF23" s="81"/>
      <c r="AFG23" s="81"/>
      <c r="AFH23" s="81"/>
      <c r="AFI23" s="81"/>
      <c r="AFJ23" s="81"/>
      <c r="AFK23" s="81"/>
      <c r="AFL23" s="81"/>
      <c r="AFM23" s="81"/>
      <c r="AFN23" s="81"/>
      <c r="AFO23" s="81"/>
      <c r="AFP23" s="81"/>
      <c r="AFQ23" s="81"/>
      <c r="AFR23" s="81"/>
      <c r="AFS23" s="81"/>
      <c r="AFT23" s="81"/>
      <c r="AFU23" s="81"/>
      <c r="AFV23" s="81"/>
      <c r="AFW23" s="81"/>
      <c r="AFX23" s="81"/>
      <c r="AFY23" s="81"/>
      <c r="AFZ23" s="81"/>
      <c r="AGA23" s="81"/>
      <c r="AGB23" s="81"/>
      <c r="AGC23" s="81"/>
      <c r="AGD23" s="81"/>
      <c r="AGE23" s="81"/>
      <c r="AGF23" s="81"/>
      <c r="AGG23" s="81"/>
      <c r="AGH23" s="81"/>
      <c r="AGI23" s="81"/>
      <c r="AGJ23" s="81"/>
      <c r="AGK23" s="81"/>
      <c r="AGL23" s="81"/>
      <c r="AGM23" s="81"/>
      <c r="AGN23" s="81"/>
      <c r="AGO23" s="81"/>
      <c r="AGP23" s="81"/>
      <c r="AGQ23" s="81"/>
      <c r="AGR23" s="81"/>
      <c r="AGS23" s="81"/>
      <c r="AGT23" s="81"/>
      <c r="AGU23" s="81"/>
      <c r="AGV23" s="81"/>
      <c r="AGW23" s="81"/>
      <c r="AGX23" s="81"/>
      <c r="AGY23" s="81"/>
      <c r="AGZ23" s="81"/>
      <c r="AHA23" s="81"/>
      <c r="AHB23" s="81"/>
      <c r="AHC23" s="81"/>
      <c r="AHD23" s="81"/>
      <c r="AHE23" s="81"/>
      <c r="AHF23" s="81"/>
      <c r="AHG23" s="81"/>
      <c r="AHH23" s="81"/>
      <c r="AHI23" s="81"/>
      <c r="AHJ23" s="81"/>
      <c r="AHK23" s="81"/>
      <c r="AHL23" s="81"/>
      <c r="AHM23" s="81"/>
      <c r="AHN23" s="81"/>
      <c r="AHO23" s="81"/>
      <c r="AHP23" s="81"/>
      <c r="AHQ23" s="81"/>
      <c r="AHR23" s="81"/>
      <c r="AHS23" s="81"/>
      <c r="AHT23" s="81"/>
      <c r="AHU23" s="81"/>
      <c r="AHV23" s="81"/>
      <c r="AHW23" s="81"/>
      <c r="AHX23" s="81"/>
      <c r="AHY23" s="81"/>
      <c r="AHZ23" s="81"/>
      <c r="AIA23" s="81"/>
      <c r="AIB23" s="81"/>
      <c r="AIC23" s="81"/>
      <c r="AID23" s="81"/>
      <c r="AIE23" s="81"/>
      <c r="AIF23" s="81"/>
      <c r="AIG23" s="81"/>
      <c r="AIH23" s="81"/>
      <c r="AII23" s="81"/>
      <c r="AIJ23" s="81"/>
      <c r="AIK23" s="81"/>
      <c r="AIL23" s="81"/>
      <c r="AIM23" s="81"/>
      <c r="AIN23" s="81"/>
      <c r="AIO23" s="81"/>
      <c r="AIP23" s="81"/>
      <c r="AIQ23" s="81"/>
      <c r="AIR23" s="81"/>
      <c r="AIS23" s="81"/>
      <c r="AIT23" s="81"/>
      <c r="AIU23" s="81"/>
      <c r="AIV23" s="81"/>
      <c r="AIW23" s="81"/>
      <c r="AIX23" s="81"/>
      <c r="AIY23" s="81"/>
      <c r="AIZ23" s="81"/>
      <c r="AJA23" s="81"/>
      <c r="AJB23" s="81"/>
      <c r="AJC23" s="81"/>
      <c r="AJD23" s="81"/>
      <c r="AJE23" s="81"/>
      <c r="AJF23" s="81"/>
      <c r="AJG23" s="81"/>
      <c r="AJH23" s="81"/>
      <c r="AJI23" s="81"/>
      <c r="AJJ23" s="81"/>
      <c r="AJK23" s="81"/>
      <c r="AJL23" s="81"/>
      <c r="AJM23" s="81"/>
      <c r="AJN23" s="81"/>
      <c r="AJO23" s="81"/>
      <c r="AJP23" s="81"/>
      <c r="AJQ23" s="81"/>
      <c r="AJR23" s="81"/>
      <c r="AJS23" s="81"/>
      <c r="AJT23" s="81"/>
      <c r="AJU23" s="81"/>
      <c r="AJV23" s="81"/>
      <c r="AJW23" s="81"/>
      <c r="AJX23" s="81"/>
      <c r="AJY23" s="81"/>
      <c r="AJZ23" s="81"/>
      <c r="AKA23" s="81"/>
      <c r="AKB23" s="81"/>
      <c r="AKC23" s="81"/>
      <c r="AKD23" s="81"/>
      <c r="AKE23" s="81"/>
      <c r="AKF23" s="81"/>
      <c r="AKG23" s="81"/>
      <c r="AKH23" s="81"/>
      <c r="AKI23" s="81"/>
      <c r="AKJ23" s="81"/>
      <c r="AKK23" s="81"/>
      <c r="AKL23" s="81"/>
      <c r="AKM23" s="81"/>
      <c r="AKN23" s="81"/>
      <c r="AKO23" s="81"/>
      <c r="AKP23" s="81"/>
      <c r="AKQ23" s="81"/>
      <c r="AKR23" s="81"/>
      <c r="AKS23" s="81"/>
      <c r="AKT23" s="81"/>
      <c r="AKU23" s="81"/>
      <c r="AKV23" s="81"/>
      <c r="AKW23" s="81"/>
      <c r="AKX23" s="81"/>
      <c r="AKY23" s="81"/>
      <c r="AKZ23" s="81"/>
      <c r="ALA23" s="81"/>
      <c r="ALB23" s="81"/>
      <c r="ALC23" s="81"/>
      <c r="ALD23" s="81"/>
      <c r="ALE23" s="81"/>
      <c r="ALF23" s="81"/>
      <c r="ALG23" s="81"/>
      <c r="ALH23" s="81"/>
      <c r="ALI23" s="81"/>
      <c r="ALJ23" s="81"/>
      <c r="ALK23" s="81"/>
      <c r="ALL23" s="81"/>
      <c r="ALM23" s="81"/>
      <c r="ALN23" s="81"/>
      <c r="ALO23" s="81"/>
      <c r="ALP23" s="81"/>
      <c r="ALQ23" s="81"/>
      <c r="ALR23" s="81"/>
      <c r="ALS23" s="81"/>
      <c r="ALT23" s="81"/>
      <c r="ALU23" s="81"/>
      <c r="ALV23" s="81"/>
      <c r="ALW23" s="81"/>
      <c r="ALX23" s="81"/>
      <c r="ALY23" s="81"/>
      <c r="ALZ23" s="81"/>
      <c r="AMA23" s="81"/>
      <c r="AMB23" s="81"/>
      <c r="AMC23" s="81"/>
      <c r="AMD23" s="81"/>
      <c r="AME23" s="81"/>
      <c r="AMF23" s="81"/>
      <c r="AMG23" s="81"/>
      <c r="AMH23" s="81"/>
      <c r="AMI23" s="81"/>
      <c r="AMJ23" s="81"/>
    </row>
    <row r="24" spans="1:1024" ht="6" customHeight="1" x14ac:dyDescent="0.2">
      <c r="A24" s="162"/>
      <c r="B24" s="166"/>
      <c r="C24" s="166"/>
      <c r="D24" s="167"/>
      <c r="E24" s="166"/>
      <c r="F24" s="161"/>
      <c r="G24" s="161"/>
      <c r="H24" s="161"/>
      <c r="I24" s="161"/>
      <c r="J24" s="165"/>
      <c r="K24" s="164"/>
      <c r="L24" s="164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  <c r="IW24" s="81"/>
      <c r="IX24" s="81"/>
      <c r="IY24" s="81"/>
      <c r="IZ24" s="81"/>
      <c r="JA24" s="81"/>
      <c r="JB24" s="81"/>
      <c r="JC24" s="81"/>
      <c r="JD24" s="81"/>
      <c r="JE24" s="81"/>
      <c r="JF24" s="81"/>
      <c r="JG24" s="81"/>
      <c r="JH24" s="81"/>
      <c r="JI24" s="81"/>
      <c r="JJ24" s="81"/>
      <c r="JK24" s="81"/>
      <c r="JL24" s="81"/>
      <c r="JM24" s="81"/>
      <c r="JN24" s="81"/>
      <c r="JO24" s="81"/>
      <c r="JP24" s="81"/>
      <c r="JQ24" s="81"/>
      <c r="JR24" s="81"/>
      <c r="JS24" s="81"/>
      <c r="JT24" s="81"/>
      <c r="JU24" s="81"/>
      <c r="JV24" s="81"/>
      <c r="JW24" s="81"/>
      <c r="JX24" s="81"/>
      <c r="JY24" s="81"/>
      <c r="JZ24" s="81"/>
      <c r="KA24" s="81"/>
      <c r="KB24" s="81"/>
      <c r="KC24" s="81"/>
      <c r="KD24" s="81"/>
      <c r="KE24" s="81"/>
      <c r="KF24" s="81"/>
      <c r="KG24" s="81"/>
      <c r="KH24" s="81"/>
      <c r="KI24" s="81"/>
      <c r="KJ24" s="81"/>
      <c r="KK24" s="81"/>
      <c r="KL24" s="81"/>
      <c r="KM24" s="81"/>
      <c r="KN24" s="81"/>
      <c r="KO24" s="81"/>
      <c r="KP24" s="81"/>
      <c r="KQ24" s="81"/>
      <c r="KR24" s="81"/>
      <c r="KS24" s="81"/>
      <c r="KT24" s="81"/>
      <c r="KU24" s="81"/>
      <c r="KV24" s="81"/>
      <c r="KW24" s="81"/>
      <c r="KX24" s="81"/>
      <c r="KY24" s="81"/>
      <c r="KZ24" s="81"/>
      <c r="LA24" s="81"/>
      <c r="LB24" s="81"/>
      <c r="LC24" s="81"/>
      <c r="LD24" s="81"/>
      <c r="LE24" s="81"/>
      <c r="LF24" s="81"/>
      <c r="LG24" s="81"/>
      <c r="LH24" s="81"/>
      <c r="LI24" s="81"/>
      <c r="LJ24" s="81"/>
      <c r="LK24" s="81"/>
      <c r="LL24" s="81"/>
      <c r="LM24" s="81"/>
      <c r="LN24" s="81"/>
      <c r="LO24" s="81"/>
      <c r="LP24" s="81"/>
      <c r="LQ24" s="81"/>
      <c r="LR24" s="81"/>
      <c r="LS24" s="81"/>
      <c r="LT24" s="81"/>
      <c r="LU24" s="81"/>
      <c r="LV24" s="81"/>
      <c r="LW24" s="81"/>
      <c r="LX24" s="81"/>
      <c r="LY24" s="81"/>
      <c r="LZ24" s="81"/>
      <c r="MA24" s="81"/>
      <c r="MB24" s="81"/>
      <c r="MC24" s="81"/>
      <c r="MD24" s="81"/>
      <c r="ME24" s="81"/>
      <c r="MF24" s="81"/>
      <c r="MG24" s="81"/>
      <c r="MH24" s="81"/>
      <c r="MI24" s="81"/>
      <c r="MJ24" s="81"/>
      <c r="MK24" s="81"/>
      <c r="ML24" s="81"/>
      <c r="MM24" s="81"/>
      <c r="MN24" s="81"/>
      <c r="MO24" s="81"/>
      <c r="MP24" s="81"/>
      <c r="MQ24" s="81"/>
      <c r="MR24" s="81"/>
      <c r="MS24" s="81"/>
      <c r="MT24" s="81"/>
      <c r="MU24" s="81"/>
      <c r="MV24" s="81"/>
      <c r="MW24" s="81"/>
      <c r="MX24" s="81"/>
      <c r="MY24" s="81"/>
      <c r="MZ24" s="81"/>
      <c r="NA24" s="81"/>
      <c r="NB24" s="81"/>
      <c r="NC24" s="81"/>
      <c r="ND24" s="81"/>
      <c r="NE24" s="81"/>
      <c r="NF24" s="81"/>
      <c r="NG24" s="81"/>
      <c r="NH24" s="81"/>
      <c r="NI24" s="81"/>
      <c r="NJ24" s="81"/>
      <c r="NK24" s="81"/>
      <c r="NL24" s="81"/>
      <c r="NM24" s="81"/>
      <c r="NN24" s="81"/>
      <c r="NO24" s="81"/>
      <c r="NP24" s="81"/>
      <c r="NQ24" s="81"/>
      <c r="NR24" s="81"/>
      <c r="NS24" s="81"/>
      <c r="NT24" s="81"/>
      <c r="NU24" s="81"/>
      <c r="NV24" s="81"/>
      <c r="NW24" s="81"/>
      <c r="NX24" s="81"/>
      <c r="NY24" s="81"/>
      <c r="NZ24" s="81"/>
      <c r="OA24" s="81"/>
      <c r="OB24" s="81"/>
      <c r="OC24" s="81"/>
      <c r="OD24" s="81"/>
      <c r="OE24" s="81"/>
      <c r="OF24" s="81"/>
      <c r="OG24" s="81"/>
      <c r="OH24" s="81"/>
      <c r="OI24" s="81"/>
      <c r="OJ24" s="81"/>
      <c r="OK24" s="81"/>
      <c r="OL24" s="81"/>
      <c r="OM24" s="81"/>
      <c r="ON24" s="81"/>
      <c r="OO24" s="81"/>
      <c r="OP24" s="81"/>
      <c r="OQ24" s="81"/>
      <c r="OR24" s="81"/>
      <c r="OS24" s="81"/>
      <c r="OT24" s="81"/>
      <c r="OU24" s="81"/>
      <c r="OV24" s="81"/>
      <c r="OW24" s="81"/>
      <c r="OX24" s="81"/>
      <c r="OY24" s="81"/>
      <c r="OZ24" s="81"/>
      <c r="PA24" s="81"/>
      <c r="PB24" s="81"/>
      <c r="PC24" s="81"/>
      <c r="PD24" s="81"/>
      <c r="PE24" s="81"/>
      <c r="PF24" s="81"/>
      <c r="PG24" s="81"/>
      <c r="PH24" s="81"/>
      <c r="PI24" s="81"/>
      <c r="PJ24" s="81"/>
      <c r="PK24" s="81"/>
      <c r="PL24" s="81"/>
      <c r="PM24" s="81"/>
      <c r="PN24" s="81"/>
      <c r="PO24" s="81"/>
      <c r="PP24" s="81"/>
      <c r="PQ24" s="81"/>
      <c r="PR24" s="81"/>
      <c r="PS24" s="81"/>
      <c r="PT24" s="81"/>
      <c r="PU24" s="81"/>
      <c r="PV24" s="81"/>
      <c r="PW24" s="81"/>
      <c r="PX24" s="81"/>
      <c r="PY24" s="81"/>
      <c r="PZ24" s="81"/>
      <c r="QA24" s="81"/>
      <c r="QB24" s="81"/>
      <c r="QC24" s="81"/>
      <c r="QD24" s="81"/>
      <c r="QE24" s="81"/>
      <c r="QF24" s="81"/>
      <c r="QG24" s="81"/>
      <c r="QH24" s="81"/>
      <c r="QI24" s="81"/>
      <c r="QJ24" s="81"/>
      <c r="QK24" s="81"/>
      <c r="QL24" s="81"/>
      <c r="QM24" s="81"/>
      <c r="QN24" s="81"/>
      <c r="QO24" s="81"/>
      <c r="QP24" s="81"/>
      <c r="QQ24" s="81"/>
      <c r="QR24" s="81"/>
      <c r="QS24" s="81"/>
      <c r="QT24" s="81"/>
      <c r="QU24" s="81"/>
      <c r="QV24" s="81"/>
      <c r="QW24" s="81"/>
      <c r="QX24" s="81"/>
      <c r="QY24" s="81"/>
      <c r="QZ24" s="81"/>
      <c r="RA24" s="81"/>
      <c r="RB24" s="81"/>
      <c r="RC24" s="81"/>
      <c r="RD24" s="81"/>
      <c r="RE24" s="81"/>
      <c r="RF24" s="81"/>
      <c r="RG24" s="81"/>
      <c r="RH24" s="81"/>
      <c r="RI24" s="81"/>
      <c r="RJ24" s="81"/>
      <c r="RK24" s="81"/>
      <c r="RL24" s="81"/>
      <c r="RM24" s="81"/>
      <c r="RN24" s="81"/>
      <c r="RO24" s="81"/>
      <c r="RP24" s="81"/>
      <c r="RQ24" s="81"/>
      <c r="RR24" s="81"/>
      <c r="RS24" s="81"/>
      <c r="RT24" s="81"/>
      <c r="RU24" s="81"/>
      <c r="RV24" s="81"/>
      <c r="RW24" s="81"/>
      <c r="RX24" s="81"/>
      <c r="RY24" s="81"/>
      <c r="RZ24" s="81"/>
      <c r="SA24" s="81"/>
      <c r="SB24" s="81"/>
      <c r="SC24" s="81"/>
      <c r="SD24" s="81"/>
      <c r="SE24" s="81"/>
      <c r="SF24" s="81"/>
      <c r="SG24" s="81"/>
      <c r="SH24" s="81"/>
      <c r="SI24" s="81"/>
      <c r="SJ24" s="81"/>
      <c r="SK24" s="81"/>
      <c r="SL24" s="81"/>
      <c r="SM24" s="81"/>
      <c r="SN24" s="81"/>
      <c r="SO24" s="81"/>
      <c r="SP24" s="81"/>
      <c r="SQ24" s="81"/>
      <c r="SR24" s="81"/>
      <c r="SS24" s="81"/>
      <c r="ST24" s="81"/>
      <c r="SU24" s="81"/>
      <c r="SV24" s="81"/>
      <c r="SW24" s="81"/>
      <c r="SX24" s="81"/>
      <c r="SY24" s="81"/>
      <c r="SZ24" s="81"/>
      <c r="TA24" s="81"/>
      <c r="TB24" s="81"/>
      <c r="TC24" s="81"/>
      <c r="TD24" s="81"/>
      <c r="TE24" s="81"/>
      <c r="TF24" s="81"/>
      <c r="TG24" s="81"/>
      <c r="TH24" s="81"/>
      <c r="TI24" s="81"/>
      <c r="TJ24" s="81"/>
      <c r="TK24" s="81"/>
      <c r="TL24" s="81"/>
      <c r="TM24" s="81"/>
      <c r="TN24" s="81"/>
      <c r="TO24" s="81"/>
      <c r="TP24" s="81"/>
      <c r="TQ24" s="81"/>
      <c r="TR24" s="81"/>
      <c r="TS24" s="81"/>
      <c r="TT24" s="81"/>
      <c r="TU24" s="81"/>
      <c r="TV24" s="81"/>
      <c r="TW24" s="81"/>
      <c r="TX24" s="81"/>
      <c r="TY24" s="81"/>
      <c r="TZ24" s="81"/>
      <c r="UA24" s="81"/>
      <c r="UB24" s="81"/>
      <c r="UC24" s="81"/>
      <c r="UD24" s="81"/>
      <c r="UE24" s="81"/>
      <c r="UF24" s="81"/>
      <c r="UG24" s="81"/>
      <c r="UH24" s="81"/>
      <c r="UI24" s="81"/>
      <c r="UJ24" s="81"/>
      <c r="UK24" s="81"/>
      <c r="UL24" s="81"/>
      <c r="UM24" s="81"/>
      <c r="UN24" s="81"/>
      <c r="UO24" s="81"/>
      <c r="UP24" s="81"/>
      <c r="UQ24" s="81"/>
      <c r="UR24" s="81"/>
      <c r="US24" s="81"/>
      <c r="UT24" s="81"/>
      <c r="UU24" s="81"/>
      <c r="UV24" s="81"/>
      <c r="UW24" s="81"/>
      <c r="UX24" s="81"/>
      <c r="UY24" s="81"/>
      <c r="UZ24" s="81"/>
      <c r="VA24" s="81"/>
      <c r="VB24" s="81"/>
      <c r="VC24" s="81"/>
      <c r="VD24" s="81"/>
      <c r="VE24" s="81"/>
      <c r="VF24" s="81"/>
      <c r="VG24" s="81"/>
      <c r="VH24" s="81"/>
      <c r="VI24" s="81"/>
      <c r="VJ24" s="81"/>
      <c r="VK24" s="81"/>
      <c r="VL24" s="81"/>
      <c r="VM24" s="81"/>
      <c r="VN24" s="81"/>
      <c r="VO24" s="81"/>
      <c r="VP24" s="81"/>
      <c r="VQ24" s="81"/>
      <c r="VR24" s="81"/>
      <c r="VS24" s="81"/>
      <c r="VT24" s="81"/>
      <c r="VU24" s="81"/>
      <c r="VV24" s="81"/>
      <c r="VW24" s="81"/>
      <c r="VX24" s="81"/>
      <c r="VY24" s="81"/>
      <c r="VZ24" s="81"/>
      <c r="WA24" s="81"/>
      <c r="WB24" s="81"/>
      <c r="WC24" s="81"/>
      <c r="WD24" s="81"/>
      <c r="WE24" s="81"/>
      <c r="WF24" s="81"/>
      <c r="WG24" s="81"/>
      <c r="WH24" s="81"/>
      <c r="WI24" s="81"/>
      <c r="WJ24" s="81"/>
      <c r="WK24" s="81"/>
      <c r="WL24" s="81"/>
      <c r="WM24" s="81"/>
      <c r="WN24" s="81"/>
      <c r="WO24" s="81"/>
      <c r="WP24" s="81"/>
      <c r="WQ24" s="81"/>
      <c r="WR24" s="81"/>
      <c r="WS24" s="81"/>
      <c r="WT24" s="81"/>
      <c r="WU24" s="81"/>
      <c r="WV24" s="81"/>
      <c r="WW24" s="81"/>
      <c r="WX24" s="81"/>
      <c r="WY24" s="81"/>
      <c r="WZ24" s="81"/>
      <c r="XA24" s="81"/>
      <c r="XB24" s="81"/>
      <c r="XC24" s="81"/>
      <c r="XD24" s="81"/>
      <c r="XE24" s="81"/>
      <c r="XF24" s="81"/>
      <c r="XG24" s="81"/>
      <c r="XH24" s="81"/>
      <c r="XI24" s="81"/>
      <c r="XJ24" s="81"/>
      <c r="XK24" s="81"/>
      <c r="XL24" s="81"/>
      <c r="XM24" s="81"/>
      <c r="XN24" s="81"/>
      <c r="XO24" s="81"/>
      <c r="XP24" s="81"/>
      <c r="XQ24" s="81"/>
      <c r="XR24" s="81"/>
      <c r="XS24" s="81"/>
      <c r="XT24" s="81"/>
      <c r="XU24" s="81"/>
      <c r="XV24" s="81"/>
      <c r="XW24" s="81"/>
      <c r="XX24" s="81"/>
      <c r="XY24" s="81"/>
      <c r="XZ24" s="81"/>
      <c r="YA24" s="81"/>
      <c r="YB24" s="81"/>
      <c r="YC24" s="81"/>
      <c r="YD24" s="81"/>
      <c r="YE24" s="81"/>
      <c r="YF24" s="81"/>
      <c r="YG24" s="81"/>
      <c r="YH24" s="81"/>
      <c r="YI24" s="81"/>
      <c r="YJ24" s="81"/>
      <c r="YK24" s="81"/>
      <c r="YL24" s="81"/>
      <c r="YM24" s="81"/>
      <c r="YN24" s="81"/>
      <c r="YO24" s="81"/>
      <c r="YP24" s="81"/>
      <c r="YQ24" s="81"/>
      <c r="YR24" s="81"/>
      <c r="YS24" s="81"/>
      <c r="YT24" s="81"/>
      <c r="YU24" s="81"/>
      <c r="YV24" s="81"/>
      <c r="YW24" s="81"/>
      <c r="YX24" s="81"/>
      <c r="YY24" s="81"/>
      <c r="YZ24" s="81"/>
      <c r="ZA24" s="81"/>
      <c r="ZB24" s="81"/>
      <c r="ZC24" s="81"/>
      <c r="ZD24" s="81"/>
      <c r="ZE24" s="81"/>
      <c r="ZF24" s="81"/>
      <c r="ZG24" s="81"/>
      <c r="ZH24" s="81"/>
      <c r="ZI24" s="81"/>
      <c r="ZJ24" s="81"/>
      <c r="ZK24" s="81"/>
      <c r="ZL24" s="81"/>
      <c r="ZM24" s="81"/>
      <c r="ZN24" s="81"/>
      <c r="ZO24" s="81"/>
      <c r="ZP24" s="81"/>
      <c r="ZQ24" s="81"/>
      <c r="ZR24" s="81"/>
      <c r="ZS24" s="81"/>
      <c r="ZT24" s="81"/>
      <c r="ZU24" s="81"/>
      <c r="ZV24" s="81"/>
      <c r="ZW24" s="81"/>
      <c r="ZX24" s="81"/>
      <c r="ZY24" s="81"/>
      <c r="ZZ24" s="81"/>
      <c r="AAA24" s="81"/>
      <c r="AAB24" s="81"/>
      <c r="AAC24" s="81"/>
      <c r="AAD24" s="81"/>
      <c r="AAE24" s="81"/>
      <c r="AAF24" s="81"/>
      <c r="AAG24" s="81"/>
      <c r="AAH24" s="81"/>
      <c r="AAI24" s="81"/>
      <c r="AAJ24" s="81"/>
      <c r="AAK24" s="81"/>
      <c r="AAL24" s="81"/>
      <c r="AAM24" s="81"/>
      <c r="AAN24" s="81"/>
      <c r="AAO24" s="81"/>
      <c r="AAP24" s="81"/>
      <c r="AAQ24" s="81"/>
      <c r="AAR24" s="81"/>
      <c r="AAS24" s="81"/>
      <c r="AAT24" s="81"/>
      <c r="AAU24" s="81"/>
      <c r="AAV24" s="81"/>
      <c r="AAW24" s="81"/>
      <c r="AAX24" s="81"/>
      <c r="AAY24" s="81"/>
      <c r="AAZ24" s="81"/>
      <c r="ABA24" s="81"/>
      <c r="ABB24" s="81"/>
      <c r="ABC24" s="81"/>
      <c r="ABD24" s="81"/>
      <c r="ABE24" s="81"/>
      <c r="ABF24" s="81"/>
      <c r="ABG24" s="81"/>
      <c r="ABH24" s="81"/>
      <c r="ABI24" s="81"/>
      <c r="ABJ24" s="81"/>
      <c r="ABK24" s="81"/>
      <c r="ABL24" s="81"/>
      <c r="ABM24" s="81"/>
      <c r="ABN24" s="81"/>
      <c r="ABO24" s="81"/>
      <c r="ABP24" s="81"/>
      <c r="ABQ24" s="81"/>
      <c r="ABR24" s="81"/>
      <c r="ABS24" s="81"/>
      <c r="ABT24" s="81"/>
      <c r="ABU24" s="81"/>
      <c r="ABV24" s="81"/>
      <c r="ABW24" s="81"/>
      <c r="ABX24" s="81"/>
      <c r="ABY24" s="81"/>
      <c r="ABZ24" s="81"/>
      <c r="ACA24" s="81"/>
      <c r="ACB24" s="81"/>
      <c r="ACC24" s="81"/>
      <c r="ACD24" s="81"/>
      <c r="ACE24" s="81"/>
      <c r="ACF24" s="81"/>
      <c r="ACG24" s="81"/>
      <c r="ACH24" s="81"/>
      <c r="ACI24" s="81"/>
      <c r="ACJ24" s="81"/>
      <c r="ACK24" s="81"/>
      <c r="ACL24" s="81"/>
      <c r="ACM24" s="81"/>
      <c r="ACN24" s="81"/>
      <c r="ACO24" s="81"/>
      <c r="ACP24" s="81"/>
      <c r="ACQ24" s="81"/>
      <c r="ACR24" s="81"/>
      <c r="ACS24" s="81"/>
      <c r="ACT24" s="81"/>
      <c r="ACU24" s="81"/>
      <c r="ACV24" s="81"/>
      <c r="ACW24" s="81"/>
      <c r="ACX24" s="81"/>
      <c r="ACY24" s="81"/>
      <c r="ACZ24" s="81"/>
      <c r="ADA24" s="81"/>
      <c r="ADB24" s="81"/>
      <c r="ADC24" s="81"/>
      <c r="ADD24" s="81"/>
      <c r="ADE24" s="81"/>
      <c r="ADF24" s="81"/>
      <c r="ADG24" s="81"/>
      <c r="ADH24" s="81"/>
      <c r="ADI24" s="81"/>
      <c r="ADJ24" s="81"/>
      <c r="ADK24" s="81"/>
      <c r="ADL24" s="81"/>
      <c r="ADM24" s="81"/>
      <c r="ADN24" s="81"/>
      <c r="ADO24" s="81"/>
      <c r="ADP24" s="81"/>
      <c r="ADQ24" s="81"/>
      <c r="ADR24" s="81"/>
      <c r="ADS24" s="81"/>
      <c r="ADT24" s="81"/>
      <c r="ADU24" s="81"/>
      <c r="ADV24" s="81"/>
      <c r="ADW24" s="81"/>
      <c r="ADX24" s="81"/>
      <c r="ADY24" s="81"/>
      <c r="ADZ24" s="81"/>
      <c r="AEA24" s="81"/>
      <c r="AEB24" s="81"/>
      <c r="AEC24" s="81"/>
      <c r="AED24" s="81"/>
      <c r="AEE24" s="81"/>
      <c r="AEF24" s="81"/>
      <c r="AEG24" s="81"/>
      <c r="AEH24" s="81"/>
      <c r="AEI24" s="81"/>
      <c r="AEJ24" s="81"/>
      <c r="AEK24" s="81"/>
      <c r="AEL24" s="81"/>
      <c r="AEM24" s="81"/>
      <c r="AEN24" s="81"/>
      <c r="AEO24" s="81"/>
      <c r="AEP24" s="81"/>
      <c r="AEQ24" s="81"/>
      <c r="AER24" s="81"/>
      <c r="AES24" s="81"/>
      <c r="AET24" s="81"/>
      <c r="AEU24" s="81"/>
      <c r="AEV24" s="81"/>
      <c r="AEW24" s="81"/>
      <c r="AEX24" s="81"/>
      <c r="AEY24" s="81"/>
      <c r="AEZ24" s="81"/>
      <c r="AFA24" s="81"/>
      <c r="AFB24" s="81"/>
      <c r="AFC24" s="81"/>
      <c r="AFD24" s="81"/>
      <c r="AFE24" s="81"/>
      <c r="AFF24" s="81"/>
      <c r="AFG24" s="81"/>
      <c r="AFH24" s="81"/>
      <c r="AFI24" s="81"/>
      <c r="AFJ24" s="81"/>
      <c r="AFK24" s="81"/>
      <c r="AFL24" s="81"/>
      <c r="AFM24" s="81"/>
      <c r="AFN24" s="81"/>
      <c r="AFO24" s="81"/>
      <c r="AFP24" s="81"/>
      <c r="AFQ24" s="81"/>
      <c r="AFR24" s="81"/>
      <c r="AFS24" s="81"/>
      <c r="AFT24" s="81"/>
      <c r="AFU24" s="81"/>
      <c r="AFV24" s="81"/>
      <c r="AFW24" s="81"/>
      <c r="AFX24" s="81"/>
      <c r="AFY24" s="81"/>
      <c r="AFZ24" s="81"/>
      <c r="AGA24" s="81"/>
      <c r="AGB24" s="81"/>
      <c r="AGC24" s="81"/>
      <c r="AGD24" s="81"/>
      <c r="AGE24" s="81"/>
      <c r="AGF24" s="81"/>
      <c r="AGG24" s="81"/>
      <c r="AGH24" s="81"/>
      <c r="AGI24" s="81"/>
      <c r="AGJ24" s="81"/>
      <c r="AGK24" s="81"/>
      <c r="AGL24" s="81"/>
      <c r="AGM24" s="81"/>
      <c r="AGN24" s="81"/>
      <c r="AGO24" s="81"/>
      <c r="AGP24" s="81"/>
      <c r="AGQ24" s="81"/>
      <c r="AGR24" s="81"/>
      <c r="AGS24" s="81"/>
      <c r="AGT24" s="81"/>
      <c r="AGU24" s="81"/>
      <c r="AGV24" s="81"/>
      <c r="AGW24" s="81"/>
      <c r="AGX24" s="81"/>
      <c r="AGY24" s="81"/>
      <c r="AGZ24" s="81"/>
      <c r="AHA24" s="81"/>
      <c r="AHB24" s="81"/>
      <c r="AHC24" s="81"/>
      <c r="AHD24" s="81"/>
      <c r="AHE24" s="81"/>
      <c r="AHF24" s="81"/>
      <c r="AHG24" s="81"/>
      <c r="AHH24" s="81"/>
      <c r="AHI24" s="81"/>
      <c r="AHJ24" s="81"/>
      <c r="AHK24" s="81"/>
      <c r="AHL24" s="81"/>
      <c r="AHM24" s="81"/>
      <c r="AHN24" s="81"/>
      <c r="AHO24" s="81"/>
      <c r="AHP24" s="81"/>
      <c r="AHQ24" s="81"/>
      <c r="AHR24" s="81"/>
      <c r="AHS24" s="81"/>
      <c r="AHT24" s="81"/>
      <c r="AHU24" s="81"/>
      <c r="AHV24" s="81"/>
      <c r="AHW24" s="81"/>
      <c r="AHX24" s="81"/>
      <c r="AHY24" s="81"/>
      <c r="AHZ24" s="81"/>
      <c r="AIA24" s="81"/>
      <c r="AIB24" s="81"/>
      <c r="AIC24" s="81"/>
      <c r="AID24" s="81"/>
      <c r="AIE24" s="81"/>
      <c r="AIF24" s="81"/>
      <c r="AIG24" s="81"/>
      <c r="AIH24" s="81"/>
      <c r="AII24" s="81"/>
      <c r="AIJ24" s="81"/>
      <c r="AIK24" s="81"/>
      <c r="AIL24" s="81"/>
      <c r="AIM24" s="81"/>
      <c r="AIN24" s="81"/>
      <c r="AIO24" s="81"/>
      <c r="AIP24" s="81"/>
      <c r="AIQ24" s="81"/>
      <c r="AIR24" s="81"/>
      <c r="AIS24" s="81"/>
      <c r="AIT24" s="81"/>
      <c r="AIU24" s="81"/>
      <c r="AIV24" s="81"/>
      <c r="AIW24" s="81"/>
      <c r="AIX24" s="81"/>
      <c r="AIY24" s="81"/>
      <c r="AIZ24" s="81"/>
      <c r="AJA24" s="81"/>
      <c r="AJB24" s="81"/>
      <c r="AJC24" s="81"/>
      <c r="AJD24" s="81"/>
      <c r="AJE24" s="81"/>
      <c r="AJF24" s="81"/>
      <c r="AJG24" s="81"/>
      <c r="AJH24" s="81"/>
      <c r="AJI24" s="81"/>
      <c r="AJJ24" s="81"/>
      <c r="AJK24" s="81"/>
      <c r="AJL24" s="81"/>
      <c r="AJM24" s="81"/>
      <c r="AJN24" s="81"/>
      <c r="AJO24" s="81"/>
      <c r="AJP24" s="81"/>
      <c r="AJQ24" s="81"/>
      <c r="AJR24" s="81"/>
      <c r="AJS24" s="81"/>
      <c r="AJT24" s="81"/>
      <c r="AJU24" s="81"/>
      <c r="AJV24" s="81"/>
      <c r="AJW24" s="81"/>
      <c r="AJX24" s="81"/>
      <c r="AJY24" s="81"/>
      <c r="AJZ24" s="81"/>
      <c r="AKA24" s="81"/>
      <c r="AKB24" s="81"/>
      <c r="AKC24" s="81"/>
      <c r="AKD24" s="81"/>
      <c r="AKE24" s="81"/>
      <c r="AKF24" s="81"/>
      <c r="AKG24" s="81"/>
      <c r="AKH24" s="81"/>
      <c r="AKI24" s="81"/>
      <c r="AKJ24" s="81"/>
      <c r="AKK24" s="81"/>
      <c r="AKL24" s="81"/>
      <c r="AKM24" s="81"/>
      <c r="AKN24" s="81"/>
      <c r="AKO24" s="81"/>
      <c r="AKP24" s="81"/>
      <c r="AKQ24" s="81"/>
      <c r="AKR24" s="81"/>
      <c r="AKS24" s="81"/>
      <c r="AKT24" s="81"/>
      <c r="AKU24" s="81"/>
      <c r="AKV24" s="81"/>
      <c r="AKW24" s="81"/>
      <c r="AKX24" s="81"/>
      <c r="AKY24" s="81"/>
      <c r="AKZ24" s="81"/>
      <c r="ALA24" s="81"/>
      <c r="ALB24" s="81"/>
      <c r="ALC24" s="81"/>
      <c r="ALD24" s="81"/>
      <c r="ALE24" s="81"/>
      <c r="ALF24" s="81"/>
      <c r="ALG24" s="81"/>
      <c r="ALH24" s="81"/>
      <c r="ALI24" s="81"/>
      <c r="ALJ24" s="81"/>
      <c r="ALK24" s="81"/>
      <c r="ALL24" s="81"/>
      <c r="ALM24" s="81"/>
      <c r="ALN24" s="81"/>
      <c r="ALO24" s="81"/>
      <c r="ALP24" s="81"/>
      <c r="ALQ24" s="81"/>
      <c r="ALR24" s="81"/>
      <c r="ALS24" s="81"/>
      <c r="ALT24" s="81"/>
      <c r="ALU24" s="81"/>
      <c r="ALV24" s="81"/>
      <c r="ALW24" s="81"/>
      <c r="ALX24" s="81"/>
      <c r="ALY24" s="81"/>
      <c r="ALZ24" s="81"/>
      <c r="AMA24" s="81"/>
      <c r="AMB24" s="81"/>
      <c r="AMC24" s="81"/>
      <c r="AMD24" s="81"/>
      <c r="AME24" s="81"/>
      <c r="AMF24" s="81"/>
      <c r="AMG24" s="81"/>
      <c r="AMH24" s="81"/>
      <c r="AMI24" s="81"/>
      <c r="AMJ24" s="81"/>
    </row>
    <row r="25" spans="1:1024" ht="11.25" customHeight="1" x14ac:dyDescent="0.2">
      <c r="A25" s="168" t="s">
        <v>252</v>
      </c>
      <c r="B25" s="161"/>
      <c r="C25" s="161"/>
      <c r="D25" s="163"/>
      <c r="E25" s="161"/>
      <c r="F25" s="160"/>
      <c r="G25" s="160"/>
      <c r="H25" s="160"/>
      <c r="I25" s="160"/>
      <c r="J25" s="169"/>
      <c r="K25" s="170"/>
      <c r="L25" s="16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81"/>
      <c r="FL25" s="81"/>
      <c r="FM25" s="81"/>
      <c r="FN25" s="81"/>
      <c r="FO25" s="81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/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81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  <c r="IW25" s="81"/>
      <c r="IX25" s="81"/>
      <c r="IY25" s="81"/>
      <c r="IZ25" s="81"/>
      <c r="JA25" s="81"/>
      <c r="JB25" s="81"/>
      <c r="JC25" s="81"/>
      <c r="JD25" s="81"/>
      <c r="JE25" s="81"/>
      <c r="JF25" s="81"/>
      <c r="JG25" s="81"/>
      <c r="JH25" s="81"/>
      <c r="JI25" s="81"/>
      <c r="JJ25" s="81"/>
      <c r="JK25" s="81"/>
      <c r="JL25" s="81"/>
      <c r="JM25" s="81"/>
      <c r="JN25" s="81"/>
      <c r="JO25" s="81"/>
      <c r="JP25" s="81"/>
      <c r="JQ25" s="81"/>
      <c r="JR25" s="81"/>
      <c r="JS25" s="81"/>
      <c r="JT25" s="81"/>
      <c r="JU25" s="81"/>
      <c r="JV25" s="81"/>
      <c r="JW25" s="81"/>
      <c r="JX25" s="81"/>
      <c r="JY25" s="81"/>
      <c r="JZ25" s="81"/>
      <c r="KA25" s="81"/>
      <c r="KB25" s="81"/>
      <c r="KC25" s="81"/>
      <c r="KD25" s="81"/>
      <c r="KE25" s="81"/>
      <c r="KF25" s="81"/>
      <c r="KG25" s="81"/>
      <c r="KH25" s="81"/>
      <c r="KI25" s="81"/>
      <c r="KJ25" s="81"/>
      <c r="KK25" s="81"/>
      <c r="KL25" s="81"/>
      <c r="KM25" s="81"/>
      <c r="KN25" s="81"/>
      <c r="KO25" s="81"/>
      <c r="KP25" s="81"/>
      <c r="KQ25" s="81"/>
      <c r="KR25" s="81"/>
      <c r="KS25" s="81"/>
      <c r="KT25" s="81"/>
      <c r="KU25" s="81"/>
      <c r="KV25" s="81"/>
      <c r="KW25" s="81"/>
      <c r="KX25" s="81"/>
      <c r="KY25" s="81"/>
      <c r="KZ25" s="81"/>
      <c r="LA25" s="81"/>
      <c r="LB25" s="81"/>
      <c r="LC25" s="81"/>
      <c r="LD25" s="81"/>
      <c r="LE25" s="81"/>
      <c r="LF25" s="81"/>
      <c r="LG25" s="81"/>
      <c r="LH25" s="81"/>
      <c r="LI25" s="81"/>
      <c r="LJ25" s="81"/>
      <c r="LK25" s="81"/>
      <c r="LL25" s="81"/>
      <c r="LM25" s="81"/>
      <c r="LN25" s="81"/>
      <c r="LO25" s="81"/>
      <c r="LP25" s="81"/>
      <c r="LQ25" s="81"/>
      <c r="LR25" s="81"/>
      <c r="LS25" s="81"/>
      <c r="LT25" s="81"/>
      <c r="LU25" s="81"/>
      <c r="LV25" s="81"/>
      <c r="LW25" s="81"/>
      <c r="LX25" s="81"/>
      <c r="LY25" s="81"/>
      <c r="LZ25" s="81"/>
      <c r="MA25" s="81"/>
      <c r="MB25" s="81"/>
      <c r="MC25" s="81"/>
      <c r="MD25" s="81"/>
      <c r="ME25" s="81"/>
      <c r="MF25" s="81"/>
      <c r="MG25" s="81"/>
      <c r="MH25" s="81"/>
      <c r="MI25" s="81"/>
      <c r="MJ25" s="81"/>
      <c r="MK25" s="81"/>
      <c r="ML25" s="81"/>
      <c r="MM25" s="81"/>
      <c r="MN25" s="81"/>
      <c r="MO25" s="81"/>
      <c r="MP25" s="81"/>
      <c r="MQ25" s="81"/>
      <c r="MR25" s="81"/>
      <c r="MS25" s="81"/>
      <c r="MT25" s="81"/>
      <c r="MU25" s="81"/>
      <c r="MV25" s="81"/>
      <c r="MW25" s="81"/>
      <c r="MX25" s="81"/>
      <c r="MY25" s="81"/>
      <c r="MZ25" s="81"/>
      <c r="NA25" s="81"/>
      <c r="NB25" s="81"/>
      <c r="NC25" s="81"/>
      <c r="ND25" s="81"/>
      <c r="NE25" s="81"/>
      <c r="NF25" s="81"/>
      <c r="NG25" s="81"/>
      <c r="NH25" s="81"/>
      <c r="NI25" s="81"/>
      <c r="NJ25" s="81"/>
      <c r="NK25" s="81"/>
      <c r="NL25" s="81"/>
      <c r="NM25" s="81"/>
      <c r="NN25" s="81"/>
      <c r="NO25" s="81"/>
      <c r="NP25" s="81"/>
      <c r="NQ25" s="81"/>
      <c r="NR25" s="81"/>
      <c r="NS25" s="81"/>
      <c r="NT25" s="81"/>
      <c r="NU25" s="81"/>
      <c r="NV25" s="81"/>
      <c r="NW25" s="81"/>
      <c r="NX25" s="81"/>
      <c r="NY25" s="81"/>
      <c r="NZ25" s="81"/>
      <c r="OA25" s="81"/>
      <c r="OB25" s="81"/>
      <c r="OC25" s="81"/>
      <c r="OD25" s="81"/>
      <c r="OE25" s="81"/>
      <c r="OF25" s="81"/>
      <c r="OG25" s="81"/>
      <c r="OH25" s="81"/>
      <c r="OI25" s="81"/>
      <c r="OJ25" s="81"/>
      <c r="OK25" s="81"/>
      <c r="OL25" s="81"/>
      <c r="OM25" s="81"/>
      <c r="ON25" s="81"/>
      <c r="OO25" s="81"/>
      <c r="OP25" s="81"/>
      <c r="OQ25" s="81"/>
      <c r="OR25" s="81"/>
      <c r="OS25" s="81"/>
      <c r="OT25" s="81"/>
      <c r="OU25" s="81"/>
      <c r="OV25" s="81"/>
      <c r="OW25" s="81"/>
      <c r="OX25" s="81"/>
      <c r="OY25" s="81"/>
      <c r="OZ25" s="81"/>
      <c r="PA25" s="81"/>
      <c r="PB25" s="81"/>
      <c r="PC25" s="81"/>
      <c r="PD25" s="81"/>
      <c r="PE25" s="81"/>
      <c r="PF25" s="81"/>
      <c r="PG25" s="81"/>
      <c r="PH25" s="81"/>
      <c r="PI25" s="81"/>
      <c r="PJ25" s="81"/>
      <c r="PK25" s="81"/>
      <c r="PL25" s="81"/>
      <c r="PM25" s="81"/>
      <c r="PN25" s="81"/>
      <c r="PO25" s="81"/>
      <c r="PP25" s="81"/>
      <c r="PQ25" s="81"/>
      <c r="PR25" s="81"/>
      <c r="PS25" s="81"/>
      <c r="PT25" s="81"/>
      <c r="PU25" s="81"/>
      <c r="PV25" s="81"/>
      <c r="PW25" s="81"/>
      <c r="PX25" s="81"/>
      <c r="PY25" s="81"/>
      <c r="PZ25" s="81"/>
      <c r="QA25" s="81"/>
      <c r="QB25" s="81"/>
      <c r="QC25" s="81"/>
      <c r="QD25" s="81"/>
      <c r="QE25" s="81"/>
      <c r="QF25" s="81"/>
      <c r="QG25" s="81"/>
      <c r="QH25" s="81"/>
      <c r="QI25" s="81"/>
      <c r="QJ25" s="81"/>
      <c r="QK25" s="81"/>
      <c r="QL25" s="81"/>
      <c r="QM25" s="81"/>
      <c r="QN25" s="81"/>
      <c r="QO25" s="81"/>
      <c r="QP25" s="81"/>
      <c r="QQ25" s="81"/>
      <c r="QR25" s="81"/>
      <c r="QS25" s="81"/>
      <c r="QT25" s="81"/>
      <c r="QU25" s="81"/>
      <c r="QV25" s="81"/>
      <c r="QW25" s="81"/>
      <c r="QX25" s="81"/>
      <c r="QY25" s="81"/>
      <c r="QZ25" s="81"/>
      <c r="RA25" s="81"/>
      <c r="RB25" s="81"/>
      <c r="RC25" s="81"/>
      <c r="RD25" s="81"/>
      <c r="RE25" s="81"/>
      <c r="RF25" s="81"/>
      <c r="RG25" s="81"/>
      <c r="RH25" s="81"/>
      <c r="RI25" s="81"/>
      <c r="RJ25" s="81"/>
      <c r="RK25" s="81"/>
      <c r="RL25" s="81"/>
      <c r="RM25" s="81"/>
      <c r="RN25" s="81"/>
      <c r="RO25" s="81"/>
      <c r="RP25" s="81"/>
      <c r="RQ25" s="81"/>
      <c r="RR25" s="81"/>
      <c r="RS25" s="81"/>
      <c r="RT25" s="81"/>
      <c r="RU25" s="81"/>
      <c r="RV25" s="81"/>
      <c r="RW25" s="81"/>
      <c r="RX25" s="81"/>
      <c r="RY25" s="81"/>
      <c r="RZ25" s="81"/>
      <c r="SA25" s="81"/>
      <c r="SB25" s="81"/>
      <c r="SC25" s="81"/>
      <c r="SD25" s="81"/>
      <c r="SE25" s="81"/>
      <c r="SF25" s="81"/>
      <c r="SG25" s="81"/>
      <c r="SH25" s="81"/>
      <c r="SI25" s="81"/>
      <c r="SJ25" s="81"/>
      <c r="SK25" s="81"/>
      <c r="SL25" s="81"/>
      <c r="SM25" s="81"/>
      <c r="SN25" s="81"/>
      <c r="SO25" s="81"/>
      <c r="SP25" s="81"/>
      <c r="SQ25" s="81"/>
      <c r="SR25" s="81"/>
      <c r="SS25" s="81"/>
      <c r="ST25" s="81"/>
      <c r="SU25" s="81"/>
      <c r="SV25" s="81"/>
      <c r="SW25" s="81"/>
      <c r="SX25" s="81"/>
      <c r="SY25" s="81"/>
      <c r="SZ25" s="81"/>
      <c r="TA25" s="81"/>
      <c r="TB25" s="81"/>
      <c r="TC25" s="81"/>
      <c r="TD25" s="81"/>
      <c r="TE25" s="81"/>
      <c r="TF25" s="81"/>
      <c r="TG25" s="81"/>
      <c r="TH25" s="81"/>
      <c r="TI25" s="81"/>
      <c r="TJ25" s="81"/>
      <c r="TK25" s="81"/>
      <c r="TL25" s="81"/>
      <c r="TM25" s="81"/>
      <c r="TN25" s="81"/>
      <c r="TO25" s="81"/>
      <c r="TP25" s="81"/>
      <c r="TQ25" s="81"/>
      <c r="TR25" s="81"/>
      <c r="TS25" s="81"/>
      <c r="TT25" s="81"/>
      <c r="TU25" s="81"/>
      <c r="TV25" s="81"/>
      <c r="TW25" s="81"/>
      <c r="TX25" s="81"/>
      <c r="TY25" s="81"/>
      <c r="TZ25" s="81"/>
      <c r="UA25" s="81"/>
      <c r="UB25" s="81"/>
      <c r="UC25" s="81"/>
      <c r="UD25" s="81"/>
      <c r="UE25" s="81"/>
      <c r="UF25" s="81"/>
      <c r="UG25" s="81"/>
      <c r="UH25" s="81"/>
      <c r="UI25" s="81"/>
      <c r="UJ25" s="81"/>
      <c r="UK25" s="81"/>
      <c r="UL25" s="81"/>
      <c r="UM25" s="81"/>
      <c r="UN25" s="81"/>
      <c r="UO25" s="81"/>
      <c r="UP25" s="81"/>
      <c r="UQ25" s="81"/>
      <c r="UR25" s="81"/>
      <c r="US25" s="81"/>
      <c r="UT25" s="81"/>
      <c r="UU25" s="81"/>
      <c r="UV25" s="81"/>
      <c r="UW25" s="81"/>
      <c r="UX25" s="81"/>
      <c r="UY25" s="81"/>
      <c r="UZ25" s="81"/>
      <c r="VA25" s="81"/>
      <c r="VB25" s="81"/>
      <c r="VC25" s="81"/>
      <c r="VD25" s="81"/>
      <c r="VE25" s="81"/>
      <c r="VF25" s="81"/>
      <c r="VG25" s="81"/>
      <c r="VH25" s="81"/>
      <c r="VI25" s="81"/>
      <c r="VJ25" s="81"/>
      <c r="VK25" s="81"/>
      <c r="VL25" s="81"/>
      <c r="VM25" s="81"/>
      <c r="VN25" s="81"/>
      <c r="VO25" s="81"/>
      <c r="VP25" s="81"/>
      <c r="VQ25" s="81"/>
      <c r="VR25" s="81"/>
      <c r="VS25" s="81"/>
      <c r="VT25" s="81"/>
      <c r="VU25" s="81"/>
      <c r="VV25" s="81"/>
      <c r="VW25" s="81"/>
      <c r="VX25" s="81"/>
      <c r="VY25" s="81"/>
      <c r="VZ25" s="81"/>
      <c r="WA25" s="81"/>
      <c r="WB25" s="81"/>
      <c r="WC25" s="81"/>
      <c r="WD25" s="81"/>
      <c r="WE25" s="81"/>
      <c r="WF25" s="81"/>
      <c r="WG25" s="81"/>
      <c r="WH25" s="81"/>
      <c r="WI25" s="81"/>
      <c r="WJ25" s="81"/>
      <c r="WK25" s="81"/>
      <c r="WL25" s="81"/>
      <c r="WM25" s="81"/>
      <c r="WN25" s="81"/>
      <c r="WO25" s="81"/>
      <c r="WP25" s="81"/>
      <c r="WQ25" s="81"/>
      <c r="WR25" s="81"/>
      <c r="WS25" s="81"/>
      <c r="WT25" s="81"/>
      <c r="WU25" s="81"/>
      <c r="WV25" s="81"/>
      <c r="WW25" s="81"/>
      <c r="WX25" s="81"/>
      <c r="WY25" s="81"/>
      <c r="WZ25" s="81"/>
      <c r="XA25" s="81"/>
      <c r="XB25" s="81"/>
      <c r="XC25" s="81"/>
      <c r="XD25" s="81"/>
      <c r="XE25" s="81"/>
      <c r="XF25" s="81"/>
      <c r="XG25" s="81"/>
      <c r="XH25" s="81"/>
      <c r="XI25" s="81"/>
      <c r="XJ25" s="81"/>
      <c r="XK25" s="81"/>
      <c r="XL25" s="81"/>
      <c r="XM25" s="81"/>
      <c r="XN25" s="81"/>
      <c r="XO25" s="81"/>
      <c r="XP25" s="81"/>
      <c r="XQ25" s="81"/>
      <c r="XR25" s="81"/>
      <c r="XS25" s="81"/>
      <c r="XT25" s="81"/>
      <c r="XU25" s="81"/>
      <c r="XV25" s="81"/>
      <c r="XW25" s="81"/>
      <c r="XX25" s="81"/>
      <c r="XY25" s="81"/>
      <c r="XZ25" s="81"/>
      <c r="YA25" s="81"/>
      <c r="YB25" s="81"/>
      <c r="YC25" s="81"/>
      <c r="YD25" s="81"/>
      <c r="YE25" s="81"/>
      <c r="YF25" s="81"/>
      <c r="YG25" s="81"/>
      <c r="YH25" s="81"/>
      <c r="YI25" s="81"/>
      <c r="YJ25" s="81"/>
      <c r="YK25" s="81"/>
      <c r="YL25" s="81"/>
      <c r="YM25" s="81"/>
      <c r="YN25" s="81"/>
      <c r="YO25" s="81"/>
      <c r="YP25" s="81"/>
      <c r="YQ25" s="81"/>
      <c r="YR25" s="81"/>
      <c r="YS25" s="81"/>
      <c r="YT25" s="81"/>
      <c r="YU25" s="81"/>
      <c r="YV25" s="81"/>
      <c r="YW25" s="81"/>
      <c r="YX25" s="81"/>
      <c r="YY25" s="81"/>
      <c r="YZ25" s="81"/>
      <c r="ZA25" s="81"/>
      <c r="ZB25" s="81"/>
      <c r="ZC25" s="81"/>
      <c r="ZD25" s="81"/>
      <c r="ZE25" s="81"/>
      <c r="ZF25" s="81"/>
      <c r="ZG25" s="81"/>
      <c r="ZH25" s="81"/>
      <c r="ZI25" s="81"/>
      <c r="ZJ25" s="81"/>
      <c r="ZK25" s="81"/>
      <c r="ZL25" s="81"/>
      <c r="ZM25" s="81"/>
      <c r="ZN25" s="81"/>
      <c r="ZO25" s="81"/>
      <c r="ZP25" s="81"/>
      <c r="ZQ25" s="81"/>
      <c r="ZR25" s="81"/>
      <c r="ZS25" s="81"/>
      <c r="ZT25" s="81"/>
      <c r="ZU25" s="81"/>
      <c r="ZV25" s="81"/>
      <c r="ZW25" s="81"/>
      <c r="ZX25" s="81"/>
      <c r="ZY25" s="81"/>
      <c r="ZZ25" s="81"/>
      <c r="AAA25" s="81"/>
      <c r="AAB25" s="81"/>
      <c r="AAC25" s="81"/>
      <c r="AAD25" s="81"/>
      <c r="AAE25" s="81"/>
      <c r="AAF25" s="81"/>
      <c r="AAG25" s="81"/>
      <c r="AAH25" s="81"/>
      <c r="AAI25" s="81"/>
      <c r="AAJ25" s="81"/>
      <c r="AAK25" s="81"/>
      <c r="AAL25" s="81"/>
      <c r="AAM25" s="81"/>
      <c r="AAN25" s="81"/>
      <c r="AAO25" s="81"/>
      <c r="AAP25" s="81"/>
      <c r="AAQ25" s="81"/>
      <c r="AAR25" s="81"/>
      <c r="AAS25" s="81"/>
      <c r="AAT25" s="81"/>
      <c r="AAU25" s="81"/>
      <c r="AAV25" s="81"/>
      <c r="AAW25" s="81"/>
      <c r="AAX25" s="81"/>
      <c r="AAY25" s="81"/>
      <c r="AAZ25" s="81"/>
      <c r="ABA25" s="81"/>
      <c r="ABB25" s="81"/>
      <c r="ABC25" s="81"/>
      <c r="ABD25" s="81"/>
      <c r="ABE25" s="81"/>
      <c r="ABF25" s="81"/>
      <c r="ABG25" s="81"/>
      <c r="ABH25" s="81"/>
      <c r="ABI25" s="81"/>
      <c r="ABJ25" s="81"/>
      <c r="ABK25" s="81"/>
      <c r="ABL25" s="81"/>
      <c r="ABM25" s="81"/>
      <c r="ABN25" s="81"/>
      <c r="ABO25" s="81"/>
      <c r="ABP25" s="81"/>
      <c r="ABQ25" s="81"/>
      <c r="ABR25" s="81"/>
      <c r="ABS25" s="81"/>
      <c r="ABT25" s="81"/>
      <c r="ABU25" s="81"/>
      <c r="ABV25" s="81"/>
      <c r="ABW25" s="81"/>
      <c r="ABX25" s="81"/>
      <c r="ABY25" s="81"/>
      <c r="ABZ25" s="81"/>
      <c r="ACA25" s="81"/>
      <c r="ACB25" s="81"/>
      <c r="ACC25" s="81"/>
      <c r="ACD25" s="81"/>
      <c r="ACE25" s="81"/>
      <c r="ACF25" s="81"/>
      <c r="ACG25" s="81"/>
      <c r="ACH25" s="81"/>
      <c r="ACI25" s="81"/>
      <c r="ACJ25" s="81"/>
      <c r="ACK25" s="81"/>
      <c r="ACL25" s="81"/>
      <c r="ACM25" s="81"/>
      <c r="ACN25" s="81"/>
      <c r="ACO25" s="81"/>
      <c r="ACP25" s="81"/>
      <c r="ACQ25" s="81"/>
      <c r="ACR25" s="81"/>
      <c r="ACS25" s="81"/>
      <c r="ACT25" s="81"/>
      <c r="ACU25" s="81"/>
      <c r="ACV25" s="81"/>
      <c r="ACW25" s="81"/>
      <c r="ACX25" s="81"/>
      <c r="ACY25" s="81"/>
      <c r="ACZ25" s="81"/>
      <c r="ADA25" s="81"/>
      <c r="ADB25" s="81"/>
      <c r="ADC25" s="81"/>
      <c r="ADD25" s="81"/>
      <c r="ADE25" s="81"/>
      <c r="ADF25" s="81"/>
      <c r="ADG25" s="81"/>
      <c r="ADH25" s="81"/>
      <c r="ADI25" s="81"/>
      <c r="ADJ25" s="81"/>
      <c r="ADK25" s="81"/>
      <c r="ADL25" s="81"/>
      <c r="ADM25" s="81"/>
      <c r="ADN25" s="81"/>
      <c r="ADO25" s="81"/>
      <c r="ADP25" s="81"/>
      <c r="ADQ25" s="81"/>
      <c r="ADR25" s="81"/>
      <c r="ADS25" s="81"/>
      <c r="ADT25" s="81"/>
      <c r="ADU25" s="81"/>
      <c r="ADV25" s="81"/>
      <c r="ADW25" s="81"/>
      <c r="ADX25" s="81"/>
      <c r="ADY25" s="81"/>
      <c r="ADZ25" s="81"/>
      <c r="AEA25" s="81"/>
      <c r="AEB25" s="81"/>
      <c r="AEC25" s="81"/>
      <c r="AED25" s="81"/>
      <c r="AEE25" s="81"/>
      <c r="AEF25" s="81"/>
      <c r="AEG25" s="81"/>
      <c r="AEH25" s="81"/>
      <c r="AEI25" s="81"/>
      <c r="AEJ25" s="81"/>
      <c r="AEK25" s="81"/>
      <c r="AEL25" s="81"/>
      <c r="AEM25" s="81"/>
      <c r="AEN25" s="81"/>
      <c r="AEO25" s="81"/>
      <c r="AEP25" s="81"/>
      <c r="AEQ25" s="81"/>
      <c r="AER25" s="81"/>
      <c r="AES25" s="81"/>
      <c r="AET25" s="81"/>
      <c r="AEU25" s="81"/>
      <c r="AEV25" s="81"/>
      <c r="AEW25" s="81"/>
      <c r="AEX25" s="81"/>
      <c r="AEY25" s="81"/>
      <c r="AEZ25" s="81"/>
      <c r="AFA25" s="81"/>
      <c r="AFB25" s="81"/>
      <c r="AFC25" s="81"/>
      <c r="AFD25" s="81"/>
      <c r="AFE25" s="81"/>
      <c r="AFF25" s="81"/>
      <c r="AFG25" s="81"/>
      <c r="AFH25" s="81"/>
      <c r="AFI25" s="81"/>
      <c r="AFJ25" s="81"/>
      <c r="AFK25" s="81"/>
      <c r="AFL25" s="81"/>
      <c r="AFM25" s="81"/>
      <c r="AFN25" s="81"/>
      <c r="AFO25" s="81"/>
      <c r="AFP25" s="81"/>
      <c r="AFQ25" s="81"/>
      <c r="AFR25" s="81"/>
      <c r="AFS25" s="81"/>
      <c r="AFT25" s="81"/>
      <c r="AFU25" s="81"/>
      <c r="AFV25" s="81"/>
      <c r="AFW25" s="81"/>
      <c r="AFX25" s="81"/>
      <c r="AFY25" s="81"/>
      <c r="AFZ25" s="81"/>
      <c r="AGA25" s="81"/>
      <c r="AGB25" s="81"/>
      <c r="AGC25" s="81"/>
      <c r="AGD25" s="81"/>
      <c r="AGE25" s="81"/>
      <c r="AGF25" s="81"/>
      <c r="AGG25" s="81"/>
      <c r="AGH25" s="81"/>
      <c r="AGI25" s="81"/>
      <c r="AGJ25" s="81"/>
      <c r="AGK25" s="81"/>
      <c r="AGL25" s="81"/>
      <c r="AGM25" s="81"/>
      <c r="AGN25" s="81"/>
      <c r="AGO25" s="81"/>
      <c r="AGP25" s="81"/>
      <c r="AGQ25" s="81"/>
      <c r="AGR25" s="81"/>
      <c r="AGS25" s="81"/>
      <c r="AGT25" s="81"/>
      <c r="AGU25" s="81"/>
      <c r="AGV25" s="81"/>
      <c r="AGW25" s="81"/>
      <c r="AGX25" s="81"/>
      <c r="AGY25" s="81"/>
      <c r="AGZ25" s="81"/>
      <c r="AHA25" s="81"/>
      <c r="AHB25" s="81"/>
      <c r="AHC25" s="81"/>
      <c r="AHD25" s="81"/>
      <c r="AHE25" s="81"/>
      <c r="AHF25" s="81"/>
      <c r="AHG25" s="81"/>
      <c r="AHH25" s="81"/>
      <c r="AHI25" s="81"/>
      <c r="AHJ25" s="81"/>
      <c r="AHK25" s="81"/>
      <c r="AHL25" s="81"/>
      <c r="AHM25" s="81"/>
      <c r="AHN25" s="81"/>
      <c r="AHO25" s="81"/>
      <c r="AHP25" s="81"/>
      <c r="AHQ25" s="81"/>
      <c r="AHR25" s="81"/>
      <c r="AHS25" s="81"/>
      <c r="AHT25" s="81"/>
      <c r="AHU25" s="81"/>
      <c r="AHV25" s="81"/>
      <c r="AHW25" s="81"/>
      <c r="AHX25" s="81"/>
      <c r="AHY25" s="81"/>
      <c r="AHZ25" s="81"/>
      <c r="AIA25" s="81"/>
      <c r="AIB25" s="81"/>
      <c r="AIC25" s="81"/>
      <c r="AID25" s="81"/>
      <c r="AIE25" s="81"/>
      <c r="AIF25" s="81"/>
      <c r="AIG25" s="81"/>
      <c r="AIH25" s="81"/>
      <c r="AII25" s="81"/>
      <c r="AIJ25" s="81"/>
      <c r="AIK25" s="81"/>
      <c r="AIL25" s="81"/>
      <c r="AIM25" s="81"/>
      <c r="AIN25" s="81"/>
      <c r="AIO25" s="81"/>
      <c r="AIP25" s="81"/>
      <c r="AIQ25" s="81"/>
      <c r="AIR25" s="81"/>
      <c r="AIS25" s="81"/>
      <c r="AIT25" s="81"/>
      <c r="AIU25" s="81"/>
      <c r="AIV25" s="81"/>
      <c r="AIW25" s="81"/>
      <c r="AIX25" s="81"/>
      <c r="AIY25" s="81"/>
      <c r="AIZ25" s="81"/>
      <c r="AJA25" s="81"/>
      <c r="AJB25" s="81"/>
      <c r="AJC25" s="81"/>
      <c r="AJD25" s="81"/>
      <c r="AJE25" s="81"/>
      <c r="AJF25" s="81"/>
      <c r="AJG25" s="81"/>
      <c r="AJH25" s="81"/>
      <c r="AJI25" s="81"/>
      <c r="AJJ25" s="81"/>
      <c r="AJK25" s="81"/>
      <c r="AJL25" s="81"/>
      <c r="AJM25" s="81"/>
      <c r="AJN25" s="81"/>
      <c r="AJO25" s="81"/>
      <c r="AJP25" s="81"/>
      <c r="AJQ25" s="81"/>
      <c r="AJR25" s="81"/>
      <c r="AJS25" s="81"/>
      <c r="AJT25" s="81"/>
      <c r="AJU25" s="81"/>
      <c r="AJV25" s="81"/>
      <c r="AJW25" s="81"/>
      <c r="AJX25" s="81"/>
      <c r="AJY25" s="81"/>
      <c r="AJZ25" s="81"/>
      <c r="AKA25" s="81"/>
      <c r="AKB25" s="81"/>
      <c r="AKC25" s="81"/>
      <c r="AKD25" s="81"/>
      <c r="AKE25" s="81"/>
      <c r="AKF25" s="81"/>
      <c r="AKG25" s="81"/>
      <c r="AKH25" s="81"/>
      <c r="AKI25" s="81"/>
      <c r="AKJ25" s="81"/>
      <c r="AKK25" s="81"/>
      <c r="AKL25" s="81"/>
      <c r="AKM25" s="81"/>
      <c r="AKN25" s="81"/>
      <c r="AKO25" s="81"/>
      <c r="AKP25" s="81"/>
      <c r="AKQ25" s="81"/>
      <c r="AKR25" s="81"/>
      <c r="AKS25" s="81"/>
      <c r="AKT25" s="81"/>
      <c r="AKU25" s="81"/>
      <c r="AKV25" s="81"/>
      <c r="AKW25" s="81"/>
      <c r="AKX25" s="81"/>
      <c r="AKY25" s="81"/>
      <c r="AKZ25" s="81"/>
      <c r="ALA25" s="81"/>
      <c r="ALB25" s="81"/>
      <c r="ALC25" s="81"/>
      <c r="ALD25" s="81"/>
      <c r="ALE25" s="81"/>
      <c r="ALF25" s="81"/>
      <c r="ALG25" s="81"/>
      <c r="ALH25" s="81"/>
      <c r="ALI25" s="81"/>
      <c r="ALJ25" s="81"/>
      <c r="ALK25" s="81"/>
      <c r="ALL25" s="81"/>
      <c r="ALM25" s="81"/>
      <c r="ALN25" s="81"/>
      <c r="ALO25" s="81"/>
      <c r="ALP25" s="81"/>
      <c r="ALQ25" s="81"/>
      <c r="ALR25" s="81"/>
      <c r="ALS25" s="81"/>
      <c r="ALT25" s="81"/>
      <c r="ALU25" s="81"/>
      <c r="ALV25" s="81"/>
      <c r="ALW25" s="81"/>
      <c r="ALX25" s="81"/>
      <c r="ALY25" s="81"/>
      <c r="ALZ25" s="81"/>
      <c r="AMA25" s="81"/>
      <c r="AMB25" s="81"/>
      <c r="AMC25" s="81"/>
      <c r="AMD25" s="81"/>
      <c r="AME25" s="81"/>
      <c r="AMF25" s="81"/>
      <c r="AMG25" s="81"/>
      <c r="AMH25" s="81"/>
      <c r="AMI25" s="81"/>
      <c r="AMJ25" s="81"/>
    </row>
    <row r="26" spans="1:1024" ht="9" customHeight="1" x14ac:dyDescent="0.2"/>
    <row r="29" spans="1:1024" ht="12" customHeight="1" x14ac:dyDescent="0.2"/>
    <row r="30" spans="1:1024" ht="8.25" customHeight="1" x14ac:dyDescent="0.2"/>
    <row r="32" spans="1:1024" ht="9" customHeight="1" x14ac:dyDescent="0.2"/>
    <row r="38" ht="12.75" customHeight="1" x14ac:dyDescent="0.2"/>
    <row r="40" ht="12" customHeight="1" x14ac:dyDescent="0.2"/>
  </sheetData>
  <mergeCells count="11">
    <mergeCell ref="B15:J15"/>
    <mergeCell ref="A4:J4"/>
    <mergeCell ref="A5:J5"/>
    <mergeCell ref="A6:J6"/>
    <mergeCell ref="A8:A9"/>
    <mergeCell ref="B8:B9"/>
    <mergeCell ref="C8:C9"/>
    <mergeCell ref="D8:D9"/>
    <mergeCell ref="E8:E9"/>
    <mergeCell ref="F8:I8"/>
    <mergeCell ref="J8:J9"/>
  </mergeCells>
  <printOptions horizontalCentered="1"/>
  <pageMargins left="0.59055118110236227" right="0.19685039370078741" top="0.98425196850393704" bottom="0.39370078740157483" header="0.51181102362204722" footer="0.15748031496062992"/>
  <pageSetup paperSize="9" scale="65" firstPageNumber="0" fitToHeight="100" orientation="portrait" r:id="rId1"/>
  <headerFooter>
    <oddFooter>&amp;C&amp;9Страница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view="pageBreakPreview" zoomScale="110" zoomScalePageLayoutView="110" workbookViewId="0">
      <selection activeCell="D13" sqref="D13"/>
    </sheetView>
  </sheetViews>
  <sheetFormatPr defaultColWidth="9.140625" defaultRowHeight="12.75" x14ac:dyDescent="0.2"/>
  <cols>
    <col min="1" max="1" width="9.140625" style="81"/>
    <col min="2" max="2" width="21.42578125" style="81" customWidth="1"/>
    <col min="3" max="3" width="9.42578125" style="81" customWidth="1"/>
    <col min="4" max="5" width="9.140625" style="81"/>
    <col min="6" max="6" width="11.140625" style="81" customWidth="1"/>
    <col min="7" max="7" width="23.42578125" style="81" customWidth="1"/>
    <col min="8" max="8" width="10" style="81" customWidth="1"/>
    <col min="9" max="9" width="12.42578125" style="81" customWidth="1"/>
    <col min="10" max="10" width="10.140625" style="81" customWidth="1"/>
    <col min="11" max="11" width="12" style="81" customWidth="1"/>
    <col min="12" max="12" width="10.42578125" style="81" customWidth="1"/>
    <col min="13" max="13" width="13" style="81" customWidth="1"/>
    <col min="14" max="14" width="11.42578125" style="81" customWidth="1"/>
    <col min="15" max="15" width="5.42578125" style="81" customWidth="1"/>
    <col min="16" max="16" width="6.5703125" style="81" customWidth="1"/>
    <col min="17" max="16384" width="9.140625" style="81"/>
  </cols>
  <sheetData>
    <row r="1" spans="1:17" ht="15" x14ac:dyDescent="0.25">
      <c r="J1" s="535" t="s">
        <v>70</v>
      </c>
      <c r="K1" s="535"/>
      <c r="L1" s="535"/>
      <c r="M1" s="535"/>
      <c r="N1" s="535"/>
      <c r="O1" s="535"/>
      <c r="P1" s="535"/>
    </row>
    <row r="2" spans="1:17" s="171" customFormat="1" ht="15.75" x14ac:dyDescent="0.25">
      <c r="I2" s="566" t="str">
        <f>'НАЧИНАТЬ С ЭТОГО'!B6</f>
        <v>к договору на выполнение СМР №____ от ______ 2026 года</v>
      </c>
      <c r="J2" s="566"/>
      <c r="K2" s="566"/>
      <c r="L2" s="566"/>
      <c r="M2" s="566"/>
      <c r="N2" s="566"/>
      <c r="O2" s="566"/>
      <c r="P2" s="566"/>
      <c r="Q2" s="177"/>
    </row>
    <row r="3" spans="1:17" s="171" customFormat="1" ht="15.75" x14ac:dyDescent="0.25">
      <c r="A3" s="567" t="s">
        <v>71</v>
      </c>
      <c r="B3" s="567"/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</row>
    <row r="4" spans="1:17" s="171" customFormat="1" ht="15.75" x14ac:dyDescent="0.25">
      <c r="A4" s="568" t="s">
        <v>72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</row>
    <row r="5" spans="1:17" s="171" customFormat="1" ht="15.75" x14ac:dyDescent="0.25">
      <c r="A5" s="568" t="s">
        <v>245</v>
      </c>
      <c r="B5" s="568"/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</row>
    <row r="6" spans="1:17" s="171" customFormat="1" ht="15.75" x14ac:dyDescent="0.25">
      <c r="A6" s="81"/>
      <c r="B6" s="81"/>
      <c r="C6" s="81"/>
      <c r="D6" s="81"/>
      <c r="E6" s="171" t="s">
        <v>73</v>
      </c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7" s="171" customFormat="1" ht="48" customHeight="1" x14ac:dyDescent="0.25">
      <c r="A7" s="557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B7" s="557"/>
      <c r="C7" s="557"/>
      <c r="D7" s="557"/>
      <c r="E7" s="557"/>
      <c r="F7" s="557"/>
      <c r="G7" s="557"/>
      <c r="H7" s="557"/>
      <c r="I7" s="557"/>
      <c r="J7" s="557"/>
      <c r="K7" s="557"/>
      <c r="L7" s="557"/>
      <c r="M7" s="557"/>
      <c r="N7" s="557"/>
      <c r="O7" s="557"/>
    </row>
    <row r="8" spans="1:17" s="171" customFormat="1" ht="9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</row>
    <row r="9" spans="1:17" ht="51" customHeight="1" x14ac:dyDescent="0.2">
      <c r="A9" s="564" t="s">
        <v>2</v>
      </c>
      <c r="B9" s="564" t="s">
        <v>74</v>
      </c>
      <c r="C9" s="564" t="s">
        <v>75</v>
      </c>
      <c r="D9" s="564"/>
      <c r="E9" s="564" t="s">
        <v>76</v>
      </c>
      <c r="F9" s="564"/>
      <c r="G9" s="564"/>
      <c r="H9" s="564" t="s">
        <v>77</v>
      </c>
      <c r="I9" s="564"/>
      <c r="J9" s="564"/>
      <c r="K9" s="564"/>
      <c r="L9" s="564" t="s">
        <v>78</v>
      </c>
      <c r="M9" s="564"/>
      <c r="N9" s="564" t="s">
        <v>79</v>
      </c>
      <c r="O9" s="564"/>
      <c r="P9" s="564"/>
    </row>
    <row r="10" spans="1:17" ht="42.75" customHeight="1" x14ac:dyDescent="0.2">
      <c r="A10" s="564"/>
      <c r="B10" s="564"/>
      <c r="C10" s="564"/>
      <c r="D10" s="564"/>
      <c r="E10" s="564"/>
      <c r="F10" s="564"/>
      <c r="G10" s="564"/>
      <c r="H10" s="564" t="s">
        <v>80</v>
      </c>
      <c r="I10" s="564"/>
      <c r="J10" s="564" t="s">
        <v>81</v>
      </c>
      <c r="K10" s="564"/>
      <c r="L10" s="564"/>
      <c r="M10" s="564"/>
      <c r="N10" s="564"/>
      <c r="O10" s="564"/>
      <c r="P10" s="564"/>
    </row>
    <row r="11" spans="1:17" ht="31.5" customHeight="1" x14ac:dyDescent="0.2">
      <c r="A11" s="564"/>
      <c r="B11" s="564"/>
      <c r="C11" s="153" t="s">
        <v>82</v>
      </c>
      <c r="D11" s="153" t="s">
        <v>83</v>
      </c>
      <c r="E11" s="153" t="s">
        <v>83</v>
      </c>
      <c r="F11" s="173" t="s">
        <v>84</v>
      </c>
      <c r="G11" s="173" t="s">
        <v>85</v>
      </c>
      <c r="H11" s="153" t="s">
        <v>83</v>
      </c>
      <c r="I11" s="173" t="s">
        <v>86</v>
      </c>
      <c r="J11" s="153" t="s">
        <v>83</v>
      </c>
      <c r="K11" s="173" t="s">
        <v>86</v>
      </c>
      <c r="L11" s="153" t="s">
        <v>83</v>
      </c>
      <c r="M11" s="173" t="s">
        <v>86</v>
      </c>
      <c r="N11" s="153" t="s">
        <v>83</v>
      </c>
      <c r="O11" s="564" t="s">
        <v>86</v>
      </c>
      <c r="P11" s="564"/>
    </row>
    <row r="12" spans="1:17" ht="15.75" x14ac:dyDescent="0.2">
      <c r="A12" s="153">
        <v>1</v>
      </c>
      <c r="B12" s="153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565">
        <v>15</v>
      </c>
      <c r="P12" s="565"/>
    </row>
    <row r="13" spans="1:17" s="177" customFormat="1" ht="15.75" x14ac:dyDescent="0.2">
      <c r="A13" s="153"/>
      <c r="B13" s="154"/>
      <c r="C13" s="153"/>
      <c r="D13" s="155"/>
      <c r="E13" s="174"/>
      <c r="F13" s="175"/>
      <c r="G13" s="173"/>
      <c r="H13" s="174"/>
      <c r="I13" s="175"/>
      <c r="J13" s="174"/>
      <c r="K13" s="175"/>
      <c r="L13" s="176"/>
      <c r="M13" s="176"/>
      <c r="N13" s="176"/>
      <c r="O13" s="565"/>
      <c r="P13" s="565"/>
    </row>
    <row r="14" spans="1:17" s="177" customFormat="1" ht="15.75" x14ac:dyDescent="0.2">
      <c r="A14" s="153"/>
      <c r="B14" s="154"/>
      <c r="C14" s="153"/>
      <c r="D14" s="155"/>
      <c r="E14" s="174"/>
      <c r="F14" s="175"/>
      <c r="G14" s="173"/>
      <c r="H14" s="174"/>
      <c r="I14" s="175"/>
      <c r="J14" s="174"/>
      <c r="K14" s="175"/>
      <c r="L14" s="176"/>
      <c r="M14" s="176"/>
      <c r="N14" s="176"/>
      <c r="O14" s="565"/>
      <c r="P14" s="565"/>
    </row>
    <row r="15" spans="1:17" ht="1.5" customHeight="1" x14ac:dyDescent="0.25">
      <c r="A15" s="171"/>
      <c r="B15" s="171"/>
      <c r="C15" s="171"/>
      <c r="D15" s="171"/>
      <c r="E15" s="171"/>
      <c r="F15" s="178"/>
      <c r="G15" s="171"/>
      <c r="H15" s="171"/>
      <c r="I15" s="178"/>
      <c r="J15" s="171"/>
      <c r="K15" s="178"/>
      <c r="L15" s="171"/>
      <c r="M15" s="171"/>
      <c r="N15" s="171"/>
      <c r="O15" s="171"/>
    </row>
    <row r="16" spans="1:17" ht="15.75" x14ac:dyDescent="0.25">
      <c r="A16" s="171"/>
      <c r="B16" s="171"/>
      <c r="C16" s="171"/>
      <c r="D16" s="171"/>
      <c r="E16" s="171"/>
      <c r="F16" s="178"/>
      <c r="G16" s="171"/>
      <c r="H16" s="171"/>
      <c r="I16" s="178"/>
      <c r="J16" s="171"/>
      <c r="K16" s="178"/>
      <c r="L16" s="171"/>
      <c r="M16" s="171"/>
      <c r="N16" s="171"/>
      <c r="O16" s="171"/>
    </row>
    <row r="17" spans="1:15" ht="15.75" x14ac:dyDescent="0.25">
      <c r="A17" s="171"/>
      <c r="B17" s="179" t="s">
        <v>87</v>
      </c>
      <c r="C17" s="171"/>
      <c r="D17" s="171"/>
      <c r="E17" s="171"/>
      <c r="F17" s="178"/>
      <c r="G17" s="171"/>
      <c r="H17" s="171"/>
      <c r="I17" s="178"/>
      <c r="J17" s="171"/>
      <c r="K17" s="178"/>
      <c r="L17" s="171"/>
      <c r="M17" s="171"/>
      <c r="N17" s="171"/>
      <c r="O17" s="171"/>
    </row>
    <row r="18" spans="1:15" ht="2.25" customHeight="1" x14ac:dyDescent="0.25">
      <c r="A18" s="171"/>
      <c r="B18" s="179"/>
      <c r="C18" s="171"/>
      <c r="D18" s="171"/>
      <c r="E18" s="171"/>
      <c r="F18" s="178"/>
      <c r="G18" s="171"/>
      <c r="H18" s="171"/>
      <c r="I18" s="178"/>
      <c r="J18" s="171"/>
      <c r="K18" s="178"/>
      <c r="L18" s="171"/>
      <c r="M18" s="171"/>
      <c r="N18" s="171"/>
      <c r="O18" s="171"/>
    </row>
    <row r="19" spans="1:15" s="98" customFormat="1" ht="15.75" x14ac:dyDescent="0.25">
      <c r="B19" s="98" t="s">
        <v>22</v>
      </c>
      <c r="J19" s="98" t="str">
        <f>'[1]НАЧИНАТЬ С ЭТОГО'!B24</f>
        <v>ПОДРЯДЧИК:</v>
      </c>
    </row>
    <row r="20" spans="1:15" s="171" customFormat="1" ht="15.75" x14ac:dyDescent="0.25">
      <c r="B20" s="89" t="str">
        <f>'НАЧИНАТЬ С ЭТОГО'!B9</f>
        <v>Генеральный директор</v>
      </c>
      <c r="J20" s="89" t="str">
        <f>'НАЧИНАТЬ С ЭТОГО'!B17</f>
        <v>Директор</v>
      </c>
    </row>
    <row r="21" spans="1:15" ht="15.75" x14ac:dyDescent="0.25">
      <c r="A21" s="180"/>
      <c r="B21" s="89" t="s">
        <v>40</v>
      </c>
      <c r="J21" s="98" t="str">
        <f>'НАЧИНАТЬ С ЭТОГО'!B18</f>
        <v>_____________________________</v>
      </c>
    </row>
    <row r="22" spans="1:15" s="171" customFormat="1" ht="7.5" customHeight="1" x14ac:dyDescent="0.25">
      <c r="B22" s="89"/>
    </row>
    <row r="23" spans="1:15" s="98" customFormat="1" ht="15.75" x14ac:dyDescent="0.25">
      <c r="B23" s="89" t="str">
        <f>'НАЧИНАТЬ С ЭТОГО'!B12</f>
        <v>__________________ А. О. Козырев</v>
      </c>
      <c r="J23" s="98" t="str">
        <f>'НАЧИНАТЬ С ЭТОГО'!B19</f>
        <v>_____________________</v>
      </c>
    </row>
    <row r="24" spans="1:15" s="171" customFormat="1" ht="15.75" x14ac:dyDescent="0.25">
      <c r="B24" s="172" t="s">
        <v>252</v>
      </c>
      <c r="J24" s="172" t="s">
        <v>252</v>
      </c>
    </row>
    <row r="25" spans="1:15" ht="12.75" customHeight="1" x14ac:dyDescent="0.2"/>
  </sheetData>
  <mergeCells count="19">
    <mergeCell ref="O14:P14"/>
    <mergeCell ref="I2:P2"/>
    <mergeCell ref="J1:P1"/>
    <mergeCell ref="H10:I10"/>
    <mergeCell ref="J10:K10"/>
    <mergeCell ref="A3:O3"/>
    <mergeCell ref="A4:O4"/>
    <mergeCell ref="A5:O5"/>
    <mergeCell ref="A7:O7"/>
    <mergeCell ref="A9:A11"/>
    <mergeCell ref="B9:B11"/>
    <mergeCell ref="C9:D10"/>
    <mergeCell ref="E9:G10"/>
    <mergeCell ref="H9:K9"/>
    <mergeCell ref="L9:M10"/>
    <mergeCell ref="N9:P10"/>
    <mergeCell ref="O11:P11"/>
    <mergeCell ref="O12:P12"/>
    <mergeCell ref="O13:P13"/>
  </mergeCells>
  <printOptions horizontalCentered="1"/>
  <pageMargins left="0.39370078740157483" right="0.19685039370078741" top="0.98425196850393704" bottom="0.59055118110236227" header="0.51181102362204722" footer="0.51181102362204722"/>
  <pageSetup paperSize="9" scale="78" firstPageNumber="0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Y74"/>
  <sheetViews>
    <sheetView showGridLines="0" view="pageBreakPreview" topLeftCell="A43" zoomScale="90" zoomScaleNormal="120" zoomScaleSheetLayoutView="90" workbookViewId="0">
      <selection activeCell="Q47" sqref="Q47:U47"/>
    </sheetView>
  </sheetViews>
  <sheetFormatPr defaultColWidth="9.140625" defaultRowHeight="12.75" x14ac:dyDescent="0.2"/>
  <cols>
    <col min="1" max="1" width="1.7109375" style="181" customWidth="1"/>
    <col min="2" max="2" width="1.42578125" style="181" customWidth="1"/>
    <col min="3" max="3" width="1.140625" style="181" customWidth="1"/>
    <col min="4" max="5" width="0.85546875" style="181" customWidth="1"/>
    <col min="6" max="6" width="1" style="181" customWidth="1"/>
    <col min="7" max="7" width="1.85546875" style="181" customWidth="1"/>
    <col min="8" max="8" width="1.7109375" style="181" customWidth="1"/>
    <col min="9" max="9" width="1" style="181" customWidth="1"/>
    <col min="10" max="10" width="0.85546875" style="181" customWidth="1"/>
    <col min="11" max="16" width="1.85546875" style="181" customWidth="1"/>
    <col min="17" max="17" width="27.140625" style="181" customWidth="1"/>
    <col min="18" max="18" width="0.85546875" style="181" customWidth="1"/>
    <col min="19" max="19" width="1.42578125" style="181" customWidth="1"/>
    <col min="20" max="20" width="1.7109375" style="181" customWidth="1"/>
    <col min="21" max="21" width="1" style="181" customWidth="1"/>
    <col min="22" max="22" width="0.85546875" style="181" customWidth="1"/>
    <col min="23" max="23" width="1.85546875" style="181" customWidth="1"/>
    <col min="24" max="24" width="1.28515625" style="181" customWidth="1"/>
    <col min="25" max="25" width="1" style="181" customWidth="1"/>
    <col min="26" max="27" width="0.85546875" style="181" customWidth="1"/>
    <col min="28" max="28" width="1" style="181" customWidth="1"/>
    <col min="29" max="29" width="1.5703125" style="181" customWidth="1"/>
    <col min="30" max="30" width="1.85546875" style="181" customWidth="1"/>
    <col min="31" max="31" width="0.85546875" style="181" customWidth="1"/>
    <col min="32" max="33" width="1" style="181" customWidth="1"/>
    <col min="34" max="34" width="0.85546875" style="181" customWidth="1"/>
    <col min="35" max="35" width="1.42578125" style="181" customWidth="1"/>
    <col min="36" max="36" width="1.85546875" style="181" customWidth="1"/>
    <col min="37" max="37" width="1.5703125" style="181" customWidth="1"/>
    <col min="38" max="39" width="1.7109375" style="181" customWidth="1"/>
    <col min="40" max="40" width="1.85546875" style="181" customWidth="1"/>
    <col min="41" max="41" width="0.85546875" style="181" customWidth="1"/>
    <col min="42" max="42" width="1" style="181" customWidth="1"/>
    <col min="43" max="43" width="1.28515625" style="181" customWidth="1"/>
    <col min="44" max="44" width="1.85546875" style="181" customWidth="1"/>
    <col min="45" max="46" width="0.85546875" style="181" customWidth="1"/>
    <col min="47" max="47" width="1.7109375" style="181" customWidth="1"/>
    <col min="48" max="48" width="1.85546875" style="181" customWidth="1"/>
    <col min="49" max="49" width="0.85546875" style="181" customWidth="1"/>
    <col min="50" max="52" width="1.42578125" style="181" customWidth="1"/>
    <col min="53" max="53" width="1" style="181" customWidth="1"/>
    <col min="54" max="54" width="0.85546875" style="181" customWidth="1"/>
    <col min="55" max="55" width="1.42578125" style="181" customWidth="1"/>
    <col min="56" max="56" width="1.28515625" style="181" customWidth="1"/>
    <col min="57" max="58" width="1.5703125" style="181" customWidth="1"/>
    <col min="59" max="59" width="1.85546875" style="181" customWidth="1"/>
    <col min="60" max="60" width="3.85546875" style="181" customWidth="1"/>
    <col min="61" max="61" width="0.85546875" style="181" customWidth="1"/>
    <col min="62" max="62" width="1" style="181" customWidth="1"/>
    <col min="63" max="63" width="1.85546875" style="181" customWidth="1"/>
    <col min="64" max="64" width="1.28515625" style="181" customWidth="1"/>
    <col min="65" max="65" width="1.42578125" style="181" customWidth="1"/>
    <col min="66" max="66" width="1.85546875" style="181" customWidth="1"/>
    <col min="67" max="67" width="1.42578125" style="181" customWidth="1"/>
    <col min="68" max="68" width="1.5703125" style="181" customWidth="1"/>
    <col min="69" max="69" width="1" style="181" customWidth="1"/>
    <col min="70" max="70" width="0.5703125" style="181" customWidth="1"/>
    <col min="71" max="71" width="1.28515625" style="181" customWidth="1"/>
    <col min="72" max="72" width="0.85546875" style="181" customWidth="1"/>
    <col min="73" max="73" width="1.42578125" style="181" customWidth="1"/>
    <col min="74" max="74" width="1.5703125" style="181" customWidth="1"/>
    <col min="75" max="75" width="1.42578125" style="181" customWidth="1"/>
    <col min="76" max="76" width="1.5703125" style="181" customWidth="1"/>
    <col min="77" max="77" width="1" style="181" customWidth="1"/>
    <col min="78" max="78" width="1.5703125" style="181" customWidth="1"/>
    <col min="79" max="79" width="1" style="181" customWidth="1"/>
    <col min="80" max="80" width="1.28515625" style="181" customWidth="1"/>
    <col min="81" max="83" width="1.42578125" style="181" customWidth="1"/>
    <col min="84" max="84" width="1.5703125" style="181" customWidth="1"/>
    <col min="85" max="85" width="1" style="181" customWidth="1"/>
    <col min="86" max="86" width="1.5703125" style="181" customWidth="1"/>
    <col min="87" max="87" width="0.7109375" style="181" customWidth="1"/>
    <col min="88" max="88" width="1.140625" style="181" customWidth="1"/>
    <col min="89" max="89" width="1.28515625" style="181" customWidth="1"/>
    <col min="90" max="90" width="1.42578125" style="181" customWidth="1"/>
    <col min="91" max="91" width="1.7109375" style="181" customWidth="1"/>
    <col min="92" max="92" width="0.5703125" style="181" customWidth="1"/>
    <col min="93" max="93" width="2.28515625" style="181" customWidth="1"/>
    <col min="94" max="95" width="1.85546875" style="181" customWidth="1"/>
    <col min="96" max="96" width="0.85546875" style="181" customWidth="1"/>
    <col min="97" max="97" width="1.28515625" style="181" customWidth="1"/>
    <col min="98" max="99" width="1.85546875" style="181" customWidth="1"/>
    <col min="100" max="100" width="2.28515625" style="181" customWidth="1"/>
    <col min="101" max="101" width="1.85546875" style="181" customWidth="1"/>
    <col min="102" max="102" width="4.28515625" style="181" customWidth="1"/>
    <col min="103" max="103" width="1.85546875" style="181" customWidth="1"/>
    <col min="104" max="16384" width="9.140625" style="181"/>
  </cols>
  <sheetData>
    <row r="1" spans="1:103" x14ac:dyDescent="0.2">
      <c r="BH1" s="410"/>
      <c r="BI1" s="410"/>
      <c r="BJ1" s="410"/>
      <c r="BK1" s="410"/>
      <c r="BL1" s="410"/>
      <c r="BM1" s="410"/>
      <c r="BN1" s="410"/>
      <c r="BO1" s="410"/>
      <c r="BP1" s="410"/>
      <c r="BQ1" s="410"/>
      <c r="BR1" s="410"/>
      <c r="BS1" s="410"/>
      <c r="BT1" s="410"/>
      <c r="BU1" s="633" t="s">
        <v>88</v>
      </c>
      <c r="BV1" s="633"/>
      <c r="BW1" s="633"/>
      <c r="BX1" s="633"/>
      <c r="BY1" s="633"/>
      <c r="BZ1" s="633"/>
      <c r="CA1" s="633"/>
      <c r="CB1" s="633"/>
      <c r="CC1" s="633"/>
      <c r="CD1" s="633"/>
      <c r="CE1" s="633"/>
      <c r="CF1" s="633"/>
      <c r="CG1" s="633"/>
      <c r="CH1" s="633"/>
      <c r="CI1" s="633"/>
      <c r="CJ1" s="633"/>
      <c r="CK1" s="633"/>
      <c r="CL1" s="633"/>
      <c r="CM1" s="633"/>
      <c r="CN1" s="633"/>
      <c r="CO1" s="633"/>
      <c r="CP1" s="633"/>
      <c r="CQ1" s="633"/>
      <c r="CR1" s="633"/>
      <c r="CS1" s="633"/>
      <c r="CT1" s="633"/>
      <c r="CU1" s="633"/>
      <c r="CV1" s="633"/>
      <c r="CW1" s="633"/>
      <c r="CX1" s="633"/>
      <c r="CY1" s="633"/>
    </row>
    <row r="2" spans="1:103" ht="13.5" customHeight="1" x14ac:dyDescent="0.2">
      <c r="BH2" s="633" t="str">
        <f>'НАЧИНАТЬ С ЭТОГО'!B6</f>
        <v>к договору на выполнение СМР №____ от ______ 2026 года</v>
      </c>
      <c r="BI2" s="633"/>
      <c r="BJ2" s="633"/>
      <c r="BK2" s="633"/>
      <c r="BL2" s="633"/>
      <c r="BM2" s="633"/>
      <c r="BN2" s="633"/>
      <c r="BO2" s="633"/>
      <c r="BP2" s="633"/>
      <c r="BQ2" s="633"/>
      <c r="BR2" s="633"/>
      <c r="BS2" s="633"/>
      <c r="BT2" s="633"/>
      <c r="BU2" s="633"/>
      <c r="BV2" s="633"/>
      <c r="BW2" s="633"/>
      <c r="BX2" s="633"/>
      <c r="BY2" s="633"/>
      <c r="BZ2" s="633"/>
      <c r="CA2" s="633"/>
      <c r="CB2" s="633"/>
      <c r="CC2" s="633"/>
      <c r="CD2" s="633"/>
      <c r="CE2" s="633"/>
      <c r="CF2" s="633"/>
      <c r="CG2" s="633"/>
      <c r="CH2" s="633"/>
      <c r="CI2" s="633"/>
      <c r="CJ2" s="633"/>
      <c r="CK2" s="633"/>
      <c r="CL2" s="633"/>
      <c r="CM2" s="633"/>
      <c r="CN2" s="633"/>
      <c r="CO2" s="633"/>
      <c r="CP2" s="633"/>
      <c r="CQ2" s="633"/>
      <c r="CR2" s="633"/>
      <c r="CS2" s="633"/>
      <c r="CT2" s="633"/>
      <c r="CU2" s="633"/>
      <c r="CV2" s="633"/>
      <c r="CW2" s="633"/>
      <c r="CX2" s="633"/>
      <c r="CY2" s="633"/>
    </row>
    <row r="3" spans="1:103" ht="22.5" customHeight="1" x14ac:dyDescent="0.2">
      <c r="A3" s="182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 t="s">
        <v>89</v>
      </c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</row>
    <row r="4" spans="1:103" x14ac:dyDescent="0.2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 t="s">
        <v>90</v>
      </c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</row>
    <row r="5" spans="1:103" ht="13.5" thickBot="1" x14ac:dyDescent="0.25">
      <c r="CL5" s="643" t="s">
        <v>91</v>
      </c>
      <c r="CM5" s="644"/>
      <c r="CN5" s="644"/>
      <c r="CO5" s="644"/>
      <c r="CP5" s="644"/>
      <c r="CQ5" s="644"/>
      <c r="CR5" s="644"/>
      <c r="CS5" s="644"/>
      <c r="CT5" s="644"/>
      <c r="CU5" s="644"/>
      <c r="CV5" s="644"/>
      <c r="CW5" s="644"/>
      <c r="CX5" s="644"/>
      <c r="CY5" s="645"/>
    </row>
    <row r="6" spans="1:103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612" t="s">
        <v>92</v>
      </c>
      <c r="CA6" s="612"/>
      <c r="CB6" s="612"/>
      <c r="CC6" s="612"/>
      <c r="CD6" s="612"/>
      <c r="CE6" s="612"/>
      <c r="CF6" s="612"/>
      <c r="CG6" s="612"/>
      <c r="CH6" s="612"/>
      <c r="CI6" s="612"/>
      <c r="CJ6" s="612"/>
      <c r="CK6" s="612"/>
      <c r="CL6" s="646" t="s">
        <v>93</v>
      </c>
      <c r="CM6" s="647"/>
      <c r="CN6" s="647"/>
      <c r="CO6" s="647"/>
      <c r="CP6" s="647"/>
      <c r="CQ6" s="647"/>
      <c r="CR6" s="647"/>
      <c r="CS6" s="647"/>
      <c r="CT6" s="647"/>
      <c r="CU6" s="647"/>
      <c r="CV6" s="647"/>
      <c r="CW6" s="647"/>
      <c r="CX6" s="647"/>
      <c r="CY6" s="648"/>
    </row>
    <row r="7" spans="1:103" x14ac:dyDescent="0.2">
      <c r="A7" s="184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635" t="s">
        <v>94</v>
      </c>
      <c r="CM7" s="636"/>
      <c r="CN7" s="636"/>
      <c r="CO7" s="636"/>
      <c r="CP7" s="636"/>
      <c r="CQ7" s="636"/>
      <c r="CR7" s="636"/>
      <c r="CS7" s="636"/>
      <c r="CT7" s="636"/>
      <c r="CU7" s="636"/>
      <c r="CV7" s="636"/>
      <c r="CW7" s="636"/>
      <c r="CX7" s="636"/>
      <c r="CY7" s="637"/>
    </row>
    <row r="8" spans="1:103" x14ac:dyDescent="0.2">
      <c r="A8" s="183"/>
      <c r="B8" s="183"/>
      <c r="C8" s="183" t="s">
        <v>95</v>
      </c>
      <c r="D8" s="183"/>
      <c r="E8" s="183"/>
      <c r="F8" s="183"/>
      <c r="G8" s="183"/>
      <c r="H8" s="183"/>
      <c r="I8" s="183"/>
      <c r="J8" s="183"/>
      <c r="K8" s="183"/>
      <c r="L8" s="185"/>
      <c r="M8" s="185"/>
      <c r="N8" s="185"/>
      <c r="O8" s="185"/>
      <c r="P8" s="185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3"/>
      <c r="CF8" s="183"/>
      <c r="CG8" s="183"/>
      <c r="CH8" s="183"/>
      <c r="CI8" s="183"/>
      <c r="CJ8" s="183"/>
      <c r="CK8" s="187" t="s">
        <v>96</v>
      </c>
      <c r="CL8" s="638"/>
      <c r="CM8" s="639"/>
      <c r="CN8" s="639"/>
      <c r="CO8" s="639"/>
      <c r="CP8" s="639"/>
      <c r="CQ8" s="639"/>
      <c r="CR8" s="639"/>
      <c r="CS8" s="639"/>
      <c r="CT8" s="639"/>
      <c r="CU8" s="639"/>
      <c r="CV8" s="639"/>
      <c r="CW8" s="639"/>
      <c r="CX8" s="639"/>
      <c r="CY8" s="640"/>
    </row>
    <row r="9" spans="1:103" x14ac:dyDescent="0.2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634" t="s">
        <v>97</v>
      </c>
      <c r="M9" s="634"/>
      <c r="N9" s="634"/>
      <c r="O9" s="634"/>
      <c r="P9" s="634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  <c r="AC9" s="619"/>
      <c r="AD9" s="619"/>
      <c r="AE9" s="619"/>
      <c r="AF9" s="619"/>
      <c r="AG9" s="619"/>
      <c r="AH9" s="619"/>
      <c r="AI9" s="619"/>
      <c r="AJ9" s="619"/>
      <c r="AK9" s="619"/>
      <c r="AL9" s="619"/>
      <c r="AM9" s="619"/>
      <c r="AN9" s="619"/>
      <c r="AO9" s="619"/>
      <c r="AP9" s="619"/>
      <c r="AQ9" s="619"/>
      <c r="AR9" s="619"/>
      <c r="AS9" s="619"/>
      <c r="AT9" s="619"/>
      <c r="AU9" s="619"/>
      <c r="AV9" s="619"/>
      <c r="AW9" s="619"/>
      <c r="AX9" s="619"/>
      <c r="AY9" s="619"/>
      <c r="AZ9" s="619"/>
      <c r="BA9" s="619"/>
      <c r="BB9" s="619"/>
      <c r="BC9" s="619"/>
      <c r="BD9" s="619"/>
      <c r="BE9" s="619"/>
      <c r="BF9" s="619"/>
      <c r="BG9" s="619"/>
      <c r="BH9" s="619"/>
      <c r="BI9" s="619"/>
      <c r="BJ9" s="619"/>
      <c r="BK9" s="619"/>
      <c r="BL9" s="619"/>
      <c r="BM9" s="619"/>
      <c r="BN9" s="619"/>
      <c r="BO9" s="619"/>
      <c r="BP9" s="619"/>
      <c r="BQ9" s="619"/>
      <c r="BR9" s="619"/>
      <c r="BS9" s="619"/>
      <c r="BT9" s="619"/>
      <c r="BU9" s="619"/>
      <c r="BV9" s="619"/>
      <c r="BW9" s="619"/>
      <c r="BX9" s="619"/>
      <c r="BY9" s="619"/>
      <c r="BZ9" s="619"/>
      <c r="CA9" s="619"/>
      <c r="CB9" s="619"/>
      <c r="CC9" s="619"/>
      <c r="CD9" s="619"/>
      <c r="CE9" s="184"/>
      <c r="CF9" s="184"/>
      <c r="CG9" s="184"/>
      <c r="CH9" s="184"/>
      <c r="CI9" s="184"/>
      <c r="CJ9" s="184"/>
      <c r="CK9" s="184"/>
      <c r="CL9" s="635"/>
      <c r="CM9" s="636"/>
      <c r="CN9" s="636"/>
      <c r="CO9" s="636"/>
      <c r="CP9" s="636"/>
      <c r="CQ9" s="636"/>
      <c r="CR9" s="636"/>
      <c r="CS9" s="636"/>
      <c r="CT9" s="636"/>
      <c r="CU9" s="636"/>
      <c r="CV9" s="636"/>
      <c r="CW9" s="636"/>
      <c r="CX9" s="636"/>
      <c r="CY9" s="637"/>
    </row>
    <row r="10" spans="1:103" x14ac:dyDescent="0.2">
      <c r="A10" s="188"/>
      <c r="B10" s="188"/>
      <c r="C10" s="188" t="s">
        <v>98</v>
      </c>
      <c r="D10" s="188"/>
      <c r="E10" s="188"/>
      <c r="F10" s="188"/>
      <c r="G10" s="188"/>
      <c r="H10" s="188"/>
      <c r="I10" s="188"/>
      <c r="J10" s="188"/>
      <c r="K10" s="188"/>
      <c r="L10" s="185"/>
      <c r="M10" s="183"/>
      <c r="N10" s="183"/>
      <c r="O10" s="183"/>
      <c r="P10" s="183"/>
      <c r="Q10" s="189">
        <f>'НАЧИНАТЬ С ЭТОГО'!B16</f>
        <v>0</v>
      </c>
      <c r="R10" s="183"/>
      <c r="S10" s="649"/>
      <c r="T10" s="649"/>
      <c r="U10" s="649"/>
      <c r="V10" s="649"/>
      <c r="W10" s="649"/>
      <c r="X10" s="649"/>
      <c r="Y10" s="649"/>
      <c r="Z10" s="649"/>
      <c r="AA10" s="649"/>
      <c r="AB10" s="649"/>
      <c r="AC10" s="649"/>
      <c r="AD10" s="189"/>
      <c r="AE10" s="18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189"/>
      <c r="CA10" s="189"/>
      <c r="CB10" s="189"/>
      <c r="CC10" s="189"/>
      <c r="CD10" s="189"/>
      <c r="CE10" s="188" t="s">
        <v>96</v>
      </c>
      <c r="CF10" s="188"/>
      <c r="CG10" s="188"/>
      <c r="CH10" s="188"/>
      <c r="CI10" s="188"/>
      <c r="CJ10" s="188"/>
      <c r="CK10" s="188"/>
      <c r="CL10" s="638"/>
      <c r="CM10" s="639"/>
      <c r="CN10" s="639"/>
      <c r="CO10" s="639"/>
      <c r="CP10" s="639"/>
      <c r="CQ10" s="639"/>
      <c r="CR10" s="639"/>
      <c r="CS10" s="639"/>
      <c r="CT10" s="639"/>
      <c r="CU10" s="639"/>
      <c r="CV10" s="639"/>
      <c r="CW10" s="639"/>
      <c r="CX10" s="639"/>
      <c r="CY10" s="640"/>
    </row>
    <row r="11" spans="1:103" x14ac:dyDescent="0.2">
      <c r="A11" s="184"/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634" t="s">
        <v>97</v>
      </c>
      <c r="M11" s="634"/>
      <c r="N11" s="634"/>
      <c r="O11" s="634"/>
      <c r="P11" s="634"/>
      <c r="Q11" s="634"/>
      <c r="R11" s="634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  <c r="AC11" s="619"/>
      <c r="AD11" s="619"/>
      <c r="AE11" s="619"/>
      <c r="AF11" s="619"/>
      <c r="AG11" s="619"/>
      <c r="AH11" s="619"/>
      <c r="AI11" s="619"/>
      <c r="AJ11" s="619"/>
      <c r="AK11" s="619"/>
      <c r="AL11" s="619"/>
      <c r="AM11" s="619"/>
      <c r="AN11" s="619"/>
      <c r="AO11" s="619"/>
      <c r="AP11" s="619"/>
      <c r="AQ11" s="619"/>
      <c r="AR11" s="619"/>
      <c r="AS11" s="619"/>
      <c r="AT11" s="619"/>
      <c r="AU11" s="619"/>
      <c r="AV11" s="619"/>
      <c r="AW11" s="619"/>
      <c r="AX11" s="619"/>
      <c r="AY11" s="619"/>
      <c r="AZ11" s="619"/>
      <c r="BA11" s="619"/>
      <c r="BB11" s="619"/>
      <c r="BC11" s="619"/>
      <c r="BD11" s="619"/>
      <c r="BE11" s="619"/>
      <c r="BF11" s="619"/>
      <c r="BG11" s="619"/>
      <c r="BH11" s="619"/>
      <c r="BI11" s="619"/>
      <c r="BJ11" s="619"/>
      <c r="BK11" s="619"/>
      <c r="BL11" s="619"/>
      <c r="BM11" s="619"/>
      <c r="BN11" s="619"/>
      <c r="BO11" s="619"/>
      <c r="BP11" s="619"/>
      <c r="BQ11" s="619"/>
      <c r="BR11" s="619"/>
      <c r="BS11" s="619"/>
      <c r="BT11" s="619"/>
      <c r="BU11" s="619"/>
      <c r="BV11" s="619"/>
      <c r="BW11" s="619"/>
      <c r="BX11" s="619"/>
      <c r="BY11" s="619"/>
      <c r="BZ11" s="619"/>
      <c r="CA11" s="619"/>
      <c r="CB11" s="619"/>
      <c r="CC11" s="619"/>
      <c r="CD11" s="619"/>
      <c r="CE11" s="184"/>
      <c r="CF11" s="184"/>
      <c r="CG11" s="184"/>
      <c r="CH11" s="184"/>
      <c r="CI11" s="184"/>
      <c r="CJ11" s="184"/>
      <c r="CK11" s="184"/>
      <c r="CL11" s="635"/>
      <c r="CM11" s="636"/>
      <c r="CN11" s="636"/>
      <c r="CO11" s="636"/>
      <c r="CP11" s="636"/>
      <c r="CQ11" s="636"/>
      <c r="CR11" s="636"/>
      <c r="CS11" s="636"/>
      <c r="CT11" s="636"/>
      <c r="CU11" s="636"/>
      <c r="CV11" s="636"/>
      <c r="CW11" s="636"/>
      <c r="CX11" s="636"/>
      <c r="CY11" s="637"/>
    </row>
    <row r="12" spans="1:103" ht="48" customHeight="1" x14ac:dyDescent="0.2">
      <c r="A12" s="183"/>
      <c r="B12" s="183"/>
      <c r="C12" s="183" t="s">
        <v>99</v>
      </c>
      <c r="D12" s="183"/>
      <c r="E12" s="183"/>
      <c r="F12" s="183"/>
      <c r="G12" s="183"/>
      <c r="H12" s="183"/>
      <c r="I12" s="183"/>
      <c r="J12" s="183"/>
      <c r="K12" s="183"/>
      <c r="L12" s="641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  <c r="Y12" s="641"/>
      <c r="Z12" s="641"/>
      <c r="AA12" s="641"/>
      <c r="AB12" s="641"/>
      <c r="AC12" s="641"/>
      <c r="AD12" s="641"/>
      <c r="AE12" s="641"/>
      <c r="AF12" s="641"/>
      <c r="AG12" s="641"/>
      <c r="AH12" s="641"/>
      <c r="AI12" s="641"/>
      <c r="AJ12" s="641"/>
      <c r="AK12" s="641"/>
      <c r="AL12" s="641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41"/>
      <c r="AZ12" s="641"/>
      <c r="BA12" s="641"/>
      <c r="BB12" s="641"/>
      <c r="BC12" s="641"/>
      <c r="BD12" s="641"/>
      <c r="BE12" s="641"/>
      <c r="BF12" s="641"/>
      <c r="BG12" s="641"/>
      <c r="BH12" s="641"/>
      <c r="BI12" s="641"/>
      <c r="BJ12" s="641"/>
      <c r="BK12" s="641"/>
      <c r="BL12" s="641"/>
      <c r="BM12" s="641"/>
      <c r="BN12" s="641"/>
      <c r="BO12" s="641"/>
      <c r="BP12" s="641"/>
      <c r="BQ12" s="641"/>
      <c r="BR12" s="641"/>
      <c r="BS12" s="641"/>
      <c r="BT12" s="641"/>
      <c r="BU12" s="641"/>
      <c r="BV12" s="641"/>
      <c r="BW12" s="641"/>
      <c r="BX12" s="641"/>
      <c r="BY12" s="641"/>
      <c r="BZ12" s="641"/>
      <c r="CA12" s="641"/>
      <c r="CB12" s="641"/>
      <c r="CC12" s="641"/>
      <c r="CD12" s="641"/>
      <c r="CE12" s="641"/>
      <c r="CF12" s="641"/>
      <c r="CG12" s="641"/>
      <c r="CH12" s="641"/>
      <c r="CI12" s="641"/>
      <c r="CJ12" s="641"/>
      <c r="CK12" s="642"/>
      <c r="CL12" s="638"/>
      <c r="CM12" s="639"/>
      <c r="CN12" s="639"/>
      <c r="CO12" s="639"/>
      <c r="CP12" s="639"/>
      <c r="CQ12" s="639"/>
      <c r="CR12" s="639"/>
      <c r="CS12" s="639"/>
      <c r="CT12" s="639"/>
      <c r="CU12" s="639"/>
      <c r="CV12" s="639"/>
      <c r="CW12" s="639"/>
      <c r="CX12" s="639"/>
      <c r="CY12" s="640"/>
    </row>
    <row r="13" spans="1:103" ht="21" customHeight="1" x14ac:dyDescent="0.2">
      <c r="A13" s="184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619" t="s">
        <v>100</v>
      </c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  <c r="AC13" s="619"/>
      <c r="AD13" s="619"/>
      <c r="AE13" s="619"/>
      <c r="AF13" s="619"/>
      <c r="AG13" s="619"/>
      <c r="AH13" s="619"/>
      <c r="AI13" s="619"/>
      <c r="AJ13" s="619"/>
      <c r="AK13" s="619"/>
      <c r="AL13" s="619"/>
      <c r="AM13" s="619"/>
      <c r="AN13" s="619"/>
      <c r="AO13" s="619"/>
      <c r="AP13" s="619"/>
      <c r="AQ13" s="619"/>
      <c r="AR13" s="619"/>
      <c r="AS13" s="619"/>
      <c r="AT13" s="619"/>
      <c r="AU13" s="619"/>
      <c r="AV13" s="619"/>
      <c r="AW13" s="619"/>
      <c r="AX13" s="619"/>
      <c r="AY13" s="619"/>
      <c r="AZ13" s="619"/>
      <c r="BA13" s="619"/>
      <c r="BB13" s="619"/>
      <c r="BC13" s="619"/>
      <c r="BD13" s="619"/>
      <c r="BE13" s="619"/>
      <c r="BF13" s="619"/>
      <c r="BG13" s="619"/>
      <c r="BH13" s="619"/>
      <c r="BI13" s="619"/>
      <c r="BJ13" s="619"/>
      <c r="BK13" s="619"/>
      <c r="BL13" s="619"/>
      <c r="BM13" s="619"/>
      <c r="BN13" s="619"/>
      <c r="BO13" s="619"/>
      <c r="BP13" s="619"/>
      <c r="BQ13" s="619"/>
      <c r="BR13" s="619"/>
      <c r="BS13" s="619"/>
      <c r="BT13" s="619"/>
      <c r="BU13" s="619"/>
      <c r="BV13" s="619"/>
      <c r="BW13" s="619"/>
      <c r="BX13" s="619"/>
      <c r="BY13" s="619"/>
      <c r="BZ13" s="619"/>
      <c r="CA13" s="619"/>
      <c r="CB13" s="619"/>
      <c r="CC13" s="619"/>
      <c r="CD13" s="619"/>
      <c r="CE13" s="190"/>
      <c r="CF13" s="190"/>
      <c r="CG13" s="190"/>
      <c r="CH13" s="190"/>
      <c r="CI13" s="190"/>
      <c r="CJ13" s="190"/>
      <c r="CK13" s="191"/>
      <c r="CL13" s="635"/>
      <c r="CM13" s="636"/>
      <c r="CN13" s="636"/>
      <c r="CO13" s="636"/>
      <c r="CP13" s="636"/>
      <c r="CQ13" s="636"/>
      <c r="CR13" s="636"/>
      <c r="CS13" s="636"/>
      <c r="CT13" s="636"/>
      <c r="CU13" s="636"/>
      <c r="CV13" s="636"/>
      <c r="CW13" s="636"/>
      <c r="CX13" s="636"/>
      <c r="CY13" s="637"/>
    </row>
    <row r="14" spans="1:103" ht="55.5" customHeight="1" x14ac:dyDescent="0.2">
      <c r="A14" s="183"/>
      <c r="B14" s="183"/>
      <c r="C14" s="183" t="s">
        <v>101</v>
      </c>
      <c r="D14" s="183"/>
      <c r="E14" s="183"/>
      <c r="F14" s="183"/>
      <c r="G14" s="183"/>
      <c r="H14" s="183"/>
      <c r="I14" s="183"/>
      <c r="J14" s="183"/>
      <c r="K14" s="183"/>
      <c r="L14" s="641" t="str">
        <f>'НАЧИНАТЬ С ЭТОГО'!B4</f>
        <v>"Реконструкция части КЛ 10 кВ от ПС Кругликовская до РП-5 мкр. Гидростроителей, г. Краснодар" (Идентификационный номер проекта P_03_1142311005693_020)</v>
      </c>
      <c r="M14" s="641"/>
      <c r="N14" s="641"/>
      <c r="O14" s="641"/>
      <c r="P14" s="641"/>
      <c r="Q14" s="641"/>
      <c r="R14" s="641"/>
      <c r="S14" s="641"/>
      <c r="T14" s="641"/>
      <c r="U14" s="641"/>
      <c r="V14" s="641"/>
      <c r="W14" s="641"/>
      <c r="X14" s="641"/>
      <c r="Y14" s="641"/>
      <c r="Z14" s="641"/>
      <c r="AA14" s="641"/>
      <c r="AB14" s="641"/>
      <c r="AC14" s="641"/>
      <c r="AD14" s="641"/>
      <c r="AE14" s="641"/>
      <c r="AF14" s="641"/>
      <c r="AG14" s="641"/>
      <c r="AH14" s="641"/>
      <c r="AI14" s="641"/>
      <c r="AJ14" s="641"/>
      <c r="AK14" s="641"/>
      <c r="AL14" s="641"/>
      <c r="AM14" s="641"/>
      <c r="AN14" s="641"/>
      <c r="AO14" s="641"/>
      <c r="AP14" s="641"/>
      <c r="AQ14" s="641"/>
      <c r="AR14" s="641"/>
      <c r="AS14" s="641"/>
      <c r="AT14" s="641"/>
      <c r="AU14" s="641"/>
      <c r="AV14" s="641"/>
      <c r="AW14" s="641"/>
      <c r="AX14" s="641"/>
      <c r="AY14" s="641"/>
      <c r="AZ14" s="641"/>
      <c r="BA14" s="641"/>
      <c r="BB14" s="641"/>
      <c r="BC14" s="641"/>
      <c r="BD14" s="641"/>
      <c r="BE14" s="641"/>
      <c r="BF14" s="641"/>
      <c r="BG14" s="641"/>
      <c r="BH14" s="641"/>
      <c r="BI14" s="641"/>
      <c r="BJ14" s="641"/>
      <c r="BK14" s="641"/>
      <c r="BL14" s="641"/>
      <c r="BM14" s="641"/>
      <c r="BN14" s="641"/>
      <c r="BO14" s="641"/>
      <c r="BP14" s="641"/>
      <c r="BQ14" s="641"/>
      <c r="BR14" s="641"/>
      <c r="BS14" s="641"/>
      <c r="BT14" s="641"/>
      <c r="BU14" s="641"/>
      <c r="BV14" s="641"/>
      <c r="BW14" s="641"/>
      <c r="BX14" s="641"/>
      <c r="BY14" s="641"/>
      <c r="BZ14" s="641"/>
      <c r="CA14" s="641"/>
      <c r="CB14" s="641"/>
      <c r="CC14" s="641"/>
      <c r="CD14" s="641"/>
      <c r="CE14" s="641"/>
      <c r="CF14" s="641"/>
      <c r="CG14" s="641"/>
      <c r="CH14" s="641"/>
      <c r="CI14" s="641"/>
      <c r="CJ14" s="641"/>
      <c r="CK14" s="642"/>
      <c r="CL14" s="638"/>
      <c r="CM14" s="639"/>
      <c r="CN14" s="639"/>
      <c r="CO14" s="639"/>
      <c r="CP14" s="639"/>
      <c r="CQ14" s="639"/>
      <c r="CR14" s="639"/>
      <c r="CS14" s="639"/>
      <c r="CT14" s="639"/>
      <c r="CU14" s="639"/>
      <c r="CV14" s="639"/>
      <c r="CW14" s="639"/>
      <c r="CX14" s="639"/>
      <c r="CY14" s="640"/>
    </row>
    <row r="15" spans="1:103" x14ac:dyDescent="0.2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R15" s="190"/>
      <c r="T15" s="190"/>
      <c r="U15" s="190"/>
      <c r="V15" s="190"/>
      <c r="W15" s="619" t="s">
        <v>102</v>
      </c>
      <c r="X15" s="619"/>
      <c r="Y15" s="619"/>
      <c r="Z15" s="619"/>
      <c r="AA15" s="619"/>
      <c r="AB15" s="619"/>
      <c r="AC15" s="619"/>
      <c r="AD15" s="619"/>
      <c r="AE15" s="619"/>
      <c r="AF15" s="619"/>
      <c r="AG15" s="619"/>
      <c r="AH15" s="619"/>
      <c r="AI15" s="619"/>
      <c r="AJ15" s="619"/>
      <c r="AK15" s="619"/>
      <c r="AL15" s="619"/>
      <c r="AM15" s="619"/>
      <c r="AN15" s="619"/>
      <c r="AO15" s="619"/>
      <c r="AP15" s="619"/>
      <c r="AQ15" s="619"/>
      <c r="AR15" s="619"/>
      <c r="AS15" s="619"/>
      <c r="AT15" s="619"/>
      <c r="AU15" s="619"/>
      <c r="AV15" s="619"/>
      <c r="AW15" s="619"/>
      <c r="AX15" s="619"/>
      <c r="AY15" s="619"/>
      <c r="AZ15" s="619"/>
      <c r="BA15" s="619"/>
      <c r="BB15" s="619"/>
      <c r="BC15" s="619"/>
      <c r="BD15" s="619"/>
      <c r="BE15" s="619"/>
      <c r="BF15" s="619"/>
      <c r="BG15" s="619"/>
      <c r="BH15" s="619"/>
      <c r="BI15" s="619"/>
      <c r="BJ15" s="619"/>
      <c r="BK15" s="619"/>
      <c r="BL15" s="619"/>
      <c r="BM15" s="619"/>
      <c r="BN15" s="619"/>
      <c r="BO15" s="619"/>
      <c r="BP15" s="619"/>
      <c r="BQ15" s="619"/>
      <c r="BR15" s="619"/>
      <c r="BS15" s="620" t="s">
        <v>103</v>
      </c>
      <c r="BT15" s="620"/>
      <c r="BU15" s="620"/>
      <c r="BV15" s="620"/>
      <c r="BW15" s="620"/>
      <c r="BX15" s="620"/>
      <c r="BY15" s="620"/>
      <c r="BZ15" s="620"/>
      <c r="CA15" s="620"/>
      <c r="CB15" s="620"/>
      <c r="CC15" s="620"/>
      <c r="CD15" s="620"/>
      <c r="CE15" s="620"/>
      <c r="CF15" s="620"/>
      <c r="CG15" s="620"/>
      <c r="CH15" s="620"/>
      <c r="CI15" s="620"/>
      <c r="CJ15" s="620"/>
      <c r="CK15" s="620"/>
      <c r="CL15" s="621"/>
      <c r="CM15" s="622"/>
      <c r="CN15" s="622"/>
      <c r="CO15" s="622"/>
      <c r="CP15" s="622"/>
      <c r="CQ15" s="622"/>
      <c r="CR15" s="622"/>
      <c r="CS15" s="622"/>
      <c r="CT15" s="622"/>
      <c r="CU15" s="622"/>
      <c r="CV15" s="622"/>
      <c r="CW15" s="622"/>
      <c r="CX15" s="622"/>
      <c r="CY15" s="623"/>
    </row>
    <row r="16" spans="1:103" x14ac:dyDescent="0.2">
      <c r="BS16" s="612"/>
      <c r="BT16" s="612"/>
      <c r="BU16" s="612"/>
      <c r="BV16" s="612"/>
      <c r="BW16" s="612"/>
      <c r="BX16" s="612"/>
      <c r="BY16" s="612"/>
      <c r="BZ16" s="612"/>
      <c r="CA16" s="612"/>
      <c r="CB16" s="612"/>
      <c r="CC16" s="612"/>
      <c r="CD16" s="612"/>
      <c r="CE16" s="612"/>
      <c r="CF16" s="612"/>
      <c r="CG16" s="612"/>
      <c r="CH16" s="612"/>
      <c r="CI16" s="612"/>
      <c r="CJ16" s="612"/>
      <c r="CK16" s="612"/>
      <c r="CL16" s="624"/>
      <c r="CM16" s="625"/>
      <c r="CN16" s="625"/>
      <c r="CO16" s="625"/>
      <c r="CP16" s="625"/>
      <c r="CQ16" s="625"/>
      <c r="CR16" s="625"/>
      <c r="CS16" s="625"/>
      <c r="CT16" s="625"/>
      <c r="CU16" s="625"/>
      <c r="CV16" s="625"/>
      <c r="CW16" s="625"/>
      <c r="CX16" s="625"/>
      <c r="CY16" s="626"/>
    </row>
    <row r="17" spans="1:103" x14ac:dyDescent="0.2">
      <c r="A17" s="183"/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7"/>
      <c r="BN17" s="187"/>
      <c r="BO17" s="187"/>
      <c r="BP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 t="s">
        <v>104</v>
      </c>
      <c r="CF17" s="627" t="s">
        <v>105</v>
      </c>
      <c r="CG17" s="627"/>
      <c r="CH17" s="627"/>
      <c r="CI17" s="627"/>
      <c r="CJ17" s="627"/>
      <c r="CK17" s="628"/>
      <c r="CL17" s="629" t="s">
        <v>154</v>
      </c>
      <c r="CM17" s="630"/>
      <c r="CN17" s="630"/>
      <c r="CO17" s="630"/>
      <c r="CP17" s="630"/>
      <c r="CQ17" s="630"/>
      <c r="CR17" s="630"/>
      <c r="CS17" s="630"/>
      <c r="CT17" s="630"/>
      <c r="CU17" s="630"/>
      <c r="CV17" s="630"/>
      <c r="CW17" s="630"/>
      <c r="CX17" s="630"/>
      <c r="CY17" s="631"/>
    </row>
    <row r="18" spans="1:103" x14ac:dyDescent="0.2">
      <c r="A18" s="183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3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3"/>
      <c r="CE18" s="183"/>
      <c r="CF18" s="627" t="s">
        <v>106</v>
      </c>
      <c r="CG18" s="627"/>
      <c r="CH18" s="627"/>
      <c r="CI18" s="627"/>
      <c r="CJ18" s="627"/>
      <c r="CK18" s="628"/>
      <c r="CL18" s="629"/>
      <c r="CM18" s="630"/>
      <c r="CN18" s="630"/>
      <c r="CO18" s="630"/>
      <c r="CP18" s="630"/>
      <c r="CQ18" s="632"/>
      <c r="CR18" s="632"/>
      <c r="CS18" s="632"/>
      <c r="CT18" s="632"/>
      <c r="CU18" s="632"/>
      <c r="CV18" s="630" t="s">
        <v>250</v>
      </c>
      <c r="CW18" s="630"/>
      <c r="CX18" s="630"/>
      <c r="CY18" s="631"/>
    </row>
    <row r="19" spans="1:103" ht="13.5" thickBot="1" x14ac:dyDescent="0.25">
      <c r="A19" s="183"/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612" t="s">
        <v>107</v>
      </c>
      <c r="CC19" s="612"/>
      <c r="CD19" s="612"/>
      <c r="CE19" s="612"/>
      <c r="CF19" s="612"/>
      <c r="CG19" s="612"/>
      <c r="CH19" s="612"/>
      <c r="CI19" s="612"/>
      <c r="CJ19" s="612"/>
      <c r="CK19" s="612"/>
      <c r="CL19" s="613"/>
      <c r="CM19" s="614"/>
      <c r="CN19" s="614"/>
      <c r="CO19" s="614"/>
      <c r="CP19" s="614"/>
      <c r="CQ19" s="614"/>
      <c r="CR19" s="614"/>
      <c r="CS19" s="614"/>
      <c r="CT19" s="614"/>
      <c r="CU19" s="614"/>
      <c r="CV19" s="614"/>
      <c r="CW19" s="614"/>
      <c r="CX19" s="614"/>
      <c r="CY19" s="615"/>
    </row>
    <row r="20" spans="1:103" ht="15" x14ac:dyDescent="0.25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</row>
    <row r="21" spans="1:103" ht="15" x14ac:dyDescent="0.25">
      <c r="A21" s="192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</row>
    <row r="22" spans="1:103" ht="23.25" x14ac:dyDescent="0.3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2"/>
      <c r="AS22" s="192"/>
      <c r="AT22" s="193" t="s">
        <v>108</v>
      </c>
      <c r="AU22" s="193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2"/>
      <c r="CV22" s="192"/>
      <c r="CW22" s="192"/>
      <c r="CX22" s="192"/>
      <c r="CY22" s="192"/>
    </row>
    <row r="23" spans="1:103" ht="20.25" x14ac:dyDescent="0.3">
      <c r="A23" s="192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4" t="s">
        <v>109</v>
      </c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  <c r="CV23" s="192"/>
      <c r="CW23" s="192"/>
      <c r="CX23" s="192"/>
      <c r="CY23" s="192"/>
    </row>
    <row r="24" spans="1:103" ht="15" x14ac:dyDescent="0.25">
      <c r="A24" s="192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2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2"/>
      <c r="BR24" s="192"/>
      <c r="BS24" s="192"/>
      <c r="BT24" s="192"/>
      <c r="BU24" s="192"/>
      <c r="BV24" s="192"/>
      <c r="BW24" s="192"/>
      <c r="BX24" s="192"/>
      <c r="BY24" s="192"/>
      <c r="BZ24" s="192"/>
      <c r="CA24" s="192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</row>
    <row r="25" spans="1:103" x14ac:dyDescent="0.2">
      <c r="A25" s="183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95"/>
      <c r="AR25" s="195" t="s">
        <v>110</v>
      </c>
      <c r="AS25" s="618" t="s">
        <v>251</v>
      </c>
      <c r="AT25" s="618"/>
      <c r="AU25" s="618"/>
      <c r="AV25" s="618"/>
      <c r="AW25" s="618"/>
      <c r="AX25" s="618"/>
      <c r="AY25" s="618"/>
      <c r="AZ25" s="618"/>
      <c r="BA25" s="618"/>
      <c r="BB25" s="618"/>
      <c r="BC25" s="618"/>
      <c r="BD25" s="618"/>
      <c r="BE25" s="618"/>
      <c r="BF25" s="618"/>
      <c r="BG25" s="618"/>
      <c r="BH25" s="618"/>
      <c r="BI25" s="618"/>
      <c r="BJ25" s="618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</row>
    <row r="26" spans="1:103" x14ac:dyDescent="0.2">
      <c r="A26" s="183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3"/>
      <c r="BJ26" s="183"/>
      <c r="BK26" s="183"/>
      <c r="BL26" s="183"/>
      <c r="BM26" s="183"/>
      <c r="BN26" s="183"/>
      <c r="BO26" s="183"/>
      <c r="BP26" s="183"/>
      <c r="BQ26" s="183"/>
      <c r="BR26" s="183"/>
      <c r="BS26" s="183"/>
      <c r="BT26" s="183"/>
      <c r="BU26" s="183"/>
      <c r="BV26" s="183"/>
      <c r="BW26" s="183"/>
      <c r="BX26" s="183"/>
      <c r="BY26" s="183"/>
      <c r="BZ26" s="183"/>
      <c r="CA26" s="183"/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  <c r="CN26" s="183"/>
      <c r="CO26" s="183"/>
      <c r="CP26" s="183"/>
      <c r="CQ26" s="183"/>
      <c r="CR26" s="183"/>
      <c r="CS26" s="183"/>
      <c r="CT26" s="183"/>
      <c r="CU26" s="183"/>
      <c r="CV26" s="183"/>
      <c r="CW26" s="183"/>
      <c r="CX26" s="183"/>
      <c r="CY26" s="183"/>
    </row>
    <row r="27" spans="1:103" ht="15" x14ac:dyDescent="0.25">
      <c r="A27" s="183"/>
      <c r="B27" s="183"/>
      <c r="C27" s="183"/>
      <c r="D27" s="183"/>
      <c r="E27" s="183"/>
      <c r="F27" s="183"/>
      <c r="G27" s="192" t="s">
        <v>111</v>
      </c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  <c r="AQ27" s="183"/>
      <c r="AR27" s="183"/>
      <c r="AS27" s="183"/>
      <c r="AT27" s="183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616"/>
      <c r="BJ27" s="617"/>
      <c r="BK27" s="617"/>
      <c r="BL27" s="617"/>
      <c r="BM27" s="617"/>
      <c r="BN27" s="617"/>
      <c r="BO27" s="617"/>
      <c r="BP27" s="617"/>
      <c r="BQ27" s="617"/>
      <c r="BR27" s="617"/>
      <c r="BS27" s="617"/>
      <c r="BT27" s="617"/>
      <c r="BU27" s="617"/>
      <c r="BV27" s="617"/>
      <c r="BW27" s="617"/>
      <c r="BX27" s="617"/>
      <c r="BY27" s="617"/>
      <c r="BZ27" s="617"/>
      <c r="CA27" s="617"/>
      <c r="CB27" s="617"/>
      <c r="CC27" s="617"/>
      <c r="CD27" s="617"/>
      <c r="CE27" s="617"/>
      <c r="CF27" s="617"/>
      <c r="CG27" s="617"/>
      <c r="CH27" s="617"/>
      <c r="CI27" s="617"/>
      <c r="CJ27" s="617"/>
      <c r="CK27" s="617"/>
      <c r="CL27" s="617"/>
      <c r="CM27" s="617"/>
      <c r="CN27" s="617"/>
      <c r="CO27" s="617"/>
      <c r="CP27" s="617"/>
      <c r="CQ27" s="192"/>
      <c r="CR27" s="183"/>
      <c r="CS27" s="183"/>
      <c r="CT27" s="183"/>
      <c r="CU27" s="183"/>
      <c r="CV27" s="183"/>
      <c r="CW27" s="183"/>
      <c r="CX27" s="183"/>
      <c r="CY27" s="183"/>
    </row>
    <row r="28" spans="1:103" ht="15" x14ac:dyDescent="0.25">
      <c r="A28" s="192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92"/>
      <c r="AW28" s="192"/>
      <c r="AX28" s="192"/>
      <c r="AY28" s="192"/>
      <c r="AZ28" s="192"/>
      <c r="BA28" s="192"/>
      <c r="BB28" s="192"/>
      <c r="BC28" s="192"/>
      <c r="BD28" s="192"/>
      <c r="BE28" s="192"/>
      <c r="BF28" s="192"/>
      <c r="BG28" s="192"/>
      <c r="BH28" s="192"/>
      <c r="BI28" s="192"/>
      <c r="BJ28" s="192"/>
      <c r="BK28" s="192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92"/>
      <c r="BZ28" s="192"/>
      <c r="CA28" s="192"/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92"/>
      <c r="CW28" s="192"/>
      <c r="CX28" s="192"/>
      <c r="CY28" s="192"/>
    </row>
    <row r="29" spans="1:103" ht="15" x14ac:dyDescent="0.25">
      <c r="A29" s="192"/>
      <c r="B29" s="192"/>
      <c r="C29" s="192"/>
      <c r="D29" s="192"/>
      <c r="E29" s="192"/>
      <c r="F29" s="192"/>
      <c r="G29" s="192"/>
      <c r="H29" s="192"/>
      <c r="I29" s="192" t="s">
        <v>112</v>
      </c>
      <c r="J29" s="192"/>
      <c r="K29" s="192"/>
      <c r="L29" s="192"/>
      <c r="M29" s="192"/>
      <c r="N29" s="192"/>
      <c r="O29" s="192"/>
      <c r="P29" s="192"/>
      <c r="Q29" s="192"/>
      <c r="R29" s="192"/>
      <c r="S29" s="611"/>
      <c r="T29" s="611"/>
      <c r="U29" s="611"/>
      <c r="V29" s="611"/>
      <c r="W29" s="611"/>
      <c r="X29" s="611"/>
      <c r="Y29" s="611"/>
      <c r="Z29" s="611"/>
      <c r="AA29" s="611"/>
      <c r="AB29" s="611"/>
      <c r="AC29" s="611"/>
      <c r="AD29" s="611"/>
      <c r="AE29" s="611"/>
      <c r="AF29" s="611"/>
      <c r="AG29" s="611"/>
      <c r="AH29" s="611"/>
      <c r="AI29" s="192"/>
      <c r="AJ29" s="611"/>
      <c r="AK29" s="611"/>
      <c r="AL29" s="611"/>
      <c r="AM29" s="611"/>
      <c r="AN29" s="611"/>
      <c r="AO29" s="611"/>
      <c r="AP29" s="611"/>
      <c r="AQ29" s="611"/>
      <c r="AR29" s="611"/>
      <c r="AS29" s="611"/>
      <c r="AT29" s="611"/>
      <c r="AU29" s="611"/>
      <c r="AV29" s="192"/>
      <c r="AW29" s="611"/>
      <c r="AX29" s="611"/>
      <c r="AY29" s="611"/>
      <c r="AZ29" s="611"/>
      <c r="BA29" s="611"/>
      <c r="BB29" s="611"/>
      <c r="BC29" s="611"/>
      <c r="BD29" s="611"/>
      <c r="BE29" s="611"/>
      <c r="BF29" s="611"/>
      <c r="BG29" s="611"/>
      <c r="BH29" s="611"/>
      <c r="BI29" s="611"/>
      <c r="BJ29" s="611"/>
      <c r="BK29" s="611"/>
      <c r="BL29" s="611"/>
      <c r="BM29" s="611"/>
      <c r="BN29" s="611"/>
      <c r="BO29" s="611"/>
      <c r="BP29" s="611"/>
      <c r="BQ29" s="611"/>
      <c r="BR29" s="611"/>
      <c r="BS29" s="611"/>
      <c r="BT29" s="611"/>
      <c r="BU29" s="611"/>
      <c r="BV29" s="611"/>
      <c r="BW29" s="611"/>
      <c r="BX29" s="611"/>
      <c r="BY29" s="611"/>
      <c r="BZ29" s="611"/>
      <c r="CA29" s="611"/>
      <c r="CB29" s="611"/>
      <c r="CC29" s="611"/>
      <c r="CD29" s="611"/>
      <c r="CE29" s="611"/>
      <c r="CF29" s="611"/>
      <c r="CG29" s="611"/>
      <c r="CH29" s="611"/>
      <c r="CI29" s="611"/>
      <c r="CJ29" s="611"/>
      <c r="CK29" s="611"/>
      <c r="CL29" s="611"/>
      <c r="CM29" s="611"/>
      <c r="CN29" s="192"/>
      <c r="CO29" s="192"/>
      <c r="CP29" s="192"/>
      <c r="CQ29" s="192"/>
      <c r="CR29" s="192"/>
      <c r="CS29" s="192"/>
      <c r="CT29" s="192"/>
      <c r="CU29" s="192"/>
      <c r="CV29" s="192"/>
      <c r="CW29" s="192"/>
      <c r="CX29" s="192"/>
      <c r="CY29" s="192"/>
    </row>
    <row r="30" spans="1:103" x14ac:dyDescent="0.2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601" t="s">
        <v>113</v>
      </c>
      <c r="T30" s="601"/>
      <c r="U30" s="601"/>
      <c r="V30" s="601"/>
      <c r="W30" s="601"/>
      <c r="X30" s="601"/>
      <c r="Y30" s="601"/>
      <c r="Z30" s="601"/>
      <c r="AA30" s="601"/>
      <c r="AB30" s="601"/>
      <c r="AC30" s="601"/>
      <c r="AD30" s="601"/>
      <c r="AE30" s="601"/>
      <c r="AF30" s="601"/>
      <c r="AG30" s="601"/>
      <c r="AH30" s="601"/>
      <c r="AI30" s="182"/>
      <c r="AJ30" s="601" t="s">
        <v>114</v>
      </c>
      <c r="AK30" s="601"/>
      <c r="AL30" s="601"/>
      <c r="AM30" s="601"/>
      <c r="AN30" s="601"/>
      <c r="AO30" s="601"/>
      <c r="AP30" s="601"/>
      <c r="AQ30" s="601"/>
      <c r="AR30" s="601"/>
      <c r="AS30" s="601"/>
      <c r="AT30" s="601"/>
      <c r="AU30" s="601"/>
      <c r="AV30" s="196"/>
      <c r="AW30" s="601" t="s">
        <v>115</v>
      </c>
      <c r="AX30" s="601"/>
      <c r="AY30" s="601"/>
      <c r="AZ30" s="601"/>
      <c r="BA30" s="601"/>
      <c r="BB30" s="601"/>
      <c r="BC30" s="601"/>
      <c r="BD30" s="601"/>
      <c r="BE30" s="601"/>
      <c r="BF30" s="601"/>
      <c r="BG30" s="601"/>
      <c r="BH30" s="601"/>
      <c r="BI30" s="601"/>
      <c r="BJ30" s="601"/>
      <c r="BK30" s="601"/>
      <c r="BL30" s="601"/>
      <c r="BM30" s="601"/>
      <c r="BN30" s="601"/>
      <c r="BO30" s="601"/>
      <c r="BP30" s="601"/>
      <c r="BQ30" s="601"/>
      <c r="BR30" s="601"/>
      <c r="BS30" s="601"/>
      <c r="BT30" s="601"/>
      <c r="BU30" s="601"/>
      <c r="BV30" s="601"/>
      <c r="BW30" s="601"/>
      <c r="BX30" s="601"/>
      <c r="BY30" s="601"/>
      <c r="BZ30" s="601"/>
      <c r="CA30" s="601"/>
      <c r="CB30" s="601"/>
      <c r="CC30" s="601"/>
      <c r="CD30" s="601"/>
      <c r="CE30" s="601"/>
      <c r="CF30" s="601"/>
      <c r="CG30" s="601"/>
      <c r="CH30" s="601"/>
      <c r="CI30" s="601"/>
      <c r="CJ30" s="601"/>
      <c r="CK30" s="601"/>
      <c r="CL30" s="601"/>
      <c r="CM30" s="601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2"/>
    </row>
    <row r="31" spans="1:103" ht="15" x14ac:dyDescent="0.25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2"/>
      <c r="CR31" s="192"/>
      <c r="CS31" s="192"/>
      <c r="CT31" s="192"/>
      <c r="CU31" s="192"/>
      <c r="CV31" s="192"/>
      <c r="CW31" s="192"/>
      <c r="CX31" s="192"/>
      <c r="CY31" s="192"/>
    </row>
    <row r="32" spans="1:103" ht="15" x14ac:dyDescent="0.25">
      <c r="A32" s="192"/>
      <c r="B32" s="192"/>
      <c r="C32" s="192"/>
      <c r="D32" s="192"/>
      <c r="E32" s="192"/>
      <c r="F32" s="192"/>
      <c r="G32" s="192"/>
      <c r="H32" s="192"/>
      <c r="I32" s="192" t="s">
        <v>116</v>
      </c>
      <c r="J32" s="192"/>
      <c r="K32" s="192"/>
      <c r="L32" s="192"/>
      <c r="M32" s="192"/>
      <c r="N32" s="192"/>
      <c r="O32" s="192"/>
      <c r="P32" s="192"/>
      <c r="Q32" s="192"/>
      <c r="R32" s="192"/>
      <c r="S32" s="611"/>
      <c r="T32" s="611"/>
      <c r="U32" s="611"/>
      <c r="V32" s="611"/>
      <c r="W32" s="611"/>
      <c r="X32" s="611"/>
      <c r="Y32" s="611"/>
      <c r="Z32" s="611"/>
      <c r="AA32" s="611"/>
      <c r="AB32" s="611"/>
      <c r="AC32" s="611"/>
      <c r="AD32" s="611"/>
      <c r="AE32" s="611"/>
      <c r="AF32" s="611"/>
      <c r="AG32" s="611"/>
      <c r="AH32" s="611"/>
      <c r="AI32" s="192"/>
      <c r="AJ32" s="611"/>
      <c r="AK32" s="611"/>
      <c r="AL32" s="611"/>
      <c r="AM32" s="611"/>
      <c r="AN32" s="611"/>
      <c r="AO32" s="611"/>
      <c r="AP32" s="611"/>
      <c r="AQ32" s="611"/>
      <c r="AR32" s="611"/>
      <c r="AS32" s="611"/>
      <c r="AT32" s="611"/>
      <c r="AU32" s="611"/>
      <c r="AV32" s="192"/>
      <c r="AW32" s="611"/>
      <c r="AX32" s="611"/>
      <c r="AY32" s="611"/>
      <c r="AZ32" s="611"/>
      <c r="BA32" s="611"/>
      <c r="BB32" s="611"/>
      <c r="BC32" s="611"/>
      <c r="BD32" s="611"/>
      <c r="BE32" s="611"/>
      <c r="BF32" s="611"/>
      <c r="BG32" s="611"/>
      <c r="BH32" s="611"/>
      <c r="BI32" s="611"/>
      <c r="BJ32" s="611"/>
      <c r="BK32" s="611"/>
      <c r="BL32" s="611"/>
      <c r="BM32" s="611"/>
      <c r="BN32" s="611"/>
      <c r="BO32" s="611"/>
      <c r="BP32" s="611"/>
      <c r="BQ32" s="611"/>
      <c r="BR32" s="611"/>
      <c r="BS32" s="611"/>
      <c r="BT32" s="611"/>
      <c r="BU32" s="611"/>
      <c r="BV32" s="611"/>
      <c r="BW32" s="611"/>
      <c r="BX32" s="611"/>
      <c r="BY32" s="611"/>
      <c r="BZ32" s="611"/>
      <c r="CA32" s="611"/>
      <c r="CB32" s="611"/>
      <c r="CC32" s="611"/>
      <c r="CD32" s="611"/>
      <c r="CE32" s="611"/>
      <c r="CF32" s="611"/>
      <c r="CG32" s="611"/>
      <c r="CH32" s="611"/>
      <c r="CI32" s="611"/>
      <c r="CJ32" s="611"/>
      <c r="CK32" s="611"/>
      <c r="CL32" s="611"/>
      <c r="CM32" s="611"/>
      <c r="CN32" s="192"/>
      <c r="CO32" s="192"/>
      <c r="CP32" s="192"/>
      <c r="CQ32" s="192"/>
      <c r="CR32" s="192"/>
      <c r="CS32" s="192"/>
      <c r="CT32" s="192"/>
      <c r="CU32" s="192"/>
      <c r="CV32" s="192"/>
      <c r="CW32" s="192"/>
      <c r="CX32" s="192"/>
      <c r="CY32" s="192"/>
    </row>
    <row r="33" spans="1:103" x14ac:dyDescent="0.2">
      <c r="A33" s="182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601" t="s">
        <v>113</v>
      </c>
      <c r="T33" s="601"/>
      <c r="U33" s="601"/>
      <c r="V33" s="601"/>
      <c r="W33" s="601"/>
      <c r="X33" s="601"/>
      <c r="Y33" s="601"/>
      <c r="Z33" s="601"/>
      <c r="AA33" s="601"/>
      <c r="AB33" s="601"/>
      <c r="AC33" s="601"/>
      <c r="AD33" s="601"/>
      <c r="AE33" s="601"/>
      <c r="AF33" s="601"/>
      <c r="AG33" s="601"/>
      <c r="AH33" s="601"/>
      <c r="AI33" s="182"/>
      <c r="AJ33" s="601" t="s">
        <v>114</v>
      </c>
      <c r="AK33" s="601"/>
      <c r="AL33" s="601"/>
      <c r="AM33" s="601"/>
      <c r="AN33" s="601"/>
      <c r="AO33" s="601"/>
      <c r="AP33" s="601"/>
      <c r="AQ33" s="601"/>
      <c r="AR33" s="601"/>
      <c r="AS33" s="601"/>
      <c r="AT33" s="601"/>
      <c r="AU33" s="601"/>
      <c r="AV33" s="196"/>
      <c r="AW33" s="601" t="s">
        <v>115</v>
      </c>
      <c r="AX33" s="601"/>
      <c r="AY33" s="601"/>
      <c r="AZ33" s="601"/>
      <c r="BA33" s="601"/>
      <c r="BB33" s="601"/>
      <c r="BC33" s="601"/>
      <c r="BD33" s="601"/>
      <c r="BE33" s="601"/>
      <c r="BF33" s="601"/>
      <c r="BG33" s="601"/>
      <c r="BH33" s="601"/>
      <c r="BI33" s="601"/>
      <c r="BJ33" s="601"/>
      <c r="BK33" s="601"/>
      <c r="BL33" s="601"/>
      <c r="BM33" s="601"/>
      <c r="BN33" s="601"/>
      <c r="BO33" s="601"/>
      <c r="BP33" s="601"/>
      <c r="BQ33" s="601"/>
      <c r="BR33" s="601"/>
      <c r="BS33" s="601"/>
      <c r="BT33" s="601"/>
      <c r="BU33" s="601"/>
      <c r="BV33" s="601"/>
      <c r="BW33" s="601"/>
      <c r="BX33" s="601"/>
      <c r="BY33" s="601"/>
      <c r="BZ33" s="601"/>
      <c r="CA33" s="601"/>
      <c r="CB33" s="601"/>
      <c r="CC33" s="601"/>
      <c r="CD33" s="601"/>
      <c r="CE33" s="601"/>
      <c r="CF33" s="601"/>
      <c r="CG33" s="601"/>
      <c r="CH33" s="601"/>
      <c r="CI33" s="601"/>
      <c r="CJ33" s="601"/>
      <c r="CK33" s="601"/>
      <c r="CL33" s="601"/>
      <c r="CM33" s="601"/>
      <c r="CN33" s="182"/>
      <c r="CO33" s="182"/>
      <c r="CP33" s="182"/>
      <c r="CQ33" s="182"/>
      <c r="CR33" s="182"/>
      <c r="CS33" s="182"/>
      <c r="CT33" s="182"/>
      <c r="CU33" s="182"/>
      <c r="CV33" s="182"/>
      <c r="CW33" s="182"/>
      <c r="CX33" s="182"/>
      <c r="CY33" s="182"/>
    </row>
    <row r="34" spans="1:103" x14ac:dyDescent="0.2">
      <c r="A34" s="183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</row>
    <row r="35" spans="1:103" x14ac:dyDescent="0.2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3"/>
      <c r="BQ35" s="183"/>
      <c r="BR35" s="183"/>
      <c r="BS35" s="183"/>
      <c r="BT35" s="183"/>
      <c r="BU35" s="183"/>
      <c r="BV35" s="183"/>
      <c r="BW35" s="183"/>
      <c r="BX35" s="183"/>
      <c r="BY35" s="183"/>
      <c r="BZ35" s="183"/>
      <c r="CA35" s="183"/>
      <c r="CB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  <c r="CN35" s="183"/>
      <c r="CO35" s="183"/>
      <c r="CP35" s="183"/>
      <c r="CQ35" s="183"/>
      <c r="CR35" s="183"/>
      <c r="CS35" s="183"/>
      <c r="CT35" s="183"/>
      <c r="CU35" s="183"/>
      <c r="CV35" s="183"/>
      <c r="CW35" s="183"/>
      <c r="CX35" s="183"/>
      <c r="CY35" s="183"/>
    </row>
    <row r="36" spans="1:103" x14ac:dyDescent="0.2">
      <c r="A36" s="183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3"/>
      <c r="BJ36" s="183"/>
      <c r="BK36" s="183"/>
      <c r="BL36" s="183"/>
      <c r="BM36" s="183"/>
      <c r="BN36" s="183"/>
      <c r="BO36" s="183"/>
      <c r="BP36" s="183"/>
      <c r="BQ36" s="183"/>
      <c r="BR36" s="183"/>
      <c r="BS36" s="183"/>
      <c r="BT36" s="183"/>
      <c r="BU36" s="183"/>
      <c r="BV36" s="183"/>
      <c r="BW36" s="183"/>
      <c r="BX36" s="183"/>
      <c r="BY36" s="183"/>
      <c r="BZ36" s="183"/>
      <c r="CA36" s="183"/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  <c r="CN36" s="183"/>
      <c r="CO36" s="183"/>
      <c r="CP36" s="183"/>
      <c r="CQ36" s="183"/>
      <c r="CR36" s="183"/>
      <c r="CS36" s="183"/>
      <c r="CT36" s="183"/>
      <c r="CU36" s="183"/>
      <c r="CV36" s="183"/>
      <c r="CW36" s="183"/>
      <c r="CX36" s="183"/>
      <c r="CY36" s="183"/>
    </row>
    <row r="37" spans="1:103" ht="15" x14ac:dyDescent="0.25">
      <c r="A37" s="183"/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97"/>
    </row>
    <row r="38" spans="1:103" x14ac:dyDescent="0.2">
      <c r="A38" s="183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183"/>
      <c r="BK38" s="183"/>
      <c r="BL38" s="183"/>
      <c r="BM38" s="183"/>
      <c r="BN38" s="183"/>
      <c r="BO38" s="183"/>
      <c r="BP38" s="183"/>
      <c r="BQ38" s="183"/>
      <c r="BR38" s="183"/>
      <c r="BS38" s="183"/>
      <c r="BT38" s="183"/>
      <c r="BU38" s="183"/>
      <c r="BV38" s="183"/>
      <c r="BW38" s="183"/>
      <c r="BX38" s="183"/>
      <c r="BY38" s="183"/>
      <c r="BZ38" s="183"/>
      <c r="CA38" s="183"/>
      <c r="CB38" s="183"/>
      <c r="CC38" s="183"/>
      <c r="CD38" s="183"/>
      <c r="CE38" s="183"/>
      <c r="CF38" s="183"/>
      <c r="CG38" s="183"/>
      <c r="CH38" s="183"/>
      <c r="CI38" s="183"/>
      <c r="CJ38" s="183"/>
      <c r="CK38" s="183"/>
      <c r="CL38" s="183"/>
      <c r="CM38" s="183"/>
      <c r="CN38" s="183"/>
      <c r="CO38" s="183"/>
      <c r="CP38" s="183"/>
      <c r="CQ38" s="183"/>
      <c r="CR38" s="183"/>
      <c r="CS38" s="183"/>
      <c r="CT38" s="183"/>
      <c r="CU38" s="183"/>
      <c r="CV38" s="183"/>
      <c r="CW38" s="183"/>
      <c r="CX38" s="183"/>
      <c r="CY38" s="183"/>
    </row>
    <row r="39" spans="1:103" x14ac:dyDescent="0.2">
      <c r="A39" s="593" t="s">
        <v>117</v>
      </c>
      <c r="B39" s="593"/>
      <c r="C39" s="593"/>
      <c r="D39" s="593"/>
      <c r="E39" s="593"/>
      <c r="F39" s="593"/>
      <c r="G39" s="593"/>
      <c r="H39" s="593"/>
      <c r="I39" s="595" t="s">
        <v>118</v>
      </c>
      <c r="J39" s="595"/>
      <c r="K39" s="595"/>
      <c r="L39" s="595"/>
      <c r="M39" s="595"/>
      <c r="N39" s="595"/>
      <c r="O39" s="595"/>
      <c r="P39" s="595"/>
      <c r="Q39" s="595" t="s">
        <v>119</v>
      </c>
      <c r="R39" s="595"/>
      <c r="S39" s="595"/>
      <c r="T39" s="595"/>
      <c r="U39" s="595"/>
      <c r="V39" s="595" t="s">
        <v>120</v>
      </c>
      <c r="W39" s="595"/>
      <c r="X39" s="595"/>
      <c r="Y39" s="595"/>
      <c r="Z39" s="595" t="s">
        <v>121</v>
      </c>
      <c r="AA39" s="595"/>
      <c r="AB39" s="595"/>
      <c r="AC39" s="595"/>
      <c r="AD39" s="595"/>
      <c r="AE39" s="595"/>
      <c r="AF39" s="595" t="s">
        <v>122</v>
      </c>
      <c r="AG39" s="595"/>
      <c r="AH39" s="595"/>
      <c r="AI39" s="595"/>
      <c r="AJ39" s="595"/>
      <c r="AK39" s="602" t="s">
        <v>123</v>
      </c>
      <c r="AL39" s="603"/>
      <c r="AM39" s="603"/>
      <c r="AN39" s="604"/>
      <c r="AO39" s="595" t="s">
        <v>124</v>
      </c>
      <c r="AP39" s="595"/>
      <c r="AQ39" s="595"/>
      <c r="AR39" s="595"/>
      <c r="AS39" s="595"/>
      <c r="AT39" s="595"/>
      <c r="AU39" s="595"/>
      <c r="AV39" s="595"/>
      <c r="AW39" s="595"/>
      <c r="AX39" s="595"/>
      <c r="AY39" s="595"/>
      <c r="AZ39" s="595"/>
      <c r="BA39" s="595"/>
      <c r="BB39" s="595"/>
      <c r="BC39" s="595"/>
      <c r="BD39" s="595"/>
      <c r="BE39" s="595"/>
      <c r="BF39" s="595"/>
      <c r="BG39" s="595"/>
      <c r="BH39" s="595"/>
      <c r="BI39" s="595"/>
      <c r="BJ39" s="595"/>
      <c r="BK39" s="595"/>
      <c r="BL39" s="595"/>
      <c r="BM39" s="595"/>
      <c r="BN39" s="595"/>
      <c r="BO39" s="595"/>
      <c r="BP39" s="595"/>
      <c r="BQ39" s="595"/>
      <c r="BR39" s="595"/>
      <c r="BS39" s="595"/>
      <c r="BT39" s="595"/>
      <c r="BU39" s="595"/>
      <c r="BV39" s="595"/>
      <c r="BW39" s="595"/>
      <c r="BX39" s="595"/>
      <c r="BY39" s="595"/>
      <c r="BZ39" s="595"/>
      <c r="CA39" s="595"/>
      <c r="CB39" s="595"/>
      <c r="CC39" s="595"/>
      <c r="CD39" s="595"/>
      <c r="CE39" s="595"/>
      <c r="CF39" s="595"/>
      <c r="CG39" s="595"/>
      <c r="CH39" s="595"/>
      <c r="CI39" s="595"/>
      <c r="CJ39" s="595"/>
      <c r="CK39" s="595"/>
      <c r="CL39" s="595"/>
      <c r="CM39" s="595"/>
      <c r="CN39" s="595"/>
      <c r="CO39" s="595"/>
      <c r="CP39" s="595"/>
      <c r="CQ39" s="595"/>
      <c r="CR39" s="595"/>
      <c r="CS39" s="595"/>
      <c r="CT39" s="595"/>
      <c r="CU39" s="595"/>
      <c r="CV39" s="595"/>
      <c r="CW39" s="595"/>
      <c r="CX39" s="595"/>
      <c r="CY39" s="599"/>
    </row>
    <row r="40" spans="1:103" x14ac:dyDescent="0.2">
      <c r="A40" s="595" t="s">
        <v>125</v>
      </c>
      <c r="B40" s="595"/>
      <c r="C40" s="595"/>
      <c r="D40" s="595"/>
      <c r="E40" s="595" t="s">
        <v>126</v>
      </c>
      <c r="F40" s="595"/>
      <c r="G40" s="595"/>
      <c r="H40" s="595"/>
      <c r="I40" s="595"/>
      <c r="J40" s="595"/>
      <c r="K40" s="595"/>
      <c r="L40" s="595"/>
      <c r="M40" s="595"/>
      <c r="N40" s="595"/>
      <c r="O40" s="595"/>
      <c r="P40" s="595"/>
      <c r="Q40" s="595"/>
      <c r="R40" s="595"/>
      <c r="S40" s="595"/>
      <c r="T40" s="595"/>
      <c r="U40" s="595"/>
      <c r="V40" s="595"/>
      <c r="W40" s="595"/>
      <c r="X40" s="595"/>
      <c r="Y40" s="595"/>
      <c r="Z40" s="595"/>
      <c r="AA40" s="595"/>
      <c r="AB40" s="595"/>
      <c r="AC40" s="595"/>
      <c r="AD40" s="595"/>
      <c r="AE40" s="595"/>
      <c r="AF40" s="595"/>
      <c r="AG40" s="595"/>
      <c r="AH40" s="595"/>
      <c r="AI40" s="595"/>
      <c r="AJ40" s="595"/>
      <c r="AK40" s="605"/>
      <c r="AL40" s="606"/>
      <c r="AM40" s="606"/>
      <c r="AN40" s="607"/>
      <c r="AO40" s="595" t="s">
        <v>127</v>
      </c>
      <c r="AP40" s="595"/>
      <c r="AQ40" s="595"/>
      <c r="AR40" s="595"/>
      <c r="AS40" s="595"/>
      <c r="AT40" s="595"/>
      <c r="AU40" s="595"/>
      <c r="AV40" s="595"/>
      <c r="AW40" s="595"/>
      <c r="AX40" s="595"/>
      <c r="AY40" s="595"/>
      <c r="AZ40" s="595"/>
      <c r="BA40" s="595"/>
      <c r="BB40" s="595"/>
      <c r="BC40" s="595" t="s">
        <v>127</v>
      </c>
      <c r="BD40" s="595"/>
      <c r="BE40" s="595"/>
      <c r="BF40" s="595"/>
      <c r="BG40" s="595"/>
      <c r="BH40" s="595"/>
      <c r="BI40" s="595"/>
      <c r="BJ40" s="595"/>
      <c r="BK40" s="595"/>
      <c r="BL40" s="595"/>
      <c r="BM40" s="595"/>
      <c r="BN40" s="595"/>
      <c r="BO40" s="595" t="s">
        <v>127</v>
      </c>
      <c r="BP40" s="595"/>
      <c r="BQ40" s="595"/>
      <c r="BR40" s="595"/>
      <c r="BS40" s="595"/>
      <c r="BT40" s="595"/>
      <c r="BU40" s="595"/>
      <c r="BV40" s="595"/>
      <c r="BW40" s="595"/>
      <c r="BX40" s="595"/>
      <c r="BY40" s="595"/>
      <c r="BZ40" s="595"/>
      <c r="CA40" s="595"/>
      <c r="CB40" s="595"/>
      <c r="CC40" s="595" t="s">
        <v>127</v>
      </c>
      <c r="CD40" s="595"/>
      <c r="CE40" s="595"/>
      <c r="CF40" s="595"/>
      <c r="CG40" s="595"/>
      <c r="CH40" s="595"/>
      <c r="CI40" s="595"/>
      <c r="CJ40" s="595"/>
      <c r="CK40" s="595"/>
      <c r="CL40" s="595"/>
      <c r="CM40" s="595"/>
      <c r="CN40" s="595"/>
      <c r="CO40" s="595"/>
      <c r="CP40" s="593" t="s">
        <v>128</v>
      </c>
      <c r="CQ40" s="593"/>
      <c r="CR40" s="593"/>
      <c r="CS40" s="593"/>
      <c r="CT40" s="593"/>
      <c r="CU40" s="593"/>
      <c r="CV40" s="593"/>
      <c r="CW40" s="593"/>
      <c r="CX40" s="593"/>
      <c r="CY40" s="600"/>
    </row>
    <row r="41" spans="1:103" ht="31.5" customHeight="1" x14ac:dyDescent="0.2">
      <c r="A41" s="595"/>
      <c r="B41" s="595"/>
      <c r="C41" s="595"/>
      <c r="D41" s="595"/>
      <c r="E41" s="595"/>
      <c r="F41" s="595"/>
      <c r="G41" s="595"/>
      <c r="H41" s="595"/>
      <c r="I41" s="595"/>
      <c r="J41" s="595"/>
      <c r="K41" s="595"/>
      <c r="L41" s="595"/>
      <c r="M41" s="595"/>
      <c r="N41" s="595"/>
      <c r="O41" s="595"/>
      <c r="P41" s="595"/>
      <c r="Q41" s="595"/>
      <c r="R41" s="595"/>
      <c r="S41" s="595"/>
      <c r="T41" s="595"/>
      <c r="U41" s="595"/>
      <c r="V41" s="595"/>
      <c r="W41" s="595"/>
      <c r="X41" s="595"/>
      <c r="Y41" s="595"/>
      <c r="Z41" s="595"/>
      <c r="AA41" s="595"/>
      <c r="AB41" s="595"/>
      <c r="AC41" s="595"/>
      <c r="AD41" s="595"/>
      <c r="AE41" s="595"/>
      <c r="AF41" s="595"/>
      <c r="AG41" s="595"/>
      <c r="AH41" s="595"/>
      <c r="AI41" s="595"/>
      <c r="AJ41" s="595"/>
      <c r="AK41" s="608"/>
      <c r="AL41" s="609"/>
      <c r="AM41" s="609"/>
      <c r="AN41" s="610"/>
      <c r="AO41" s="595" t="s">
        <v>129</v>
      </c>
      <c r="AP41" s="595"/>
      <c r="AQ41" s="595"/>
      <c r="AR41" s="595"/>
      <c r="AS41" s="595"/>
      <c r="AT41" s="595" t="s">
        <v>130</v>
      </c>
      <c r="AU41" s="595"/>
      <c r="AV41" s="595"/>
      <c r="AW41" s="595"/>
      <c r="AX41" s="595" t="s">
        <v>131</v>
      </c>
      <c r="AY41" s="595"/>
      <c r="AZ41" s="595"/>
      <c r="BA41" s="595"/>
      <c r="BB41" s="595"/>
      <c r="BC41" s="595" t="s">
        <v>129</v>
      </c>
      <c r="BD41" s="595"/>
      <c r="BE41" s="595"/>
      <c r="BF41" s="595"/>
      <c r="BG41" s="595" t="s">
        <v>130</v>
      </c>
      <c r="BH41" s="595"/>
      <c r="BI41" s="595"/>
      <c r="BJ41" s="595"/>
      <c r="BK41" s="595" t="s">
        <v>131</v>
      </c>
      <c r="BL41" s="595"/>
      <c r="BM41" s="595"/>
      <c r="BN41" s="595"/>
      <c r="BO41" s="595" t="s">
        <v>129</v>
      </c>
      <c r="BP41" s="595"/>
      <c r="BQ41" s="595"/>
      <c r="BR41" s="595"/>
      <c r="BS41" s="595"/>
      <c r="BT41" s="595" t="s">
        <v>130</v>
      </c>
      <c r="BU41" s="595"/>
      <c r="BV41" s="595"/>
      <c r="BW41" s="595"/>
      <c r="BX41" s="595" t="s">
        <v>131</v>
      </c>
      <c r="BY41" s="595"/>
      <c r="BZ41" s="595"/>
      <c r="CA41" s="595"/>
      <c r="CB41" s="595"/>
      <c r="CC41" s="595" t="s">
        <v>129</v>
      </c>
      <c r="CD41" s="595"/>
      <c r="CE41" s="595"/>
      <c r="CF41" s="595"/>
      <c r="CG41" s="595" t="s">
        <v>130</v>
      </c>
      <c r="CH41" s="595"/>
      <c r="CI41" s="595"/>
      <c r="CJ41" s="595"/>
      <c r="CK41" s="595"/>
      <c r="CL41" s="595" t="s">
        <v>131</v>
      </c>
      <c r="CM41" s="595"/>
      <c r="CN41" s="595"/>
      <c r="CO41" s="595"/>
      <c r="CP41" s="595" t="s">
        <v>129</v>
      </c>
      <c r="CQ41" s="595"/>
      <c r="CR41" s="595"/>
      <c r="CS41" s="595"/>
      <c r="CT41" s="596" t="s">
        <v>132</v>
      </c>
      <c r="CU41" s="597"/>
      <c r="CV41" s="597"/>
      <c r="CW41" s="597"/>
      <c r="CX41" s="597"/>
      <c r="CY41" s="598"/>
    </row>
    <row r="42" spans="1:103" x14ac:dyDescent="0.2">
      <c r="A42" s="593">
        <v>1</v>
      </c>
      <c r="B42" s="593"/>
      <c r="C42" s="593"/>
      <c r="D42" s="593"/>
      <c r="E42" s="593">
        <v>2</v>
      </c>
      <c r="F42" s="593"/>
      <c r="G42" s="593"/>
      <c r="H42" s="593"/>
      <c r="I42" s="593">
        <v>3</v>
      </c>
      <c r="J42" s="593"/>
      <c r="K42" s="593"/>
      <c r="L42" s="593"/>
      <c r="M42" s="593"/>
      <c r="N42" s="593"/>
      <c r="O42" s="593"/>
      <c r="P42" s="593"/>
      <c r="Q42" s="593">
        <v>4</v>
      </c>
      <c r="R42" s="593"/>
      <c r="S42" s="593"/>
      <c r="T42" s="593"/>
      <c r="U42" s="593"/>
      <c r="V42" s="593">
        <v>5</v>
      </c>
      <c r="W42" s="593"/>
      <c r="X42" s="593"/>
      <c r="Y42" s="593"/>
      <c r="Z42" s="593">
        <v>6</v>
      </c>
      <c r="AA42" s="593"/>
      <c r="AB42" s="593"/>
      <c r="AC42" s="593"/>
      <c r="AD42" s="593"/>
      <c r="AE42" s="593"/>
      <c r="AF42" s="593">
        <v>7</v>
      </c>
      <c r="AG42" s="593"/>
      <c r="AH42" s="593"/>
      <c r="AI42" s="593"/>
      <c r="AJ42" s="593"/>
      <c r="AK42" s="590">
        <v>8</v>
      </c>
      <c r="AL42" s="591"/>
      <c r="AM42" s="591"/>
      <c r="AN42" s="594"/>
      <c r="AO42" s="593">
        <v>9</v>
      </c>
      <c r="AP42" s="593"/>
      <c r="AQ42" s="593"/>
      <c r="AR42" s="593"/>
      <c r="AS42" s="593"/>
      <c r="AT42" s="593">
        <v>10</v>
      </c>
      <c r="AU42" s="593"/>
      <c r="AV42" s="593"/>
      <c r="AW42" s="593"/>
      <c r="AX42" s="593">
        <v>11</v>
      </c>
      <c r="AY42" s="593"/>
      <c r="AZ42" s="593"/>
      <c r="BA42" s="593"/>
      <c r="BB42" s="593"/>
      <c r="BC42" s="593">
        <v>12</v>
      </c>
      <c r="BD42" s="593"/>
      <c r="BE42" s="593"/>
      <c r="BF42" s="593"/>
      <c r="BG42" s="593">
        <v>13</v>
      </c>
      <c r="BH42" s="593"/>
      <c r="BI42" s="593"/>
      <c r="BJ42" s="593"/>
      <c r="BK42" s="593">
        <v>14</v>
      </c>
      <c r="BL42" s="593"/>
      <c r="BM42" s="593"/>
      <c r="BN42" s="593"/>
      <c r="BO42" s="593">
        <v>15</v>
      </c>
      <c r="BP42" s="593"/>
      <c r="BQ42" s="593"/>
      <c r="BR42" s="593"/>
      <c r="BS42" s="593"/>
      <c r="BT42" s="593">
        <v>16</v>
      </c>
      <c r="BU42" s="593"/>
      <c r="BV42" s="593"/>
      <c r="BW42" s="593"/>
      <c r="BX42" s="593">
        <v>17</v>
      </c>
      <c r="BY42" s="593"/>
      <c r="BZ42" s="593"/>
      <c r="CA42" s="593"/>
      <c r="CB42" s="593"/>
      <c r="CC42" s="593">
        <v>18</v>
      </c>
      <c r="CD42" s="593"/>
      <c r="CE42" s="593"/>
      <c r="CF42" s="593"/>
      <c r="CG42" s="593">
        <v>19</v>
      </c>
      <c r="CH42" s="593"/>
      <c r="CI42" s="593"/>
      <c r="CJ42" s="593"/>
      <c r="CK42" s="593"/>
      <c r="CL42" s="593">
        <v>20</v>
      </c>
      <c r="CM42" s="593"/>
      <c r="CN42" s="593"/>
      <c r="CO42" s="593"/>
      <c r="CP42" s="593">
        <v>21</v>
      </c>
      <c r="CQ42" s="593"/>
      <c r="CR42" s="593"/>
      <c r="CS42" s="593"/>
      <c r="CT42" s="590">
        <v>22</v>
      </c>
      <c r="CU42" s="591"/>
      <c r="CV42" s="591"/>
      <c r="CW42" s="591"/>
      <c r="CX42" s="591"/>
      <c r="CY42" s="592"/>
    </row>
    <row r="43" spans="1:103" x14ac:dyDescent="0.2">
      <c r="A43" s="588"/>
      <c r="B43" s="588"/>
      <c r="C43" s="588"/>
      <c r="D43" s="588"/>
      <c r="E43" s="588"/>
      <c r="F43" s="588"/>
      <c r="G43" s="588"/>
      <c r="H43" s="588"/>
      <c r="I43" s="587"/>
      <c r="J43" s="587"/>
      <c r="K43" s="587"/>
      <c r="L43" s="587"/>
      <c r="M43" s="587"/>
      <c r="N43" s="587"/>
      <c r="O43" s="587"/>
      <c r="P43" s="587"/>
      <c r="Q43" s="589"/>
      <c r="R43" s="589"/>
      <c r="S43" s="589"/>
      <c r="T43" s="589"/>
      <c r="U43" s="589"/>
      <c r="V43" s="576"/>
      <c r="W43" s="576"/>
      <c r="X43" s="576"/>
      <c r="Y43" s="576"/>
      <c r="Z43" s="576"/>
      <c r="AA43" s="576"/>
      <c r="AB43" s="576"/>
      <c r="AC43" s="576"/>
      <c r="AD43" s="576"/>
      <c r="AE43" s="576"/>
      <c r="AF43" s="576"/>
      <c r="AG43" s="576"/>
      <c r="AH43" s="576"/>
      <c r="AI43" s="576"/>
      <c r="AJ43" s="576"/>
      <c r="AK43" s="570"/>
      <c r="AL43" s="571"/>
      <c r="AM43" s="571"/>
      <c r="AN43" s="577"/>
      <c r="AO43" s="576"/>
      <c r="AP43" s="576"/>
      <c r="AQ43" s="576"/>
      <c r="AR43" s="576"/>
      <c r="AS43" s="576"/>
      <c r="AT43" s="576"/>
      <c r="AU43" s="576"/>
      <c r="AV43" s="576"/>
      <c r="AW43" s="576"/>
      <c r="AX43" s="576"/>
      <c r="AY43" s="576"/>
      <c r="AZ43" s="576"/>
      <c r="BA43" s="576"/>
      <c r="BB43" s="576"/>
      <c r="BC43" s="576"/>
      <c r="BD43" s="576"/>
      <c r="BE43" s="576"/>
      <c r="BF43" s="576"/>
      <c r="BG43" s="576"/>
      <c r="BH43" s="576"/>
      <c r="BI43" s="576"/>
      <c r="BJ43" s="576"/>
      <c r="BK43" s="576"/>
      <c r="BL43" s="576"/>
      <c r="BM43" s="576"/>
      <c r="BN43" s="576"/>
      <c r="BO43" s="576"/>
      <c r="BP43" s="576"/>
      <c r="BQ43" s="576"/>
      <c r="BR43" s="576"/>
      <c r="BS43" s="576"/>
      <c r="BT43" s="576"/>
      <c r="BU43" s="576"/>
      <c r="BV43" s="576"/>
      <c r="BW43" s="576"/>
      <c r="BX43" s="576"/>
      <c r="BY43" s="576"/>
      <c r="BZ43" s="576"/>
      <c r="CA43" s="576"/>
      <c r="CB43" s="576"/>
      <c r="CC43" s="576"/>
      <c r="CD43" s="576"/>
      <c r="CE43" s="576"/>
      <c r="CF43" s="576"/>
      <c r="CG43" s="576"/>
      <c r="CH43" s="576"/>
      <c r="CI43" s="576"/>
      <c r="CJ43" s="576"/>
      <c r="CK43" s="576"/>
      <c r="CL43" s="576"/>
      <c r="CM43" s="576"/>
      <c r="CN43" s="576"/>
      <c r="CO43" s="576"/>
      <c r="CP43" s="576"/>
      <c r="CQ43" s="576"/>
      <c r="CR43" s="576"/>
      <c r="CS43" s="576"/>
      <c r="CT43" s="570"/>
      <c r="CU43" s="571"/>
      <c r="CV43" s="571"/>
      <c r="CW43" s="571"/>
      <c r="CX43" s="571"/>
      <c r="CY43" s="572"/>
    </row>
    <row r="44" spans="1:103" x14ac:dyDescent="0.2">
      <c r="A44" s="588"/>
      <c r="B44" s="588"/>
      <c r="C44" s="588"/>
      <c r="D44" s="588"/>
      <c r="E44" s="588"/>
      <c r="F44" s="588"/>
      <c r="G44" s="588"/>
      <c r="H44" s="588"/>
      <c r="I44" s="587"/>
      <c r="J44" s="587"/>
      <c r="K44" s="587"/>
      <c r="L44" s="587"/>
      <c r="M44" s="587"/>
      <c r="N44" s="587"/>
      <c r="O44" s="587"/>
      <c r="P44" s="587"/>
      <c r="Q44" s="589"/>
      <c r="R44" s="589"/>
      <c r="S44" s="589"/>
      <c r="T44" s="589"/>
      <c r="U44" s="589"/>
      <c r="V44" s="576"/>
      <c r="W44" s="576"/>
      <c r="X44" s="576"/>
      <c r="Y44" s="576"/>
      <c r="Z44" s="576"/>
      <c r="AA44" s="576"/>
      <c r="AB44" s="576"/>
      <c r="AC44" s="576"/>
      <c r="AD44" s="576"/>
      <c r="AE44" s="576"/>
      <c r="AF44" s="576"/>
      <c r="AG44" s="576"/>
      <c r="AH44" s="576"/>
      <c r="AI44" s="576"/>
      <c r="AJ44" s="576"/>
      <c r="AK44" s="570"/>
      <c r="AL44" s="571"/>
      <c r="AM44" s="571"/>
      <c r="AN44" s="577"/>
      <c r="AO44" s="576"/>
      <c r="AP44" s="576"/>
      <c r="AQ44" s="576"/>
      <c r="AR44" s="576"/>
      <c r="AS44" s="576"/>
      <c r="AT44" s="576"/>
      <c r="AU44" s="576"/>
      <c r="AV44" s="576"/>
      <c r="AW44" s="576"/>
      <c r="AX44" s="576"/>
      <c r="AY44" s="576"/>
      <c r="AZ44" s="576"/>
      <c r="BA44" s="576"/>
      <c r="BB44" s="576"/>
      <c r="BC44" s="576"/>
      <c r="BD44" s="576"/>
      <c r="BE44" s="576"/>
      <c r="BF44" s="576"/>
      <c r="BG44" s="576"/>
      <c r="BH44" s="576"/>
      <c r="BI44" s="576"/>
      <c r="BJ44" s="576"/>
      <c r="BK44" s="576"/>
      <c r="BL44" s="576"/>
      <c r="BM44" s="576"/>
      <c r="BN44" s="576"/>
      <c r="BO44" s="576"/>
      <c r="BP44" s="576"/>
      <c r="BQ44" s="576"/>
      <c r="BR44" s="576"/>
      <c r="BS44" s="576"/>
      <c r="BT44" s="576"/>
      <c r="BU44" s="576"/>
      <c r="BV44" s="576"/>
      <c r="BW44" s="576"/>
      <c r="BX44" s="576"/>
      <c r="BY44" s="576"/>
      <c r="BZ44" s="576"/>
      <c r="CA44" s="576"/>
      <c r="CB44" s="576"/>
      <c r="CC44" s="576"/>
      <c r="CD44" s="576"/>
      <c r="CE44" s="576"/>
      <c r="CF44" s="576"/>
      <c r="CG44" s="576"/>
      <c r="CH44" s="576"/>
      <c r="CI44" s="576"/>
      <c r="CJ44" s="576"/>
      <c r="CK44" s="576"/>
      <c r="CL44" s="576"/>
      <c r="CM44" s="576"/>
      <c r="CN44" s="576"/>
      <c r="CO44" s="576"/>
      <c r="CP44" s="576"/>
      <c r="CQ44" s="576"/>
      <c r="CR44" s="576"/>
      <c r="CS44" s="576"/>
      <c r="CT44" s="570"/>
      <c r="CU44" s="571"/>
      <c r="CV44" s="571"/>
      <c r="CW44" s="571"/>
      <c r="CX44" s="571"/>
      <c r="CY44" s="572"/>
    </row>
    <row r="45" spans="1:103" x14ac:dyDescent="0.2">
      <c r="A45" s="588"/>
      <c r="B45" s="588"/>
      <c r="C45" s="588"/>
      <c r="D45" s="588"/>
      <c r="E45" s="588"/>
      <c r="F45" s="588"/>
      <c r="G45" s="588"/>
      <c r="H45" s="588"/>
      <c r="I45" s="587"/>
      <c r="J45" s="587"/>
      <c r="K45" s="587"/>
      <c r="L45" s="587"/>
      <c r="M45" s="587"/>
      <c r="N45" s="587"/>
      <c r="O45" s="587"/>
      <c r="P45" s="587"/>
      <c r="Q45" s="589"/>
      <c r="R45" s="589"/>
      <c r="S45" s="589"/>
      <c r="T45" s="589"/>
      <c r="U45" s="589"/>
      <c r="V45" s="576"/>
      <c r="W45" s="576"/>
      <c r="X45" s="576"/>
      <c r="Y45" s="576"/>
      <c r="Z45" s="576"/>
      <c r="AA45" s="576"/>
      <c r="AB45" s="576"/>
      <c r="AC45" s="576"/>
      <c r="AD45" s="576"/>
      <c r="AE45" s="576"/>
      <c r="AF45" s="576"/>
      <c r="AG45" s="576"/>
      <c r="AH45" s="576"/>
      <c r="AI45" s="576"/>
      <c r="AJ45" s="576"/>
      <c r="AK45" s="570"/>
      <c r="AL45" s="571"/>
      <c r="AM45" s="571"/>
      <c r="AN45" s="577"/>
      <c r="AO45" s="576"/>
      <c r="AP45" s="576"/>
      <c r="AQ45" s="576"/>
      <c r="AR45" s="576"/>
      <c r="AS45" s="576"/>
      <c r="AT45" s="576"/>
      <c r="AU45" s="576"/>
      <c r="AV45" s="576"/>
      <c r="AW45" s="576"/>
      <c r="AX45" s="576"/>
      <c r="AY45" s="576"/>
      <c r="AZ45" s="576"/>
      <c r="BA45" s="576"/>
      <c r="BB45" s="576"/>
      <c r="BC45" s="576"/>
      <c r="BD45" s="576"/>
      <c r="BE45" s="576"/>
      <c r="BF45" s="576"/>
      <c r="BG45" s="576"/>
      <c r="BH45" s="576"/>
      <c r="BI45" s="576"/>
      <c r="BJ45" s="576"/>
      <c r="BK45" s="576"/>
      <c r="BL45" s="576"/>
      <c r="BM45" s="576"/>
      <c r="BN45" s="576"/>
      <c r="BO45" s="576"/>
      <c r="BP45" s="576"/>
      <c r="BQ45" s="576"/>
      <c r="BR45" s="576"/>
      <c r="BS45" s="576"/>
      <c r="BT45" s="576"/>
      <c r="BU45" s="576"/>
      <c r="BV45" s="576"/>
      <c r="BW45" s="576"/>
      <c r="BX45" s="576"/>
      <c r="BY45" s="576"/>
      <c r="BZ45" s="576"/>
      <c r="CA45" s="576"/>
      <c r="CB45" s="576"/>
      <c r="CC45" s="576"/>
      <c r="CD45" s="576"/>
      <c r="CE45" s="576"/>
      <c r="CF45" s="576"/>
      <c r="CG45" s="576"/>
      <c r="CH45" s="576"/>
      <c r="CI45" s="576"/>
      <c r="CJ45" s="576"/>
      <c r="CK45" s="576"/>
      <c r="CL45" s="576"/>
      <c r="CM45" s="576"/>
      <c r="CN45" s="576"/>
      <c r="CO45" s="576"/>
      <c r="CP45" s="576"/>
      <c r="CQ45" s="576"/>
      <c r="CR45" s="576"/>
      <c r="CS45" s="576"/>
      <c r="CT45" s="570"/>
      <c r="CU45" s="571"/>
      <c r="CV45" s="571"/>
      <c r="CW45" s="571"/>
      <c r="CX45" s="571"/>
      <c r="CY45" s="572"/>
    </row>
    <row r="46" spans="1:103" x14ac:dyDescent="0.2">
      <c r="A46" s="578"/>
      <c r="B46" s="579"/>
      <c r="C46" s="579"/>
      <c r="D46" s="580"/>
      <c r="E46" s="578"/>
      <c r="F46" s="579"/>
      <c r="G46" s="579"/>
      <c r="H46" s="580"/>
      <c r="I46" s="587"/>
      <c r="J46" s="587"/>
      <c r="K46" s="587"/>
      <c r="L46" s="587"/>
      <c r="M46" s="587"/>
      <c r="N46" s="587"/>
      <c r="O46" s="587"/>
      <c r="P46" s="587"/>
      <c r="Q46" s="584"/>
      <c r="R46" s="585"/>
      <c r="S46" s="585"/>
      <c r="T46" s="585"/>
      <c r="U46" s="586"/>
      <c r="V46" s="570"/>
      <c r="W46" s="571"/>
      <c r="X46" s="571"/>
      <c r="Y46" s="577"/>
      <c r="Z46" s="570"/>
      <c r="AA46" s="571"/>
      <c r="AB46" s="571"/>
      <c r="AC46" s="571"/>
      <c r="AD46" s="571"/>
      <c r="AE46" s="577"/>
      <c r="AF46" s="570"/>
      <c r="AG46" s="571"/>
      <c r="AH46" s="571"/>
      <c r="AI46" s="571"/>
      <c r="AJ46" s="577"/>
      <c r="AK46" s="570"/>
      <c r="AL46" s="571"/>
      <c r="AM46" s="571"/>
      <c r="AN46" s="577"/>
      <c r="AO46" s="570"/>
      <c r="AP46" s="571"/>
      <c r="AQ46" s="571"/>
      <c r="AR46" s="571"/>
      <c r="AS46" s="577"/>
      <c r="AT46" s="570"/>
      <c r="AU46" s="571"/>
      <c r="AV46" s="571"/>
      <c r="AW46" s="577"/>
      <c r="AX46" s="570"/>
      <c r="AY46" s="571"/>
      <c r="AZ46" s="571"/>
      <c r="BA46" s="571"/>
      <c r="BB46" s="577"/>
      <c r="BC46" s="570"/>
      <c r="BD46" s="571"/>
      <c r="BE46" s="571"/>
      <c r="BF46" s="577"/>
      <c r="BG46" s="570"/>
      <c r="BH46" s="571"/>
      <c r="BI46" s="571"/>
      <c r="BJ46" s="577"/>
      <c r="BK46" s="570"/>
      <c r="BL46" s="571"/>
      <c r="BM46" s="571"/>
      <c r="BN46" s="577"/>
      <c r="BO46" s="576"/>
      <c r="BP46" s="576"/>
      <c r="BQ46" s="576"/>
      <c r="BR46" s="576"/>
      <c r="BS46" s="576"/>
      <c r="BT46" s="576"/>
      <c r="BU46" s="576"/>
      <c r="BV46" s="576"/>
      <c r="BW46" s="576"/>
      <c r="BX46" s="576"/>
      <c r="BY46" s="576"/>
      <c r="BZ46" s="576"/>
      <c r="CA46" s="576"/>
      <c r="CB46" s="576"/>
      <c r="CC46" s="576"/>
      <c r="CD46" s="576"/>
      <c r="CE46" s="576"/>
      <c r="CF46" s="576"/>
      <c r="CG46" s="576"/>
      <c r="CH46" s="576"/>
      <c r="CI46" s="576"/>
      <c r="CJ46" s="576"/>
      <c r="CK46" s="576"/>
      <c r="CL46" s="576"/>
      <c r="CM46" s="576"/>
      <c r="CN46" s="576"/>
      <c r="CO46" s="576"/>
      <c r="CP46" s="576"/>
      <c r="CQ46" s="576"/>
      <c r="CR46" s="576"/>
      <c r="CS46" s="576"/>
      <c r="CT46" s="570"/>
      <c r="CU46" s="571"/>
      <c r="CV46" s="571"/>
      <c r="CW46" s="571"/>
      <c r="CX46" s="571"/>
      <c r="CY46" s="572"/>
    </row>
    <row r="47" spans="1:103" x14ac:dyDescent="0.2">
      <c r="A47" s="578"/>
      <c r="B47" s="579"/>
      <c r="C47" s="579"/>
      <c r="D47" s="580"/>
      <c r="E47" s="578"/>
      <c r="F47" s="579"/>
      <c r="G47" s="579"/>
      <c r="H47" s="580"/>
      <c r="I47" s="581"/>
      <c r="J47" s="582"/>
      <c r="K47" s="582"/>
      <c r="L47" s="582"/>
      <c r="M47" s="582"/>
      <c r="N47" s="582"/>
      <c r="O47" s="582"/>
      <c r="P47" s="583"/>
      <c r="Q47" s="584"/>
      <c r="R47" s="585"/>
      <c r="S47" s="585"/>
      <c r="T47" s="585"/>
      <c r="U47" s="586"/>
      <c r="V47" s="570"/>
      <c r="W47" s="571"/>
      <c r="X47" s="571"/>
      <c r="Y47" s="577"/>
      <c r="Z47" s="570"/>
      <c r="AA47" s="571"/>
      <c r="AB47" s="571"/>
      <c r="AC47" s="571"/>
      <c r="AD47" s="571"/>
      <c r="AE47" s="577"/>
      <c r="AF47" s="570"/>
      <c r="AG47" s="571"/>
      <c r="AH47" s="571"/>
      <c r="AI47" s="571"/>
      <c r="AJ47" s="577"/>
      <c r="AK47" s="570"/>
      <c r="AL47" s="571"/>
      <c r="AM47" s="571"/>
      <c r="AN47" s="577"/>
      <c r="AO47" s="570"/>
      <c r="AP47" s="571"/>
      <c r="AQ47" s="571"/>
      <c r="AR47" s="571"/>
      <c r="AS47" s="577"/>
      <c r="AT47" s="570"/>
      <c r="AU47" s="571"/>
      <c r="AV47" s="571"/>
      <c r="AW47" s="577"/>
      <c r="AX47" s="570"/>
      <c r="AY47" s="571"/>
      <c r="AZ47" s="571"/>
      <c r="BA47" s="571"/>
      <c r="BB47" s="577"/>
      <c r="BC47" s="570"/>
      <c r="BD47" s="571"/>
      <c r="BE47" s="571"/>
      <c r="BF47" s="577"/>
      <c r="BG47" s="570"/>
      <c r="BH47" s="571"/>
      <c r="BI47" s="571"/>
      <c r="BJ47" s="577"/>
      <c r="BK47" s="570"/>
      <c r="BL47" s="571"/>
      <c r="BM47" s="571"/>
      <c r="BN47" s="577"/>
      <c r="BO47" s="576"/>
      <c r="BP47" s="576"/>
      <c r="BQ47" s="576"/>
      <c r="BR47" s="576"/>
      <c r="BS47" s="576"/>
      <c r="BT47" s="576"/>
      <c r="BU47" s="576"/>
      <c r="BV47" s="576"/>
      <c r="BW47" s="576"/>
      <c r="BX47" s="576"/>
      <c r="BY47" s="576"/>
      <c r="BZ47" s="576"/>
      <c r="CA47" s="576"/>
      <c r="CB47" s="576"/>
      <c r="CC47" s="576"/>
      <c r="CD47" s="576"/>
      <c r="CE47" s="576"/>
      <c r="CF47" s="576"/>
      <c r="CG47" s="576"/>
      <c r="CH47" s="576"/>
      <c r="CI47" s="576"/>
      <c r="CJ47" s="576"/>
      <c r="CK47" s="576"/>
      <c r="CL47" s="576"/>
      <c r="CM47" s="576"/>
      <c r="CN47" s="576"/>
      <c r="CO47" s="576"/>
      <c r="CP47" s="576"/>
      <c r="CQ47" s="576"/>
      <c r="CR47" s="576"/>
      <c r="CS47" s="576"/>
      <c r="CT47" s="570"/>
      <c r="CU47" s="571"/>
      <c r="CV47" s="571"/>
      <c r="CW47" s="571"/>
      <c r="CX47" s="571"/>
      <c r="CY47" s="572"/>
    </row>
    <row r="48" spans="1:103" x14ac:dyDescent="0.2">
      <c r="A48" s="578"/>
      <c r="B48" s="579"/>
      <c r="C48" s="579"/>
      <c r="D48" s="580"/>
      <c r="E48" s="578"/>
      <c r="F48" s="579"/>
      <c r="G48" s="579"/>
      <c r="H48" s="580"/>
      <c r="I48" s="581"/>
      <c r="J48" s="582"/>
      <c r="K48" s="582"/>
      <c r="L48" s="582"/>
      <c r="M48" s="582"/>
      <c r="N48" s="582"/>
      <c r="O48" s="582"/>
      <c r="P48" s="583"/>
      <c r="Q48" s="584"/>
      <c r="R48" s="585"/>
      <c r="S48" s="585"/>
      <c r="T48" s="585"/>
      <c r="U48" s="586"/>
      <c r="V48" s="570"/>
      <c r="W48" s="571"/>
      <c r="X48" s="571"/>
      <c r="Y48" s="577"/>
      <c r="Z48" s="570"/>
      <c r="AA48" s="571"/>
      <c r="AB48" s="571"/>
      <c r="AC48" s="571"/>
      <c r="AD48" s="571"/>
      <c r="AE48" s="577"/>
      <c r="AF48" s="570"/>
      <c r="AG48" s="571"/>
      <c r="AH48" s="571"/>
      <c r="AI48" s="571"/>
      <c r="AJ48" s="577"/>
      <c r="AK48" s="570"/>
      <c r="AL48" s="571"/>
      <c r="AM48" s="571"/>
      <c r="AN48" s="577"/>
      <c r="AO48" s="570"/>
      <c r="AP48" s="571"/>
      <c r="AQ48" s="571"/>
      <c r="AR48" s="571"/>
      <c r="AS48" s="577"/>
      <c r="AT48" s="570"/>
      <c r="AU48" s="571"/>
      <c r="AV48" s="571"/>
      <c r="AW48" s="577"/>
      <c r="AX48" s="570"/>
      <c r="AY48" s="571"/>
      <c r="AZ48" s="571"/>
      <c r="BA48" s="571"/>
      <c r="BB48" s="577"/>
      <c r="BC48" s="570"/>
      <c r="BD48" s="571"/>
      <c r="BE48" s="571"/>
      <c r="BF48" s="577"/>
      <c r="BG48" s="570"/>
      <c r="BH48" s="571"/>
      <c r="BI48" s="571"/>
      <c r="BJ48" s="577"/>
      <c r="BK48" s="570"/>
      <c r="BL48" s="571"/>
      <c r="BM48" s="571"/>
      <c r="BN48" s="577"/>
      <c r="BO48" s="576"/>
      <c r="BP48" s="576"/>
      <c r="BQ48" s="576"/>
      <c r="BR48" s="576"/>
      <c r="BS48" s="576"/>
      <c r="BT48" s="576"/>
      <c r="BU48" s="576"/>
      <c r="BV48" s="576"/>
      <c r="BW48" s="576"/>
      <c r="BX48" s="576"/>
      <c r="BY48" s="576"/>
      <c r="BZ48" s="576"/>
      <c r="CA48" s="576"/>
      <c r="CB48" s="576"/>
      <c r="CC48" s="576"/>
      <c r="CD48" s="576"/>
      <c r="CE48" s="576"/>
      <c r="CF48" s="576"/>
      <c r="CG48" s="576"/>
      <c r="CH48" s="576"/>
      <c r="CI48" s="576"/>
      <c r="CJ48" s="576"/>
      <c r="CK48" s="576"/>
      <c r="CL48" s="576"/>
      <c r="CM48" s="576"/>
      <c r="CN48" s="576"/>
      <c r="CO48" s="576"/>
      <c r="CP48" s="576"/>
      <c r="CQ48" s="576"/>
      <c r="CR48" s="576"/>
      <c r="CS48" s="576"/>
      <c r="CT48" s="570"/>
      <c r="CU48" s="571"/>
      <c r="CV48" s="571"/>
      <c r="CW48" s="571"/>
      <c r="CX48" s="571"/>
      <c r="CY48" s="572"/>
    </row>
    <row r="49" spans="1:103" x14ac:dyDescent="0.2">
      <c r="A49" s="578"/>
      <c r="B49" s="579"/>
      <c r="C49" s="579"/>
      <c r="D49" s="580"/>
      <c r="E49" s="578"/>
      <c r="F49" s="579"/>
      <c r="G49" s="579"/>
      <c r="H49" s="580"/>
      <c r="I49" s="581"/>
      <c r="J49" s="582"/>
      <c r="K49" s="582"/>
      <c r="L49" s="582"/>
      <c r="M49" s="582"/>
      <c r="N49" s="582"/>
      <c r="O49" s="582"/>
      <c r="P49" s="583"/>
      <c r="Q49" s="584"/>
      <c r="R49" s="585"/>
      <c r="S49" s="585"/>
      <c r="T49" s="585"/>
      <c r="U49" s="586"/>
      <c r="V49" s="570"/>
      <c r="W49" s="571"/>
      <c r="X49" s="571"/>
      <c r="Y49" s="577"/>
      <c r="Z49" s="570"/>
      <c r="AA49" s="571"/>
      <c r="AB49" s="571"/>
      <c r="AC49" s="571"/>
      <c r="AD49" s="571"/>
      <c r="AE49" s="577"/>
      <c r="AF49" s="570"/>
      <c r="AG49" s="571"/>
      <c r="AH49" s="571"/>
      <c r="AI49" s="571"/>
      <c r="AJ49" s="577"/>
      <c r="AK49" s="570"/>
      <c r="AL49" s="571"/>
      <c r="AM49" s="571"/>
      <c r="AN49" s="577"/>
      <c r="AO49" s="570"/>
      <c r="AP49" s="571"/>
      <c r="AQ49" s="571"/>
      <c r="AR49" s="571"/>
      <c r="AS49" s="577"/>
      <c r="AT49" s="570"/>
      <c r="AU49" s="571"/>
      <c r="AV49" s="571"/>
      <c r="AW49" s="577"/>
      <c r="AX49" s="570"/>
      <c r="AY49" s="571"/>
      <c r="AZ49" s="571"/>
      <c r="BA49" s="571"/>
      <c r="BB49" s="577"/>
      <c r="BC49" s="570"/>
      <c r="BD49" s="571"/>
      <c r="BE49" s="571"/>
      <c r="BF49" s="577"/>
      <c r="BG49" s="570"/>
      <c r="BH49" s="571"/>
      <c r="BI49" s="571"/>
      <c r="BJ49" s="577"/>
      <c r="BK49" s="570"/>
      <c r="BL49" s="571"/>
      <c r="BM49" s="571"/>
      <c r="BN49" s="577"/>
      <c r="BO49" s="576"/>
      <c r="BP49" s="576"/>
      <c r="BQ49" s="576"/>
      <c r="BR49" s="576"/>
      <c r="BS49" s="576"/>
      <c r="BT49" s="576"/>
      <c r="BU49" s="576"/>
      <c r="BV49" s="576"/>
      <c r="BW49" s="576"/>
      <c r="BX49" s="576"/>
      <c r="BY49" s="576"/>
      <c r="BZ49" s="576"/>
      <c r="CA49" s="576"/>
      <c r="CB49" s="576"/>
      <c r="CC49" s="576"/>
      <c r="CD49" s="576"/>
      <c r="CE49" s="576"/>
      <c r="CF49" s="576"/>
      <c r="CG49" s="576"/>
      <c r="CH49" s="576"/>
      <c r="CI49" s="576"/>
      <c r="CJ49" s="576"/>
      <c r="CK49" s="576"/>
      <c r="CL49" s="576"/>
      <c r="CM49" s="576"/>
      <c r="CN49" s="576"/>
      <c r="CO49" s="576"/>
      <c r="CP49" s="576"/>
      <c r="CQ49" s="576"/>
      <c r="CR49" s="576"/>
      <c r="CS49" s="576"/>
      <c r="CT49" s="570"/>
      <c r="CU49" s="571"/>
      <c r="CV49" s="571"/>
      <c r="CW49" s="571"/>
      <c r="CX49" s="571"/>
      <c r="CY49" s="572"/>
    </row>
    <row r="50" spans="1:103" x14ac:dyDescent="0.2">
      <c r="A50" s="578"/>
      <c r="B50" s="579"/>
      <c r="C50" s="579"/>
      <c r="D50" s="580"/>
      <c r="E50" s="578"/>
      <c r="F50" s="579"/>
      <c r="G50" s="579"/>
      <c r="H50" s="580"/>
      <c r="I50" s="581"/>
      <c r="J50" s="582"/>
      <c r="K50" s="582"/>
      <c r="L50" s="582"/>
      <c r="M50" s="582"/>
      <c r="N50" s="582"/>
      <c r="O50" s="582"/>
      <c r="P50" s="583"/>
      <c r="Q50" s="584"/>
      <c r="R50" s="585"/>
      <c r="S50" s="585"/>
      <c r="T50" s="585"/>
      <c r="U50" s="586"/>
      <c r="V50" s="570"/>
      <c r="W50" s="571"/>
      <c r="X50" s="571"/>
      <c r="Y50" s="577"/>
      <c r="Z50" s="570"/>
      <c r="AA50" s="571"/>
      <c r="AB50" s="571"/>
      <c r="AC50" s="571"/>
      <c r="AD50" s="571"/>
      <c r="AE50" s="577"/>
      <c r="AF50" s="570"/>
      <c r="AG50" s="571"/>
      <c r="AH50" s="571"/>
      <c r="AI50" s="571"/>
      <c r="AJ50" s="577"/>
      <c r="AK50" s="570"/>
      <c r="AL50" s="571"/>
      <c r="AM50" s="571"/>
      <c r="AN50" s="577"/>
      <c r="AO50" s="570"/>
      <c r="AP50" s="571"/>
      <c r="AQ50" s="571"/>
      <c r="AR50" s="571"/>
      <c r="AS50" s="577"/>
      <c r="AT50" s="570"/>
      <c r="AU50" s="571"/>
      <c r="AV50" s="571"/>
      <c r="AW50" s="577"/>
      <c r="AX50" s="570"/>
      <c r="AY50" s="571"/>
      <c r="AZ50" s="571"/>
      <c r="BA50" s="571"/>
      <c r="BB50" s="577"/>
      <c r="BC50" s="570"/>
      <c r="BD50" s="571"/>
      <c r="BE50" s="571"/>
      <c r="BF50" s="577"/>
      <c r="BG50" s="570"/>
      <c r="BH50" s="571"/>
      <c r="BI50" s="571"/>
      <c r="BJ50" s="577"/>
      <c r="BK50" s="570"/>
      <c r="BL50" s="571"/>
      <c r="BM50" s="571"/>
      <c r="BN50" s="577"/>
      <c r="BO50" s="576"/>
      <c r="BP50" s="576"/>
      <c r="BQ50" s="576"/>
      <c r="BR50" s="576"/>
      <c r="BS50" s="576"/>
      <c r="BT50" s="576"/>
      <c r="BU50" s="576"/>
      <c r="BV50" s="576"/>
      <c r="BW50" s="576"/>
      <c r="BX50" s="576"/>
      <c r="BY50" s="576"/>
      <c r="BZ50" s="576"/>
      <c r="CA50" s="576"/>
      <c r="CB50" s="576"/>
      <c r="CC50" s="576"/>
      <c r="CD50" s="576"/>
      <c r="CE50" s="576"/>
      <c r="CF50" s="576"/>
      <c r="CG50" s="576"/>
      <c r="CH50" s="576"/>
      <c r="CI50" s="576"/>
      <c r="CJ50" s="576"/>
      <c r="CK50" s="576"/>
      <c r="CL50" s="576"/>
      <c r="CM50" s="576"/>
      <c r="CN50" s="576"/>
      <c r="CO50" s="576"/>
      <c r="CP50" s="576"/>
      <c r="CQ50" s="576"/>
      <c r="CR50" s="576"/>
      <c r="CS50" s="576"/>
      <c r="CT50" s="570"/>
      <c r="CU50" s="571"/>
      <c r="CV50" s="571"/>
      <c r="CW50" s="571"/>
      <c r="CX50" s="571"/>
      <c r="CY50" s="572"/>
    </row>
    <row r="51" spans="1:103" x14ac:dyDescent="0.2">
      <c r="A51" s="578"/>
      <c r="B51" s="579"/>
      <c r="C51" s="579"/>
      <c r="D51" s="580"/>
      <c r="E51" s="578"/>
      <c r="F51" s="579"/>
      <c r="G51" s="579"/>
      <c r="H51" s="580"/>
      <c r="I51" s="581"/>
      <c r="J51" s="582"/>
      <c r="K51" s="582"/>
      <c r="L51" s="582"/>
      <c r="M51" s="582"/>
      <c r="N51" s="582"/>
      <c r="O51" s="582"/>
      <c r="P51" s="583"/>
      <c r="Q51" s="584"/>
      <c r="R51" s="585"/>
      <c r="S51" s="585"/>
      <c r="T51" s="585"/>
      <c r="U51" s="586"/>
      <c r="V51" s="570"/>
      <c r="W51" s="571"/>
      <c r="X51" s="571"/>
      <c r="Y51" s="577"/>
      <c r="Z51" s="570"/>
      <c r="AA51" s="571"/>
      <c r="AB51" s="571"/>
      <c r="AC51" s="571"/>
      <c r="AD51" s="571"/>
      <c r="AE51" s="577"/>
      <c r="AF51" s="570"/>
      <c r="AG51" s="571"/>
      <c r="AH51" s="571"/>
      <c r="AI51" s="571"/>
      <c r="AJ51" s="577"/>
      <c r="AK51" s="570"/>
      <c r="AL51" s="571"/>
      <c r="AM51" s="571"/>
      <c r="AN51" s="577"/>
      <c r="AO51" s="570"/>
      <c r="AP51" s="571"/>
      <c r="AQ51" s="571"/>
      <c r="AR51" s="571"/>
      <c r="AS51" s="577"/>
      <c r="AT51" s="570"/>
      <c r="AU51" s="571"/>
      <c r="AV51" s="571"/>
      <c r="AW51" s="577"/>
      <c r="AX51" s="570"/>
      <c r="AY51" s="571"/>
      <c r="AZ51" s="571"/>
      <c r="BA51" s="571"/>
      <c r="BB51" s="577"/>
      <c r="BC51" s="570"/>
      <c r="BD51" s="571"/>
      <c r="BE51" s="571"/>
      <c r="BF51" s="577"/>
      <c r="BG51" s="570"/>
      <c r="BH51" s="571"/>
      <c r="BI51" s="571"/>
      <c r="BJ51" s="577"/>
      <c r="BK51" s="570"/>
      <c r="BL51" s="571"/>
      <c r="BM51" s="571"/>
      <c r="BN51" s="577"/>
      <c r="BO51" s="576"/>
      <c r="BP51" s="576"/>
      <c r="BQ51" s="576"/>
      <c r="BR51" s="576"/>
      <c r="BS51" s="576"/>
      <c r="BT51" s="576"/>
      <c r="BU51" s="576"/>
      <c r="BV51" s="576"/>
      <c r="BW51" s="576"/>
      <c r="BX51" s="576"/>
      <c r="BY51" s="576"/>
      <c r="BZ51" s="576"/>
      <c r="CA51" s="576"/>
      <c r="CB51" s="576"/>
      <c r="CC51" s="576"/>
      <c r="CD51" s="576"/>
      <c r="CE51" s="576"/>
      <c r="CF51" s="576"/>
      <c r="CG51" s="576"/>
      <c r="CH51" s="576"/>
      <c r="CI51" s="576"/>
      <c r="CJ51" s="576"/>
      <c r="CK51" s="576"/>
      <c r="CL51" s="576"/>
      <c r="CM51" s="576"/>
      <c r="CN51" s="576"/>
      <c r="CO51" s="576"/>
      <c r="CP51" s="576"/>
      <c r="CQ51" s="576"/>
      <c r="CR51" s="576"/>
      <c r="CS51" s="576"/>
      <c r="CT51" s="570"/>
      <c r="CU51" s="571"/>
      <c r="CV51" s="571"/>
      <c r="CW51" s="571"/>
      <c r="CX51" s="571"/>
      <c r="CY51" s="572"/>
    </row>
    <row r="52" spans="1:103" x14ac:dyDescent="0.2">
      <c r="A52" s="578"/>
      <c r="B52" s="579"/>
      <c r="C52" s="579"/>
      <c r="D52" s="580"/>
      <c r="E52" s="578"/>
      <c r="F52" s="579"/>
      <c r="G52" s="579"/>
      <c r="H52" s="580"/>
      <c r="I52" s="581"/>
      <c r="J52" s="582"/>
      <c r="K52" s="582"/>
      <c r="L52" s="582"/>
      <c r="M52" s="582"/>
      <c r="N52" s="582"/>
      <c r="O52" s="582"/>
      <c r="P52" s="583"/>
      <c r="Q52" s="584"/>
      <c r="R52" s="585"/>
      <c r="S52" s="585"/>
      <c r="T52" s="585"/>
      <c r="U52" s="586"/>
      <c r="V52" s="570"/>
      <c r="W52" s="571"/>
      <c r="X52" s="571"/>
      <c r="Y52" s="577"/>
      <c r="Z52" s="570"/>
      <c r="AA52" s="571"/>
      <c r="AB52" s="571"/>
      <c r="AC52" s="571"/>
      <c r="AD52" s="571"/>
      <c r="AE52" s="577"/>
      <c r="AF52" s="570"/>
      <c r="AG52" s="571"/>
      <c r="AH52" s="571"/>
      <c r="AI52" s="571"/>
      <c r="AJ52" s="577"/>
      <c r="AK52" s="570"/>
      <c r="AL52" s="571"/>
      <c r="AM52" s="571"/>
      <c r="AN52" s="577"/>
      <c r="AO52" s="570"/>
      <c r="AP52" s="571"/>
      <c r="AQ52" s="571"/>
      <c r="AR52" s="571"/>
      <c r="AS52" s="577"/>
      <c r="AT52" s="570"/>
      <c r="AU52" s="571"/>
      <c r="AV52" s="571"/>
      <c r="AW52" s="577"/>
      <c r="AX52" s="570"/>
      <c r="AY52" s="571"/>
      <c r="AZ52" s="571"/>
      <c r="BA52" s="571"/>
      <c r="BB52" s="577"/>
      <c r="BC52" s="570"/>
      <c r="BD52" s="571"/>
      <c r="BE52" s="571"/>
      <c r="BF52" s="577"/>
      <c r="BG52" s="570"/>
      <c r="BH52" s="571"/>
      <c r="BI52" s="571"/>
      <c r="BJ52" s="577"/>
      <c r="BK52" s="570"/>
      <c r="BL52" s="571"/>
      <c r="BM52" s="571"/>
      <c r="BN52" s="577"/>
      <c r="BO52" s="576"/>
      <c r="BP52" s="576"/>
      <c r="BQ52" s="576"/>
      <c r="BR52" s="576"/>
      <c r="BS52" s="576"/>
      <c r="BT52" s="576"/>
      <c r="BU52" s="576"/>
      <c r="BV52" s="576"/>
      <c r="BW52" s="576"/>
      <c r="BX52" s="576"/>
      <c r="BY52" s="576"/>
      <c r="BZ52" s="576"/>
      <c r="CA52" s="576"/>
      <c r="CB52" s="576"/>
      <c r="CC52" s="576"/>
      <c r="CD52" s="576"/>
      <c r="CE52" s="576"/>
      <c r="CF52" s="576"/>
      <c r="CG52" s="576"/>
      <c r="CH52" s="576"/>
      <c r="CI52" s="576"/>
      <c r="CJ52" s="576"/>
      <c r="CK52" s="576"/>
      <c r="CL52" s="576"/>
      <c r="CM52" s="576"/>
      <c r="CN52" s="576"/>
      <c r="CO52" s="576"/>
      <c r="CP52" s="576"/>
      <c r="CQ52" s="576"/>
      <c r="CR52" s="576"/>
      <c r="CS52" s="576"/>
      <c r="CT52" s="570"/>
      <c r="CU52" s="571"/>
      <c r="CV52" s="571"/>
      <c r="CW52" s="571"/>
      <c r="CX52" s="571"/>
      <c r="CY52" s="572"/>
    </row>
    <row r="53" spans="1:103" x14ac:dyDescent="0.2">
      <c r="A53" s="578"/>
      <c r="B53" s="579"/>
      <c r="C53" s="579"/>
      <c r="D53" s="580"/>
      <c r="E53" s="578"/>
      <c r="F53" s="579"/>
      <c r="G53" s="579"/>
      <c r="H53" s="580"/>
      <c r="I53" s="581"/>
      <c r="J53" s="582"/>
      <c r="K53" s="582"/>
      <c r="L53" s="582"/>
      <c r="M53" s="582"/>
      <c r="N53" s="582"/>
      <c r="O53" s="582"/>
      <c r="P53" s="583"/>
      <c r="Q53" s="584"/>
      <c r="R53" s="585"/>
      <c r="S53" s="585"/>
      <c r="T53" s="585"/>
      <c r="U53" s="586"/>
      <c r="V53" s="570"/>
      <c r="W53" s="571"/>
      <c r="X53" s="571"/>
      <c r="Y53" s="577"/>
      <c r="Z53" s="570"/>
      <c r="AA53" s="571"/>
      <c r="AB53" s="571"/>
      <c r="AC53" s="571"/>
      <c r="AD53" s="571"/>
      <c r="AE53" s="577"/>
      <c r="AF53" s="570"/>
      <c r="AG53" s="571"/>
      <c r="AH53" s="571"/>
      <c r="AI53" s="571"/>
      <c r="AJ53" s="577"/>
      <c r="AK53" s="570"/>
      <c r="AL53" s="571"/>
      <c r="AM53" s="571"/>
      <c r="AN53" s="577"/>
      <c r="AO53" s="570"/>
      <c r="AP53" s="571"/>
      <c r="AQ53" s="571"/>
      <c r="AR53" s="571"/>
      <c r="AS53" s="577"/>
      <c r="AT53" s="570"/>
      <c r="AU53" s="571"/>
      <c r="AV53" s="571"/>
      <c r="AW53" s="577"/>
      <c r="AX53" s="570"/>
      <c r="AY53" s="571"/>
      <c r="AZ53" s="571"/>
      <c r="BA53" s="571"/>
      <c r="BB53" s="577"/>
      <c r="BC53" s="570"/>
      <c r="BD53" s="571"/>
      <c r="BE53" s="571"/>
      <c r="BF53" s="577"/>
      <c r="BG53" s="570"/>
      <c r="BH53" s="571"/>
      <c r="BI53" s="571"/>
      <c r="BJ53" s="577"/>
      <c r="BK53" s="570"/>
      <c r="BL53" s="571"/>
      <c r="BM53" s="571"/>
      <c r="BN53" s="577"/>
      <c r="BO53" s="576"/>
      <c r="BP53" s="576"/>
      <c r="BQ53" s="576"/>
      <c r="BR53" s="576"/>
      <c r="BS53" s="576"/>
      <c r="BT53" s="576"/>
      <c r="BU53" s="576"/>
      <c r="BV53" s="576"/>
      <c r="BW53" s="576"/>
      <c r="BX53" s="576"/>
      <c r="BY53" s="576"/>
      <c r="BZ53" s="576"/>
      <c r="CA53" s="576"/>
      <c r="CB53" s="576"/>
      <c r="CC53" s="576"/>
      <c r="CD53" s="576"/>
      <c r="CE53" s="576"/>
      <c r="CF53" s="576"/>
      <c r="CG53" s="576"/>
      <c r="CH53" s="576"/>
      <c r="CI53" s="576"/>
      <c r="CJ53" s="576"/>
      <c r="CK53" s="576"/>
      <c r="CL53" s="576"/>
      <c r="CM53" s="576"/>
      <c r="CN53" s="576"/>
      <c r="CO53" s="576"/>
      <c r="CP53" s="576"/>
      <c r="CQ53" s="576"/>
      <c r="CR53" s="576"/>
      <c r="CS53" s="576"/>
      <c r="CT53" s="570"/>
      <c r="CU53" s="571"/>
      <c r="CV53" s="571"/>
      <c r="CW53" s="571"/>
      <c r="CX53" s="571"/>
      <c r="CY53" s="572"/>
    </row>
    <row r="54" spans="1:103" x14ac:dyDescent="0.2">
      <c r="A54" s="578"/>
      <c r="B54" s="579"/>
      <c r="C54" s="579"/>
      <c r="D54" s="580"/>
      <c r="E54" s="578"/>
      <c r="F54" s="579"/>
      <c r="G54" s="579"/>
      <c r="H54" s="580"/>
      <c r="I54" s="581"/>
      <c r="J54" s="582"/>
      <c r="K54" s="582"/>
      <c r="L54" s="582"/>
      <c r="M54" s="582"/>
      <c r="N54" s="582"/>
      <c r="O54" s="582"/>
      <c r="P54" s="583"/>
      <c r="Q54" s="584"/>
      <c r="R54" s="585"/>
      <c r="S54" s="585"/>
      <c r="T54" s="585"/>
      <c r="U54" s="586"/>
      <c r="V54" s="570"/>
      <c r="W54" s="571"/>
      <c r="X54" s="571"/>
      <c r="Y54" s="577"/>
      <c r="Z54" s="570"/>
      <c r="AA54" s="571"/>
      <c r="AB54" s="571"/>
      <c r="AC54" s="571"/>
      <c r="AD54" s="571"/>
      <c r="AE54" s="577"/>
      <c r="AF54" s="570"/>
      <c r="AG54" s="571"/>
      <c r="AH54" s="571"/>
      <c r="AI54" s="571"/>
      <c r="AJ54" s="577"/>
      <c r="AK54" s="570"/>
      <c r="AL54" s="571"/>
      <c r="AM54" s="571"/>
      <c r="AN54" s="577"/>
      <c r="AO54" s="570"/>
      <c r="AP54" s="571"/>
      <c r="AQ54" s="571"/>
      <c r="AR54" s="571"/>
      <c r="AS54" s="577"/>
      <c r="AT54" s="570"/>
      <c r="AU54" s="571"/>
      <c r="AV54" s="571"/>
      <c r="AW54" s="577"/>
      <c r="AX54" s="570"/>
      <c r="AY54" s="571"/>
      <c r="AZ54" s="571"/>
      <c r="BA54" s="571"/>
      <c r="BB54" s="577"/>
      <c r="BC54" s="570"/>
      <c r="BD54" s="571"/>
      <c r="BE54" s="571"/>
      <c r="BF54" s="577"/>
      <c r="BG54" s="570"/>
      <c r="BH54" s="571"/>
      <c r="BI54" s="571"/>
      <c r="BJ54" s="577"/>
      <c r="BK54" s="570"/>
      <c r="BL54" s="571"/>
      <c r="BM54" s="571"/>
      <c r="BN54" s="577"/>
      <c r="BO54" s="576"/>
      <c r="BP54" s="576"/>
      <c r="BQ54" s="576"/>
      <c r="BR54" s="576"/>
      <c r="BS54" s="576"/>
      <c r="BT54" s="576"/>
      <c r="BU54" s="576"/>
      <c r="BV54" s="576"/>
      <c r="BW54" s="576"/>
      <c r="BX54" s="576"/>
      <c r="BY54" s="576"/>
      <c r="BZ54" s="576"/>
      <c r="CA54" s="576"/>
      <c r="CB54" s="576"/>
      <c r="CC54" s="576"/>
      <c r="CD54" s="576"/>
      <c r="CE54" s="576"/>
      <c r="CF54" s="576"/>
      <c r="CG54" s="576"/>
      <c r="CH54" s="576"/>
      <c r="CI54" s="576"/>
      <c r="CJ54" s="576"/>
      <c r="CK54" s="576"/>
      <c r="CL54" s="576"/>
      <c r="CM54" s="576"/>
      <c r="CN54" s="576"/>
      <c r="CO54" s="576"/>
      <c r="CP54" s="576"/>
      <c r="CQ54" s="576"/>
      <c r="CR54" s="576"/>
      <c r="CS54" s="576"/>
      <c r="CT54" s="570"/>
      <c r="CU54" s="571"/>
      <c r="CV54" s="571"/>
      <c r="CW54" s="571"/>
      <c r="CX54" s="571"/>
      <c r="CY54" s="572"/>
    </row>
    <row r="55" spans="1:103" x14ac:dyDescent="0.2">
      <c r="A55" s="578"/>
      <c r="B55" s="579"/>
      <c r="C55" s="579"/>
      <c r="D55" s="580"/>
      <c r="E55" s="578"/>
      <c r="F55" s="579"/>
      <c r="G55" s="579"/>
      <c r="H55" s="580"/>
      <c r="I55" s="581"/>
      <c r="J55" s="582"/>
      <c r="K55" s="582"/>
      <c r="L55" s="582"/>
      <c r="M55" s="582"/>
      <c r="N55" s="582"/>
      <c r="O55" s="582"/>
      <c r="P55" s="583"/>
      <c r="Q55" s="584"/>
      <c r="R55" s="585"/>
      <c r="S55" s="585"/>
      <c r="T55" s="585"/>
      <c r="U55" s="586"/>
      <c r="V55" s="570"/>
      <c r="W55" s="571"/>
      <c r="X55" s="571"/>
      <c r="Y55" s="577"/>
      <c r="Z55" s="570"/>
      <c r="AA55" s="571"/>
      <c r="AB55" s="571"/>
      <c r="AC55" s="571"/>
      <c r="AD55" s="571"/>
      <c r="AE55" s="577"/>
      <c r="AF55" s="570"/>
      <c r="AG55" s="571"/>
      <c r="AH55" s="571"/>
      <c r="AI55" s="571"/>
      <c r="AJ55" s="577"/>
      <c r="AK55" s="570"/>
      <c r="AL55" s="571"/>
      <c r="AM55" s="571"/>
      <c r="AN55" s="577"/>
      <c r="AO55" s="570"/>
      <c r="AP55" s="571"/>
      <c r="AQ55" s="571"/>
      <c r="AR55" s="571"/>
      <c r="AS55" s="577"/>
      <c r="AT55" s="570"/>
      <c r="AU55" s="571"/>
      <c r="AV55" s="571"/>
      <c r="AW55" s="577"/>
      <c r="AX55" s="570"/>
      <c r="AY55" s="571"/>
      <c r="AZ55" s="571"/>
      <c r="BA55" s="571"/>
      <c r="BB55" s="577"/>
      <c r="BC55" s="570"/>
      <c r="BD55" s="571"/>
      <c r="BE55" s="571"/>
      <c r="BF55" s="577"/>
      <c r="BG55" s="570"/>
      <c r="BH55" s="571"/>
      <c r="BI55" s="571"/>
      <c r="BJ55" s="577"/>
      <c r="BK55" s="570"/>
      <c r="BL55" s="571"/>
      <c r="BM55" s="571"/>
      <c r="BN55" s="577"/>
      <c r="BO55" s="576"/>
      <c r="BP55" s="576"/>
      <c r="BQ55" s="576"/>
      <c r="BR55" s="576"/>
      <c r="BS55" s="576"/>
      <c r="BT55" s="576"/>
      <c r="BU55" s="576"/>
      <c r="BV55" s="576"/>
      <c r="BW55" s="576"/>
      <c r="BX55" s="576"/>
      <c r="BY55" s="576"/>
      <c r="BZ55" s="576"/>
      <c r="CA55" s="576"/>
      <c r="CB55" s="576"/>
      <c r="CC55" s="576"/>
      <c r="CD55" s="576"/>
      <c r="CE55" s="576"/>
      <c r="CF55" s="576"/>
      <c r="CG55" s="576"/>
      <c r="CH55" s="576"/>
      <c r="CI55" s="576"/>
      <c r="CJ55" s="576"/>
      <c r="CK55" s="576"/>
      <c r="CL55" s="576"/>
      <c r="CM55" s="576"/>
      <c r="CN55" s="576"/>
      <c r="CO55" s="576"/>
      <c r="CP55" s="576"/>
      <c r="CQ55" s="576"/>
      <c r="CR55" s="576"/>
      <c r="CS55" s="576"/>
      <c r="CT55" s="570"/>
      <c r="CU55" s="571"/>
      <c r="CV55" s="571"/>
      <c r="CW55" s="571"/>
      <c r="CX55" s="571"/>
      <c r="CY55" s="572"/>
    </row>
    <row r="56" spans="1:103" x14ac:dyDescent="0.2">
      <c r="A56" s="578"/>
      <c r="B56" s="579"/>
      <c r="C56" s="579"/>
      <c r="D56" s="580"/>
      <c r="E56" s="578"/>
      <c r="F56" s="579"/>
      <c r="G56" s="579"/>
      <c r="H56" s="580"/>
      <c r="I56" s="581"/>
      <c r="J56" s="582"/>
      <c r="K56" s="582"/>
      <c r="L56" s="582"/>
      <c r="M56" s="582"/>
      <c r="N56" s="582"/>
      <c r="O56" s="582"/>
      <c r="P56" s="583"/>
      <c r="Q56" s="584"/>
      <c r="R56" s="585"/>
      <c r="S56" s="585"/>
      <c r="T56" s="585"/>
      <c r="U56" s="586"/>
      <c r="V56" s="570"/>
      <c r="W56" s="571"/>
      <c r="X56" s="571"/>
      <c r="Y56" s="577"/>
      <c r="Z56" s="570"/>
      <c r="AA56" s="571"/>
      <c r="AB56" s="571"/>
      <c r="AC56" s="571"/>
      <c r="AD56" s="571"/>
      <c r="AE56" s="577"/>
      <c r="AF56" s="570"/>
      <c r="AG56" s="571"/>
      <c r="AH56" s="571"/>
      <c r="AI56" s="571"/>
      <c r="AJ56" s="577"/>
      <c r="AK56" s="570"/>
      <c r="AL56" s="571"/>
      <c r="AM56" s="571"/>
      <c r="AN56" s="577"/>
      <c r="AO56" s="570"/>
      <c r="AP56" s="571"/>
      <c r="AQ56" s="571"/>
      <c r="AR56" s="571"/>
      <c r="AS56" s="577"/>
      <c r="AT56" s="570"/>
      <c r="AU56" s="571"/>
      <c r="AV56" s="571"/>
      <c r="AW56" s="577"/>
      <c r="AX56" s="570"/>
      <c r="AY56" s="571"/>
      <c r="AZ56" s="571"/>
      <c r="BA56" s="571"/>
      <c r="BB56" s="577"/>
      <c r="BC56" s="570"/>
      <c r="BD56" s="571"/>
      <c r="BE56" s="571"/>
      <c r="BF56" s="577"/>
      <c r="BG56" s="570"/>
      <c r="BH56" s="571"/>
      <c r="BI56" s="571"/>
      <c r="BJ56" s="577"/>
      <c r="BK56" s="570"/>
      <c r="BL56" s="571"/>
      <c r="BM56" s="571"/>
      <c r="BN56" s="577"/>
      <c r="BO56" s="576"/>
      <c r="BP56" s="576"/>
      <c r="BQ56" s="576"/>
      <c r="BR56" s="576"/>
      <c r="BS56" s="576"/>
      <c r="BT56" s="576"/>
      <c r="BU56" s="576"/>
      <c r="BV56" s="576"/>
      <c r="BW56" s="576"/>
      <c r="BX56" s="576"/>
      <c r="BY56" s="576"/>
      <c r="BZ56" s="576"/>
      <c r="CA56" s="576"/>
      <c r="CB56" s="576"/>
      <c r="CC56" s="576"/>
      <c r="CD56" s="576"/>
      <c r="CE56" s="576"/>
      <c r="CF56" s="576"/>
      <c r="CG56" s="576"/>
      <c r="CH56" s="576"/>
      <c r="CI56" s="576"/>
      <c r="CJ56" s="576"/>
      <c r="CK56" s="576"/>
      <c r="CL56" s="576"/>
      <c r="CM56" s="576"/>
      <c r="CN56" s="576"/>
      <c r="CO56" s="576"/>
      <c r="CP56" s="576"/>
      <c r="CQ56" s="576"/>
      <c r="CR56" s="576"/>
      <c r="CS56" s="576"/>
      <c r="CT56" s="570"/>
      <c r="CU56" s="571"/>
      <c r="CV56" s="571"/>
      <c r="CW56" s="571"/>
      <c r="CX56" s="571"/>
      <c r="CY56" s="572"/>
    </row>
    <row r="57" spans="1:103" x14ac:dyDescent="0.2">
      <c r="A57" s="578"/>
      <c r="B57" s="579"/>
      <c r="C57" s="579"/>
      <c r="D57" s="580"/>
      <c r="E57" s="578"/>
      <c r="F57" s="579"/>
      <c r="G57" s="579"/>
      <c r="H57" s="580"/>
      <c r="I57" s="581"/>
      <c r="J57" s="582"/>
      <c r="K57" s="582"/>
      <c r="L57" s="582"/>
      <c r="M57" s="582"/>
      <c r="N57" s="582"/>
      <c r="O57" s="582"/>
      <c r="P57" s="583"/>
      <c r="Q57" s="584"/>
      <c r="R57" s="585"/>
      <c r="S57" s="585"/>
      <c r="T57" s="585"/>
      <c r="U57" s="586"/>
      <c r="V57" s="570"/>
      <c r="W57" s="571"/>
      <c r="X57" s="571"/>
      <c r="Y57" s="577"/>
      <c r="Z57" s="570"/>
      <c r="AA57" s="571"/>
      <c r="AB57" s="571"/>
      <c r="AC57" s="571"/>
      <c r="AD57" s="571"/>
      <c r="AE57" s="577"/>
      <c r="AF57" s="570"/>
      <c r="AG57" s="571"/>
      <c r="AH57" s="571"/>
      <c r="AI57" s="571"/>
      <c r="AJ57" s="577"/>
      <c r="AK57" s="570"/>
      <c r="AL57" s="571"/>
      <c r="AM57" s="571"/>
      <c r="AN57" s="577"/>
      <c r="AO57" s="570"/>
      <c r="AP57" s="571"/>
      <c r="AQ57" s="571"/>
      <c r="AR57" s="571"/>
      <c r="AS57" s="577"/>
      <c r="AT57" s="570"/>
      <c r="AU57" s="571"/>
      <c r="AV57" s="571"/>
      <c r="AW57" s="577"/>
      <c r="AX57" s="570"/>
      <c r="AY57" s="571"/>
      <c r="AZ57" s="571"/>
      <c r="BA57" s="571"/>
      <c r="BB57" s="577"/>
      <c r="BC57" s="570"/>
      <c r="BD57" s="571"/>
      <c r="BE57" s="571"/>
      <c r="BF57" s="577"/>
      <c r="BG57" s="570"/>
      <c r="BH57" s="571"/>
      <c r="BI57" s="571"/>
      <c r="BJ57" s="577"/>
      <c r="BK57" s="570"/>
      <c r="BL57" s="571"/>
      <c r="BM57" s="571"/>
      <c r="BN57" s="577"/>
      <c r="BO57" s="576"/>
      <c r="BP57" s="576"/>
      <c r="BQ57" s="576"/>
      <c r="BR57" s="576"/>
      <c r="BS57" s="576"/>
      <c r="BT57" s="576"/>
      <c r="BU57" s="576"/>
      <c r="BV57" s="576"/>
      <c r="BW57" s="576"/>
      <c r="BX57" s="576"/>
      <c r="BY57" s="576"/>
      <c r="BZ57" s="576"/>
      <c r="CA57" s="576"/>
      <c r="CB57" s="576"/>
      <c r="CC57" s="576"/>
      <c r="CD57" s="576"/>
      <c r="CE57" s="576"/>
      <c r="CF57" s="576"/>
      <c r="CG57" s="576"/>
      <c r="CH57" s="576"/>
      <c r="CI57" s="576"/>
      <c r="CJ57" s="576"/>
      <c r="CK57" s="576"/>
      <c r="CL57" s="576"/>
      <c r="CM57" s="576"/>
      <c r="CN57" s="576"/>
      <c r="CO57" s="576"/>
      <c r="CP57" s="576"/>
      <c r="CQ57" s="576"/>
      <c r="CR57" s="576"/>
      <c r="CS57" s="576"/>
      <c r="CT57" s="570"/>
      <c r="CU57" s="571"/>
      <c r="CV57" s="571"/>
      <c r="CW57" s="571"/>
      <c r="CX57" s="571"/>
      <c r="CY57" s="572"/>
    </row>
    <row r="58" spans="1:103" x14ac:dyDescent="0.2">
      <c r="A58" s="578"/>
      <c r="B58" s="579"/>
      <c r="C58" s="579"/>
      <c r="D58" s="580"/>
      <c r="E58" s="578"/>
      <c r="F58" s="579"/>
      <c r="G58" s="579"/>
      <c r="H58" s="580"/>
      <c r="I58" s="581"/>
      <c r="J58" s="582"/>
      <c r="K58" s="582"/>
      <c r="L58" s="582"/>
      <c r="M58" s="582"/>
      <c r="N58" s="582"/>
      <c r="O58" s="582"/>
      <c r="P58" s="583"/>
      <c r="Q58" s="584"/>
      <c r="R58" s="585"/>
      <c r="S58" s="585"/>
      <c r="T58" s="585"/>
      <c r="U58" s="586"/>
      <c r="V58" s="570"/>
      <c r="W58" s="571"/>
      <c r="X58" s="571"/>
      <c r="Y58" s="577"/>
      <c r="Z58" s="570"/>
      <c r="AA58" s="571"/>
      <c r="AB58" s="571"/>
      <c r="AC58" s="571"/>
      <c r="AD58" s="571"/>
      <c r="AE58" s="577"/>
      <c r="AF58" s="570"/>
      <c r="AG58" s="571"/>
      <c r="AH58" s="571"/>
      <c r="AI58" s="571"/>
      <c r="AJ58" s="577"/>
      <c r="AK58" s="570"/>
      <c r="AL58" s="571"/>
      <c r="AM58" s="571"/>
      <c r="AN58" s="577"/>
      <c r="AO58" s="570"/>
      <c r="AP58" s="571"/>
      <c r="AQ58" s="571"/>
      <c r="AR58" s="571"/>
      <c r="AS58" s="577"/>
      <c r="AT58" s="570"/>
      <c r="AU58" s="571"/>
      <c r="AV58" s="571"/>
      <c r="AW58" s="577"/>
      <c r="AX58" s="570"/>
      <c r="AY58" s="571"/>
      <c r="AZ58" s="571"/>
      <c r="BA58" s="571"/>
      <c r="BB58" s="577"/>
      <c r="BC58" s="570"/>
      <c r="BD58" s="571"/>
      <c r="BE58" s="571"/>
      <c r="BF58" s="577"/>
      <c r="BG58" s="570"/>
      <c r="BH58" s="571"/>
      <c r="BI58" s="571"/>
      <c r="BJ58" s="577"/>
      <c r="BK58" s="570"/>
      <c r="BL58" s="571"/>
      <c r="BM58" s="571"/>
      <c r="BN58" s="577"/>
      <c r="BO58" s="576"/>
      <c r="BP58" s="576"/>
      <c r="BQ58" s="576"/>
      <c r="BR58" s="576"/>
      <c r="BS58" s="576"/>
      <c r="BT58" s="576"/>
      <c r="BU58" s="576"/>
      <c r="BV58" s="576"/>
      <c r="BW58" s="576"/>
      <c r="BX58" s="576"/>
      <c r="BY58" s="576"/>
      <c r="BZ58" s="576"/>
      <c r="CA58" s="576"/>
      <c r="CB58" s="576"/>
      <c r="CC58" s="576"/>
      <c r="CD58" s="576"/>
      <c r="CE58" s="576"/>
      <c r="CF58" s="576"/>
      <c r="CG58" s="576"/>
      <c r="CH58" s="576"/>
      <c r="CI58" s="576"/>
      <c r="CJ58" s="576"/>
      <c r="CK58" s="576"/>
      <c r="CL58" s="576"/>
      <c r="CM58" s="576"/>
      <c r="CN58" s="576"/>
      <c r="CO58" s="576"/>
      <c r="CP58" s="576"/>
      <c r="CQ58" s="576"/>
      <c r="CR58" s="576"/>
      <c r="CS58" s="576"/>
      <c r="CT58" s="570"/>
      <c r="CU58" s="571"/>
      <c r="CV58" s="571"/>
      <c r="CW58" s="571"/>
      <c r="CX58" s="571"/>
      <c r="CY58" s="572"/>
    </row>
    <row r="59" spans="1:103" x14ac:dyDescent="0.2">
      <c r="A59" s="578"/>
      <c r="B59" s="579"/>
      <c r="C59" s="579"/>
      <c r="D59" s="580"/>
      <c r="E59" s="578"/>
      <c r="F59" s="579"/>
      <c r="G59" s="579"/>
      <c r="H59" s="580"/>
      <c r="I59" s="581"/>
      <c r="J59" s="582"/>
      <c r="K59" s="582"/>
      <c r="L59" s="582"/>
      <c r="M59" s="582"/>
      <c r="N59" s="582"/>
      <c r="O59" s="582"/>
      <c r="P59" s="583"/>
      <c r="Q59" s="584"/>
      <c r="R59" s="585"/>
      <c r="S59" s="585"/>
      <c r="T59" s="585"/>
      <c r="U59" s="586"/>
      <c r="V59" s="570"/>
      <c r="W59" s="571"/>
      <c r="X59" s="571"/>
      <c r="Y59" s="577"/>
      <c r="Z59" s="570"/>
      <c r="AA59" s="571"/>
      <c r="AB59" s="571"/>
      <c r="AC59" s="571"/>
      <c r="AD59" s="571"/>
      <c r="AE59" s="577"/>
      <c r="AF59" s="570"/>
      <c r="AG59" s="571"/>
      <c r="AH59" s="571"/>
      <c r="AI59" s="571"/>
      <c r="AJ59" s="577"/>
      <c r="AK59" s="570"/>
      <c r="AL59" s="571"/>
      <c r="AM59" s="571"/>
      <c r="AN59" s="577"/>
      <c r="AO59" s="570"/>
      <c r="AP59" s="571"/>
      <c r="AQ59" s="571"/>
      <c r="AR59" s="571"/>
      <c r="AS59" s="577"/>
      <c r="AT59" s="570"/>
      <c r="AU59" s="571"/>
      <c r="AV59" s="571"/>
      <c r="AW59" s="577"/>
      <c r="AX59" s="570"/>
      <c r="AY59" s="571"/>
      <c r="AZ59" s="571"/>
      <c r="BA59" s="571"/>
      <c r="BB59" s="577"/>
      <c r="BC59" s="570"/>
      <c r="BD59" s="571"/>
      <c r="BE59" s="571"/>
      <c r="BF59" s="577"/>
      <c r="BG59" s="570"/>
      <c r="BH59" s="571"/>
      <c r="BI59" s="571"/>
      <c r="BJ59" s="577"/>
      <c r="BK59" s="570"/>
      <c r="BL59" s="571"/>
      <c r="BM59" s="571"/>
      <c r="BN59" s="577"/>
      <c r="BO59" s="576"/>
      <c r="BP59" s="576"/>
      <c r="BQ59" s="576"/>
      <c r="BR59" s="576"/>
      <c r="BS59" s="576"/>
      <c r="BT59" s="576"/>
      <c r="BU59" s="576"/>
      <c r="BV59" s="576"/>
      <c r="BW59" s="576"/>
      <c r="BX59" s="576"/>
      <c r="BY59" s="576"/>
      <c r="BZ59" s="576"/>
      <c r="CA59" s="576"/>
      <c r="CB59" s="576"/>
      <c r="CC59" s="576"/>
      <c r="CD59" s="576"/>
      <c r="CE59" s="576"/>
      <c r="CF59" s="576"/>
      <c r="CG59" s="576"/>
      <c r="CH59" s="576"/>
      <c r="CI59" s="576"/>
      <c r="CJ59" s="576"/>
      <c r="CK59" s="576"/>
      <c r="CL59" s="576"/>
      <c r="CM59" s="576"/>
      <c r="CN59" s="576"/>
      <c r="CO59" s="576"/>
      <c r="CP59" s="576"/>
      <c r="CQ59" s="576"/>
      <c r="CR59" s="576"/>
      <c r="CS59" s="576"/>
      <c r="CT59" s="570"/>
      <c r="CU59" s="571"/>
      <c r="CV59" s="571"/>
      <c r="CW59" s="571"/>
      <c r="CX59" s="571"/>
      <c r="CY59" s="572"/>
    </row>
    <row r="60" spans="1:103" x14ac:dyDescent="0.2">
      <c r="A60" s="578"/>
      <c r="B60" s="579"/>
      <c r="C60" s="579"/>
      <c r="D60" s="580"/>
      <c r="E60" s="578"/>
      <c r="F60" s="579"/>
      <c r="G60" s="579"/>
      <c r="H60" s="580"/>
      <c r="I60" s="581"/>
      <c r="J60" s="582"/>
      <c r="K60" s="582"/>
      <c r="L60" s="582"/>
      <c r="M60" s="582"/>
      <c r="N60" s="582"/>
      <c r="O60" s="582"/>
      <c r="P60" s="583"/>
      <c r="Q60" s="584"/>
      <c r="R60" s="585"/>
      <c r="S60" s="585"/>
      <c r="T60" s="585"/>
      <c r="U60" s="586"/>
      <c r="V60" s="570"/>
      <c r="W60" s="571"/>
      <c r="X60" s="571"/>
      <c r="Y60" s="577"/>
      <c r="Z60" s="570"/>
      <c r="AA60" s="571"/>
      <c r="AB60" s="571"/>
      <c r="AC60" s="571"/>
      <c r="AD60" s="571"/>
      <c r="AE60" s="577"/>
      <c r="AF60" s="570"/>
      <c r="AG60" s="571"/>
      <c r="AH60" s="571"/>
      <c r="AI60" s="571"/>
      <c r="AJ60" s="577"/>
      <c r="AK60" s="570"/>
      <c r="AL60" s="571"/>
      <c r="AM60" s="571"/>
      <c r="AN60" s="577"/>
      <c r="AO60" s="570"/>
      <c r="AP60" s="571"/>
      <c r="AQ60" s="571"/>
      <c r="AR60" s="571"/>
      <c r="AS60" s="577"/>
      <c r="AT60" s="570"/>
      <c r="AU60" s="571"/>
      <c r="AV60" s="571"/>
      <c r="AW60" s="577"/>
      <c r="AX60" s="570"/>
      <c r="AY60" s="571"/>
      <c r="AZ60" s="571"/>
      <c r="BA60" s="571"/>
      <c r="BB60" s="577"/>
      <c r="BC60" s="570"/>
      <c r="BD60" s="571"/>
      <c r="BE60" s="571"/>
      <c r="BF60" s="577"/>
      <c r="BG60" s="570"/>
      <c r="BH60" s="571"/>
      <c r="BI60" s="571"/>
      <c r="BJ60" s="577"/>
      <c r="BK60" s="570"/>
      <c r="BL60" s="571"/>
      <c r="BM60" s="571"/>
      <c r="BN60" s="577"/>
      <c r="BO60" s="576"/>
      <c r="BP60" s="576"/>
      <c r="BQ60" s="576"/>
      <c r="BR60" s="576"/>
      <c r="BS60" s="576"/>
      <c r="BT60" s="576"/>
      <c r="BU60" s="576"/>
      <c r="BV60" s="576"/>
      <c r="BW60" s="576"/>
      <c r="BX60" s="576"/>
      <c r="BY60" s="576"/>
      <c r="BZ60" s="576"/>
      <c r="CA60" s="576"/>
      <c r="CB60" s="576"/>
      <c r="CC60" s="576"/>
      <c r="CD60" s="576"/>
      <c r="CE60" s="576"/>
      <c r="CF60" s="576"/>
      <c r="CG60" s="576"/>
      <c r="CH60" s="576"/>
      <c r="CI60" s="576"/>
      <c r="CJ60" s="576"/>
      <c r="CK60" s="576"/>
      <c r="CL60" s="576"/>
      <c r="CM60" s="576"/>
      <c r="CN60" s="576"/>
      <c r="CO60" s="576"/>
      <c r="CP60" s="576"/>
      <c r="CQ60" s="576"/>
      <c r="CR60" s="576"/>
      <c r="CS60" s="576"/>
      <c r="CT60" s="570"/>
      <c r="CU60" s="571"/>
      <c r="CV60" s="571"/>
      <c r="CW60" s="571"/>
      <c r="CX60" s="571"/>
      <c r="CY60" s="572"/>
    </row>
    <row r="61" spans="1:103" x14ac:dyDescent="0.2">
      <c r="A61" s="182"/>
      <c r="B61" s="182"/>
      <c r="C61" s="182"/>
      <c r="D61" s="182"/>
      <c r="E61" s="182"/>
      <c r="F61" s="182"/>
      <c r="G61" s="182"/>
      <c r="H61" s="182"/>
      <c r="I61" s="182"/>
      <c r="J61" s="198"/>
      <c r="K61" s="198"/>
      <c r="L61" s="198"/>
      <c r="M61" s="198"/>
      <c r="N61" s="198"/>
      <c r="O61" s="198"/>
      <c r="P61" s="198"/>
      <c r="Q61" s="199"/>
      <c r="R61" s="199"/>
      <c r="S61" s="199"/>
      <c r="T61" s="200" t="s">
        <v>133</v>
      </c>
      <c r="U61" s="199"/>
      <c r="V61" s="569" t="s">
        <v>134</v>
      </c>
      <c r="W61" s="569"/>
      <c r="X61" s="569"/>
      <c r="Y61" s="569"/>
      <c r="Z61" s="569" t="s">
        <v>134</v>
      </c>
      <c r="AA61" s="569"/>
      <c r="AB61" s="569"/>
      <c r="AC61" s="569"/>
      <c r="AD61" s="569"/>
      <c r="AE61" s="569"/>
      <c r="AF61" s="569"/>
      <c r="AG61" s="569"/>
      <c r="AH61" s="569"/>
      <c r="AI61" s="569"/>
      <c r="AJ61" s="569"/>
      <c r="AK61" s="573"/>
      <c r="AL61" s="574"/>
      <c r="AM61" s="574"/>
      <c r="AN61" s="575"/>
      <c r="AO61" s="569"/>
      <c r="AP61" s="569"/>
      <c r="AQ61" s="569"/>
      <c r="AR61" s="569"/>
      <c r="AS61" s="569"/>
      <c r="AT61" s="569"/>
      <c r="AU61" s="569"/>
      <c r="AV61" s="569"/>
      <c r="AW61" s="569"/>
      <c r="AX61" s="569"/>
      <c r="AY61" s="569"/>
      <c r="AZ61" s="569"/>
      <c r="BA61" s="569"/>
      <c r="BB61" s="569"/>
      <c r="BC61" s="569"/>
      <c r="BD61" s="569"/>
      <c r="BE61" s="569"/>
      <c r="BF61" s="569"/>
      <c r="BG61" s="569"/>
      <c r="BH61" s="569"/>
      <c r="BI61" s="569"/>
      <c r="BJ61" s="569"/>
      <c r="BK61" s="569"/>
      <c r="BL61" s="569"/>
      <c r="BM61" s="569"/>
      <c r="BN61" s="569"/>
      <c r="BO61" s="569"/>
      <c r="BP61" s="569"/>
      <c r="BQ61" s="569"/>
      <c r="BR61" s="569"/>
      <c r="BS61" s="569"/>
      <c r="BT61" s="569"/>
      <c r="BU61" s="569"/>
      <c r="BV61" s="569"/>
      <c r="BW61" s="569"/>
      <c r="BX61" s="569"/>
      <c r="BY61" s="569"/>
      <c r="BZ61" s="569"/>
      <c r="CA61" s="569"/>
      <c r="CB61" s="569"/>
      <c r="CC61" s="569"/>
      <c r="CD61" s="569"/>
      <c r="CE61" s="569"/>
      <c r="CF61" s="569"/>
      <c r="CG61" s="569"/>
      <c r="CH61" s="569"/>
      <c r="CI61" s="569"/>
      <c r="CJ61" s="569"/>
      <c r="CK61" s="569"/>
      <c r="CL61" s="569"/>
      <c r="CM61" s="569"/>
      <c r="CN61" s="569"/>
      <c r="CO61" s="569"/>
      <c r="CP61" s="569"/>
      <c r="CQ61" s="569"/>
      <c r="CR61" s="569"/>
      <c r="CS61" s="569"/>
      <c r="CT61" s="570"/>
      <c r="CU61" s="571"/>
      <c r="CV61" s="571"/>
      <c r="CW61" s="571"/>
      <c r="CX61" s="571"/>
      <c r="CY61" s="572"/>
    </row>
    <row r="62" spans="1:103" x14ac:dyDescent="0.2">
      <c r="A62" s="182"/>
      <c r="B62" s="200"/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196"/>
      <c r="R62" s="196"/>
      <c r="S62" s="196"/>
      <c r="T62" s="200"/>
      <c r="U62" s="196"/>
      <c r="V62" s="569"/>
      <c r="W62" s="569"/>
      <c r="X62" s="569"/>
      <c r="Y62" s="569"/>
      <c r="Z62" s="569"/>
      <c r="AA62" s="569"/>
      <c r="AB62" s="569"/>
      <c r="AC62" s="569"/>
      <c r="AD62" s="569"/>
      <c r="AE62" s="569"/>
      <c r="AF62" s="569"/>
      <c r="AG62" s="569"/>
      <c r="AH62" s="569"/>
      <c r="AI62" s="569"/>
      <c r="AJ62" s="569"/>
      <c r="AK62" s="573"/>
      <c r="AL62" s="574"/>
      <c r="AM62" s="574"/>
      <c r="AN62" s="575"/>
      <c r="AO62" s="569"/>
      <c r="AP62" s="569"/>
      <c r="AQ62" s="569"/>
      <c r="AR62" s="569"/>
      <c r="AS62" s="569"/>
      <c r="AT62" s="569"/>
      <c r="AU62" s="569"/>
      <c r="AV62" s="569"/>
      <c r="AW62" s="569"/>
      <c r="AX62" s="569"/>
      <c r="AY62" s="569"/>
      <c r="AZ62" s="569"/>
      <c r="BA62" s="569"/>
      <c r="BB62" s="569"/>
      <c r="BC62" s="569"/>
      <c r="BD62" s="569"/>
      <c r="BE62" s="569"/>
      <c r="BF62" s="569"/>
      <c r="BG62" s="569"/>
      <c r="BH62" s="569"/>
      <c r="BI62" s="569"/>
      <c r="BJ62" s="569"/>
      <c r="BK62" s="569"/>
      <c r="BL62" s="569"/>
      <c r="BM62" s="569"/>
      <c r="BN62" s="569"/>
      <c r="BO62" s="569"/>
      <c r="BP62" s="569"/>
      <c r="BQ62" s="569"/>
      <c r="BR62" s="569"/>
      <c r="BS62" s="569"/>
      <c r="BT62" s="569"/>
      <c r="BU62" s="569"/>
      <c r="BV62" s="569"/>
      <c r="BW62" s="569"/>
      <c r="BX62" s="569"/>
      <c r="BY62" s="569"/>
      <c r="BZ62" s="569"/>
      <c r="CA62" s="569"/>
      <c r="CB62" s="569"/>
      <c r="CC62" s="569"/>
      <c r="CD62" s="569"/>
      <c r="CE62" s="569"/>
      <c r="CF62" s="569"/>
      <c r="CG62" s="569"/>
      <c r="CH62" s="569"/>
      <c r="CI62" s="569"/>
      <c r="CJ62" s="569"/>
      <c r="CK62" s="569"/>
      <c r="CL62" s="569"/>
      <c r="CM62" s="569"/>
      <c r="CN62" s="569"/>
      <c r="CO62" s="569"/>
      <c r="CP62" s="569"/>
      <c r="CQ62" s="569"/>
      <c r="CR62" s="569"/>
      <c r="CS62" s="569"/>
      <c r="CT62" s="570"/>
      <c r="CU62" s="571"/>
      <c r="CV62" s="571"/>
      <c r="CW62" s="571"/>
      <c r="CX62" s="571"/>
      <c r="CY62" s="572"/>
    </row>
    <row r="63" spans="1:103" x14ac:dyDescent="0.2">
      <c r="A63" s="182"/>
      <c r="B63" s="182"/>
      <c r="C63" s="182"/>
      <c r="D63" s="182"/>
      <c r="E63" s="182"/>
      <c r="F63" s="182"/>
      <c r="G63" s="182"/>
      <c r="H63" s="182"/>
      <c r="I63" s="182"/>
      <c r="J63" s="200"/>
      <c r="K63" s="200"/>
      <c r="L63" s="200"/>
      <c r="M63" s="200"/>
      <c r="N63" s="200"/>
      <c r="O63" s="200"/>
      <c r="P63" s="200"/>
      <c r="Q63" s="199"/>
      <c r="R63" s="199"/>
      <c r="S63" s="199"/>
      <c r="T63" s="200" t="s">
        <v>135</v>
      </c>
      <c r="U63" s="199"/>
      <c r="V63" s="569" t="s">
        <v>134</v>
      </c>
      <c r="W63" s="569"/>
      <c r="X63" s="569"/>
      <c r="Y63" s="569"/>
      <c r="Z63" s="569" t="s">
        <v>134</v>
      </c>
      <c r="AA63" s="569"/>
      <c r="AB63" s="569"/>
      <c r="AC63" s="569"/>
      <c r="AD63" s="569"/>
      <c r="AE63" s="569"/>
      <c r="AF63" s="569"/>
      <c r="AG63" s="569"/>
      <c r="AH63" s="569"/>
      <c r="AI63" s="569"/>
      <c r="AJ63" s="569"/>
      <c r="AK63" s="573"/>
      <c r="AL63" s="574"/>
      <c r="AM63" s="574"/>
      <c r="AN63" s="575"/>
      <c r="AO63" s="569"/>
      <c r="AP63" s="569"/>
      <c r="AQ63" s="569"/>
      <c r="AR63" s="569"/>
      <c r="AS63" s="569"/>
      <c r="AT63" s="569"/>
      <c r="AU63" s="569"/>
      <c r="AV63" s="569"/>
      <c r="AW63" s="569"/>
      <c r="AX63" s="569"/>
      <c r="AY63" s="569"/>
      <c r="AZ63" s="569"/>
      <c r="BA63" s="569"/>
      <c r="BB63" s="569"/>
      <c r="BC63" s="569"/>
      <c r="BD63" s="569"/>
      <c r="BE63" s="569"/>
      <c r="BF63" s="569"/>
      <c r="BG63" s="569"/>
      <c r="BH63" s="569"/>
      <c r="BI63" s="569"/>
      <c r="BJ63" s="569"/>
      <c r="BK63" s="569"/>
      <c r="BL63" s="569"/>
      <c r="BM63" s="569"/>
      <c r="BN63" s="569"/>
      <c r="BO63" s="569"/>
      <c r="BP63" s="569"/>
      <c r="BQ63" s="569"/>
      <c r="BR63" s="569"/>
      <c r="BS63" s="569"/>
      <c r="BT63" s="569"/>
      <c r="BU63" s="569"/>
      <c r="BV63" s="569"/>
      <c r="BW63" s="569"/>
      <c r="BX63" s="569"/>
      <c r="BY63" s="569"/>
      <c r="BZ63" s="569"/>
      <c r="CA63" s="569"/>
      <c r="CB63" s="569"/>
      <c r="CC63" s="569"/>
      <c r="CD63" s="569"/>
      <c r="CE63" s="569"/>
      <c r="CF63" s="569"/>
      <c r="CG63" s="569"/>
      <c r="CH63" s="569"/>
      <c r="CI63" s="569"/>
      <c r="CJ63" s="569"/>
      <c r="CK63" s="569"/>
      <c r="CL63" s="569"/>
      <c r="CM63" s="569"/>
      <c r="CN63" s="569"/>
      <c r="CO63" s="569"/>
      <c r="CP63" s="569"/>
      <c r="CQ63" s="569"/>
      <c r="CR63" s="569"/>
      <c r="CS63" s="569"/>
      <c r="CT63" s="570"/>
      <c r="CU63" s="571"/>
      <c r="CV63" s="571"/>
      <c r="CW63" s="571"/>
      <c r="CX63" s="571"/>
      <c r="CY63" s="572"/>
    </row>
    <row r="66" spans="1:77" x14ac:dyDescent="0.2">
      <c r="A66" s="181" t="s">
        <v>87</v>
      </c>
    </row>
    <row r="68" spans="1:77" x14ac:dyDescent="0.2">
      <c r="A68" s="181" t="str">
        <f>'НАЧИНАТЬ С ЭТОГО'!A10</f>
        <v>Заказчик</v>
      </c>
      <c r="BY68" s="181" t="str">
        <f>'НАЧИНАТЬ С ЭТОГО'!A16</f>
        <v>Подрядчик</v>
      </c>
    </row>
    <row r="69" spans="1:77" x14ac:dyDescent="0.2">
      <c r="A69" s="181" t="str">
        <f>'НАЧИНАТЬ С ЭТОГО'!B9</f>
        <v>Генеральный директор</v>
      </c>
      <c r="BY69" s="181" t="str">
        <f>'НАЧИНАТЬ С ЭТОГО'!B17</f>
        <v>Директор</v>
      </c>
    </row>
    <row r="70" spans="1:77" x14ac:dyDescent="0.2">
      <c r="A70" s="181" t="str">
        <f>'НАЧИНАТЬ С ЭТОГО'!B10</f>
        <v>ООО «Югстрой-Электросеть»</v>
      </c>
      <c r="BY70" s="181" t="str">
        <f>'НАЧИНАТЬ С ЭТОГО'!B18</f>
        <v>_____________________________</v>
      </c>
    </row>
    <row r="72" spans="1:77" x14ac:dyDescent="0.2">
      <c r="A72" s="181" t="str">
        <f>'НАЧИНАТЬ С ЭТОГО'!B12</f>
        <v>__________________ А. О. Козырев</v>
      </c>
      <c r="BY72" s="181" t="str">
        <f>'НАЧИНАТЬ С ЭТОГО'!B19</f>
        <v>_____________________</v>
      </c>
    </row>
    <row r="74" spans="1:77" x14ac:dyDescent="0.2">
      <c r="A74" s="181" t="str">
        <f>'Прил 1.1'!A39</f>
        <v>"___" _____________ 2026 г.</v>
      </c>
      <c r="BY74" s="337" t="str">
        <f>'Прил 1.1'!K39</f>
        <v>"___" _____________ 2026 г.</v>
      </c>
    </row>
  </sheetData>
  <mergeCells count="541">
    <mergeCell ref="BH2:CY2"/>
    <mergeCell ref="BU1:CY1"/>
    <mergeCell ref="L9:CD9"/>
    <mergeCell ref="CL9:CY10"/>
    <mergeCell ref="L11:CD11"/>
    <mergeCell ref="CL11:CY12"/>
    <mergeCell ref="L12:CK12"/>
    <mergeCell ref="L13:CD13"/>
    <mergeCell ref="CL13:CY14"/>
    <mergeCell ref="L14:CK14"/>
    <mergeCell ref="CL5:CY5"/>
    <mergeCell ref="BZ6:CK6"/>
    <mergeCell ref="CL6:CY6"/>
    <mergeCell ref="CL7:CY8"/>
    <mergeCell ref="S10:AC10"/>
    <mergeCell ref="W15:BR15"/>
    <mergeCell ref="BS15:CK16"/>
    <mergeCell ref="CL15:CY16"/>
    <mergeCell ref="CF17:CK17"/>
    <mergeCell ref="CL17:CY17"/>
    <mergeCell ref="CF18:CK18"/>
    <mergeCell ref="CL18:CP18"/>
    <mergeCell ref="CQ18:CU18"/>
    <mergeCell ref="CV18:CY18"/>
    <mergeCell ref="S30:AH30"/>
    <mergeCell ref="AJ30:AU30"/>
    <mergeCell ref="AW30:CM30"/>
    <mergeCell ref="S32:AH32"/>
    <mergeCell ref="AJ32:AU32"/>
    <mergeCell ref="AW32:CM32"/>
    <mergeCell ref="CB19:CK19"/>
    <mergeCell ref="CL19:CY19"/>
    <mergeCell ref="BI27:CP27"/>
    <mergeCell ref="S29:AH29"/>
    <mergeCell ref="AJ29:AU29"/>
    <mergeCell ref="AW29:CM29"/>
    <mergeCell ref="AS25:BJ25"/>
    <mergeCell ref="S33:AH33"/>
    <mergeCell ref="AJ33:AU33"/>
    <mergeCell ref="AW33:CM33"/>
    <mergeCell ref="A39:H39"/>
    <mergeCell ref="I39:P41"/>
    <mergeCell ref="Q39:U41"/>
    <mergeCell ref="V39:Y41"/>
    <mergeCell ref="Z39:AE41"/>
    <mergeCell ref="AF39:AJ41"/>
    <mergeCell ref="AK39:AN41"/>
    <mergeCell ref="CT41:CY41"/>
    <mergeCell ref="AX41:BB41"/>
    <mergeCell ref="BC41:BF41"/>
    <mergeCell ref="BG41:BJ41"/>
    <mergeCell ref="BK41:BN41"/>
    <mergeCell ref="BO41:BS41"/>
    <mergeCell ref="BT41:BW41"/>
    <mergeCell ref="AO39:CY39"/>
    <mergeCell ref="A40:D41"/>
    <mergeCell ref="E40:H41"/>
    <mergeCell ref="AO40:BB40"/>
    <mergeCell ref="BC40:BN40"/>
    <mergeCell ref="BO40:CB40"/>
    <mergeCell ref="CC40:CO40"/>
    <mergeCell ref="CP40:CY40"/>
    <mergeCell ref="AO41:AS41"/>
    <mergeCell ref="AT41:AW41"/>
    <mergeCell ref="I42:P42"/>
    <mergeCell ref="Q42:U42"/>
    <mergeCell ref="V42:Y42"/>
    <mergeCell ref="Z42:AE42"/>
    <mergeCell ref="BX41:CB41"/>
    <mergeCell ref="CC41:CF41"/>
    <mergeCell ref="CG41:CK41"/>
    <mergeCell ref="CL41:CO41"/>
    <mergeCell ref="CP41:CS41"/>
    <mergeCell ref="CG42:CK42"/>
    <mergeCell ref="CL42:CO42"/>
    <mergeCell ref="CP42:CS42"/>
    <mergeCell ref="CT42:CY42"/>
    <mergeCell ref="A43:D43"/>
    <mergeCell ref="E43:H43"/>
    <mergeCell ref="I43:P43"/>
    <mergeCell ref="Q43:U43"/>
    <mergeCell ref="V43:Y43"/>
    <mergeCell ref="Z43:AE43"/>
    <mergeCell ref="BG42:BJ42"/>
    <mergeCell ref="BK42:BN42"/>
    <mergeCell ref="BO42:BS42"/>
    <mergeCell ref="BT42:BW42"/>
    <mergeCell ref="BX42:CB42"/>
    <mergeCell ref="CC42:CF42"/>
    <mergeCell ref="AF42:AJ42"/>
    <mergeCell ref="AK42:AN42"/>
    <mergeCell ref="AO42:AS42"/>
    <mergeCell ref="AT42:AW42"/>
    <mergeCell ref="AX42:BB42"/>
    <mergeCell ref="BC42:BF42"/>
    <mergeCell ref="A42:D42"/>
    <mergeCell ref="E42:H42"/>
    <mergeCell ref="CG43:CK43"/>
    <mergeCell ref="CL43:CO43"/>
    <mergeCell ref="CP43:CS43"/>
    <mergeCell ref="CT43:CY43"/>
    <mergeCell ref="A44:D44"/>
    <mergeCell ref="E44:H44"/>
    <mergeCell ref="I44:P44"/>
    <mergeCell ref="Q44:U44"/>
    <mergeCell ref="V44:Y44"/>
    <mergeCell ref="Z44:AE44"/>
    <mergeCell ref="BG43:BJ43"/>
    <mergeCell ref="BK43:BN43"/>
    <mergeCell ref="BO43:BS43"/>
    <mergeCell ref="BT43:BW43"/>
    <mergeCell ref="BX43:CB43"/>
    <mergeCell ref="CC43:CF43"/>
    <mergeCell ref="AF43:AJ43"/>
    <mergeCell ref="AK43:AN43"/>
    <mergeCell ref="AO43:AS43"/>
    <mergeCell ref="AT43:AW43"/>
    <mergeCell ref="AX43:BB43"/>
    <mergeCell ref="BC43:BF43"/>
    <mergeCell ref="CG44:CK44"/>
    <mergeCell ref="CL44:CO44"/>
    <mergeCell ref="CP44:CS44"/>
    <mergeCell ref="CT44:CY44"/>
    <mergeCell ref="BT44:BW44"/>
    <mergeCell ref="A45:D45"/>
    <mergeCell ref="E45:H45"/>
    <mergeCell ref="I45:P45"/>
    <mergeCell ref="Q45:U45"/>
    <mergeCell ref="V45:Y45"/>
    <mergeCell ref="Z45:AE45"/>
    <mergeCell ref="BG44:BJ44"/>
    <mergeCell ref="BK44:BN44"/>
    <mergeCell ref="BO44:BS44"/>
    <mergeCell ref="BX44:CB44"/>
    <mergeCell ref="CC44:CF44"/>
    <mergeCell ref="AF44:AJ44"/>
    <mergeCell ref="AK44:AN44"/>
    <mergeCell ref="AO44:AS44"/>
    <mergeCell ref="AT44:AW44"/>
    <mergeCell ref="AX44:BB44"/>
    <mergeCell ref="BC44:BF44"/>
    <mergeCell ref="CG45:CK45"/>
    <mergeCell ref="CL45:CO45"/>
    <mergeCell ref="CP45:CS45"/>
    <mergeCell ref="CT45:CY45"/>
    <mergeCell ref="A46:D46"/>
    <mergeCell ref="E46:H46"/>
    <mergeCell ref="I46:P46"/>
    <mergeCell ref="Q46:U46"/>
    <mergeCell ref="V46:Y46"/>
    <mergeCell ref="Z46:AE46"/>
    <mergeCell ref="BG45:BJ45"/>
    <mergeCell ref="BK45:BN45"/>
    <mergeCell ref="BO45:BS45"/>
    <mergeCell ref="BT45:BW45"/>
    <mergeCell ref="BX45:CB45"/>
    <mergeCell ref="CC45:CF45"/>
    <mergeCell ref="AF45:AJ45"/>
    <mergeCell ref="AK45:AN45"/>
    <mergeCell ref="AO45:AS45"/>
    <mergeCell ref="AT45:AW45"/>
    <mergeCell ref="AX45:BB45"/>
    <mergeCell ref="BC45:BF45"/>
    <mergeCell ref="CG46:CK46"/>
    <mergeCell ref="CL46:CO46"/>
    <mergeCell ref="CP46:CS46"/>
    <mergeCell ref="CT46:CY46"/>
    <mergeCell ref="A47:D47"/>
    <mergeCell ref="E47:H47"/>
    <mergeCell ref="I47:P47"/>
    <mergeCell ref="Q47:U47"/>
    <mergeCell ref="V47:Y47"/>
    <mergeCell ref="Z47:AE47"/>
    <mergeCell ref="BG46:BJ46"/>
    <mergeCell ref="BK46:BN46"/>
    <mergeCell ref="BO46:BS46"/>
    <mergeCell ref="BT46:BW46"/>
    <mergeCell ref="BX46:CB46"/>
    <mergeCell ref="CC46:CF46"/>
    <mergeCell ref="AF46:AJ46"/>
    <mergeCell ref="AK46:AN46"/>
    <mergeCell ref="AO46:AS46"/>
    <mergeCell ref="AT46:AW46"/>
    <mergeCell ref="AX46:BB46"/>
    <mergeCell ref="BC46:BF46"/>
    <mergeCell ref="CG47:CK47"/>
    <mergeCell ref="CL47:CO47"/>
    <mergeCell ref="CP47:CS47"/>
    <mergeCell ref="CT47:CY47"/>
    <mergeCell ref="BT47:BW47"/>
    <mergeCell ref="A48:D48"/>
    <mergeCell ref="E48:H48"/>
    <mergeCell ref="I48:P48"/>
    <mergeCell ref="Q48:U48"/>
    <mergeCell ref="V48:Y48"/>
    <mergeCell ref="Z48:AE48"/>
    <mergeCell ref="BG47:BJ47"/>
    <mergeCell ref="BK47:BN47"/>
    <mergeCell ref="BO47:BS47"/>
    <mergeCell ref="BX47:CB47"/>
    <mergeCell ref="CC47:CF47"/>
    <mergeCell ref="AF47:AJ47"/>
    <mergeCell ref="AK47:AN47"/>
    <mergeCell ref="AO47:AS47"/>
    <mergeCell ref="AT47:AW47"/>
    <mergeCell ref="AX47:BB47"/>
    <mergeCell ref="BC47:BF47"/>
    <mergeCell ref="CG48:CK48"/>
    <mergeCell ref="CL48:CO48"/>
    <mergeCell ref="CP48:CS48"/>
    <mergeCell ref="CT48:CY48"/>
    <mergeCell ref="A49:D49"/>
    <mergeCell ref="E49:H49"/>
    <mergeCell ref="I49:P49"/>
    <mergeCell ref="Q49:U49"/>
    <mergeCell ref="V49:Y49"/>
    <mergeCell ref="Z49:AE49"/>
    <mergeCell ref="BG48:BJ48"/>
    <mergeCell ref="BK48:BN48"/>
    <mergeCell ref="BO48:BS48"/>
    <mergeCell ref="BT48:BW48"/>
    <mergeCell ref="BX48:CB48"/>
    <mergeCell ref="CC48:CF48"/>
    <mergeCell ref="AF48:AJ48"/>
    <mergeCell ref="AK48:AN48"/>
    <mergeCell ref="AO48:AS48"/>
    <mergeCell ref="AT48:AW48"/>
    <mergeCell ref="AX48:BB48"/>
    <mergeCell ref="BC48:BF48"/>
    <mergeCell ref="CG49:CK49"/>
    <mergeCell ref="CL49:CO49"/>
    <mergeCell ref="CP49:CS49"/>
    <mergeCell ref="CT49:CY49"/>
    <mergeCell ref="A50:D50"/>
    <mergeCell ref="E50:H50"/>
    <mergeCell ref="I50:P50"/>
    <mergeCell ref="Q50:U50"/>
    <mergeCell ref="V50:Y50"/>
    <mergeCell ref="Z50:AE50"/>
    <mergeCell ref="BG49:BJ49"/>
    <mergeCell ref="BK49:BN49"/>
    <mergeCell ref="BO49:BS49"/>
    <mergeCell ref="BT49:BW49"/>
    <mergeCell ref="BX49:CB49"/>
    <mergeCell ref="CC49:CF49"/>
    <mergeCell ref="AF49:AJ49"/>
    <mergeCell ref="AK49:AN49"/>
    <mergeCell ref="AO49:AS49"/>
    <mergeCell ref="AT49:AW49"/>
    <mergeCell ref="AX49:BB49"/>
    <mergeCell ref="BC49:BF49"/>
    <mergeCell ref="CG50:CK50"/>
    <mergeCell ref="CL50:CO50"/>
    <mergeCell ref="CP50:CS50"/>
    <mergeCell ref="CT50:CY50"/>
    <mergeCell ref="BT50:BW50"/>
    <mergeCell ref="A51:D51"/>
    <mergeCell ref="E51:H51"/>
    <mergeCell ref="I51:P51"/>
    <mergeCell ref="Q51:U51"/>
    <mergeCell ref="V51:Y51"/>
    <mergeCell ref="Z51:AE51"/>
    <mergeCell ref="BG50:BJ50"/>
    <mergeCell ref="BK50:BN50"/>
    <mergeCell ref="BO50:BS50"/>
    <mergeCell ref="BX50:CB50"/>
    <mergeCell ref="CC50:CF50"/>
    <mergeCell ref="AF50:AJ50"/>
    <mergeCell ref="AK50:AN50"/>
    <mergeCell ref="AO50:AS50"/>
    <mergeCell ref="AT50:AW50"/>
    <mergeCell ref="AX50:BB50"/>
    <mergeCell ref="BC50:BF50"/>
    <mergeCell ref="CG51:CK51"/>
    <mergeCell ref="CL51:CO51"/>
    <mergeCell ref="CP51:CS51"/>
    <mergeCell ref="CT51:CY51"/>
    <mergeCell ref="A52:D52"/>
    <mergeCell ref="E52:H52"/>
    <mergeCell ref="I52:P52"/>
    <mergeCell ref="Q52:U52"/>
    <mergeCell ref="V52:Y52"/>
    <mergeCell ref="Z52:AE52"/>
    <mergeCell ref="BG51:BJ51"/>
    <mergeCell ref="BK51:BN51"/>
    <mergeCell ref="BO51:BS51"/>
    <mergeCell ref="BT51:BW51"/>
    <mergeCell ref="BX51:CB51"/>
    <mergeCell ref="CC51:CF51"/>
    <mergeCell ref="AF51:AJ51"/>
    <mergeCell ref="AK51:AN51"/>
    <mergeCell ref="AO51:AS51"/>
    <mergeCell ref="AT51:AW51"/>
    <mergeCell ref="AX51:BB51"/>
    <mergeCell ref="BC51:BF51"/>
    <mergeCell ref="CG52:CK52"/>
    <mergeCell ref="CL52:CO52"/>
    <mergeCell ref="CP52:CS52"/>
    <mergeCell ref="CT52:CY52"/>
    <mergeCell ref="A53:D53"/>
    <mergeCell ref="E53:H53"/>
    <mergeCell ref="I53:P53"/>
    <mergeCell ref="Q53:U53"/>
    <mergeCell ref="V53:Y53"/>
    <mergeCell ref="Z53:AE53"/>
    <mergeCell ref="BG52:BJ52"/>
    <mergeCell ref="BK52:BN52"/>
    <mergeCell ref="BO52:BS52"/>
    <mergeCell ref="BT52:BW52"/>
    <mergeCell ref="BX52:CB52"/>
    <mergeCell ref="CC52:CF52"/>
    <mergeCell ref="AF52:AJ52"/>
    <mergeCell ref="AK52:AN52"/>
    <mergeCell ref="AO52:AS52"/>
    <mergeCell ref="AT52:AW52"/>
    <mergeCell ref="AX52:BB52"/>
    <mergeCell ref="BC52:BF52"/>
    <mergeCell ref="CG53:CK53"/>
    <mergeCell ref="CL53:CO53"/>
    <mergeCell ref="CP53:CS53"/>
    <mergeCell ref="CT53:CY53"/>
    <mergeCell ref="BT53:BW53"/>
    <mergeCell ref="A54:D54"/>
    <mergeCell ref="E54:H54"/>
    <mergeCell ref="I54:P54"/>
    <mergeCell ref="Q54:U54"/>
    <mergeCell ref="V54:Y54"/>
    <mergeCell ref="Z54:AE54"/>
    <mergeCell ref="BG53:BJ53"/>
    <mergeCell ref="BK53:BN53"/>
    <mergeCell ref="BO53:BS53"/>
    <mergeCell ref="BX53:CB53"/>
    <mergeCell ref="CC53:CF53"/>
    <mergeCell ref="AF53:AJ53"/>
    <mergeCell ref="AK53:AN53"/>
    <mergeCell ref="AO53:AS53"/>
    <mergeCell ref="AT53:AW53"/>
    <mergeCell ref="AX53:BB53"/>
    <mergeCell ref="BC53:BF53"/>
    <mergeCell ref="CG54:CK54"/>
    <mergeCell ref="CL54:CO54"/>
    <mergeCell ref="CP54:CS54"/>
    <mergeCell ref="CT54:CY54"/>
    <mergeCell ref="A55:D55"/>
    <mergeCell ref="E55:H55"/>
    <mergeCell ref="I55:P55"/>
    <mergeCell ref="Q55:U55"/>
    <mergeCell ref="V55:Y55"/>
    <mergeCell ref="Z55:AE55"/>
    <mergeCell ref="BG54:BJ54"/>
    <mergeCell ref="BK54:BN54"/>
    <mergeCell ref="BO54:BS54"/>
    <mergeCell ref="BT54:BW54"/>
    <mergeCell ref="BX54:CB54"/>
    <mergeCell ref="CC54:CF54"/>
    <mergeCell ref="AF54:AJ54"/>
    <mergeCell ref="AK54:AN54"/>
    <mergeCell ref="AO54:AS54"/>
    <mergeCell ref="AT54:AW54"/>
    <mergeCell ref="AX54:BB54"/>
    <mergeCell ref="BC54:BF54"/>
    <mergeCell ref="CG55:CK55"/>
    <mergeCell ref="CL55:CO55"/>
    <mergeCell ref="CP55:CS55"/>
    <mergeCell ref="CT55:CY55"/>
    <mergeCell ref="A56:D56"/>
    <mergeCell ref="E56:H56"/>
    <mergeCell ref="I56:P56"/>
    <mergeCell ref="Q56:U56"/>
    <mergeCell ref="V56:Y56"/>
    <mergeCell ref="Z56:AE56"/>
    <mergeCell ref="BG55:BJ55"/>
    <mergeCell ref="BK55:BN55"/>
    <mergeCell ref="BO55:BS55"/>
    <mergeCell ref="BT55:BW55"/>
    <mergeCell ref="BX55:CB55"/>
    <mergeCell ref="CC55:CF55"/>
    <mergeCell ref="AF55:AJ55"/>
    <mergeCell ref="AK55:AN55"/>
    <mergeCell ref="AO55:AS55"/>
    <mergeCell ref="AT55:AW55"/>
    <mergeCell ref="AX55:BB55"/>
    <mergeCell ref="BC55:BF55"/>
    <mergeCell ref="CG56:CK56"/>
    <mergeCell ref="CL56:CO56"/>
    <mergeCell ref="CP56:CS56"/>
    <mergeCell ref="CT56:CY56"/>
    <mergeCell ref="BT56:BW56"/>
    <mergeCell ref="A57:D57"/>
    <mergeCell ref="E57:H57"/>
    <mergeCell ref="I57:P57"/>
    <mergeCell ref="Q57:U57"/>
    <mergeCell ref="V57:Y57"/>
    <mergeCell ref="Z57:AE57"/>
    <mergeCell ref="BG56:BJ56"/>
    <mergeCell ref="BK56:BN56"/>
    <mergeCell ref="BO56:BS56"/>
    <mergeCell ref="BX56:CB56"/>
    <mergeCell ref="CC56:CF56"/>
    <mergeCell ref="AF56:AJ56"/>
    <mergeCell ref="AK56:AN56"/>
    <mergeCell ref="AO56:AS56"/>
    <mergeCell ref="AT56:AW56"/>
    <mergeCell ref="AX56:BB56"/>
    <mergeCell ref="BC56:BF56"/>
    <mergeCell ref="CG57:CK57"/>
    <mergeCell ref="CL57:CO57"/>
    <mergeCell ref="CP57:CS57"/>
    <mergeCell ref="CT57:CY57"/>
    <mergeCell ref="A58:D58"/>
    <mergeCell ref="E58:H58"/>
    <mergeCell ref="I58:P58"/>
    <mergeCell ref="Q58:U58"/>
    <mergeCell ref="V58:Y58"/>
    <mergeCell ref="Z58:AE58"/>
    <mergeCell ref="BG57:BJ57"/>
    <mergeCell ref="BK57:BN57"/>
    <mergeCell ref="BO57:BS57"/>
    <mergeCell ref="BT57:BW57"/>
    <mergeCell ref="BX57:CB57"/>
    <mergeCell ref="CC57:CF57"/>
    <mergeCell ref="AF57:AJ57"/>
    <mergeCell ref="AK57:AN57"/>
    <mergeCell ref="AO57:AS57"/>
    <mergeCell ref="AT57:AW57"/>
    <mergeCell ref="AX57:BB57"/>
    <mergeCell ref="BC57:BF57"/>
    <mergeCell ref="CG58:CK58"/>
    <mergeCell ref="CL58:CO58"/>
    <mergeCell ref="CP58:CS58"/>
    <mergeCell ref="CT58:CY58"/>
    <mergeCell ref="A59:D59"/>
    <mergeCell ref="E59:H59"/>
    <mergeCell ref="I59:P59"/>
    <mergeCell ref="Q59:U59"/>
    <mergeCell ref="V59:Y59"/>
    <mergeCell ref="Z59:AE59"/>
    <mergeCell ref="BG58:BJ58"/>
    <mergeCell ref="BK58:BN58"/>
    <mergeCell ref="BO58:BS58"/>
    <mergeCell ref="BT58:BW58"/>
    <mergeCell ref="BX58:CB58"/>
    <mergeCell ref="CC58:CF58"/>
    <mergeCell ref="AF58:AJ58"/>
    <mergeCell ref="AK58:AN58"/>
    <mergeCell ref="AO58:AS58"/>
    <mergeCell ref="AT58:AW58"/>
    <mergeCell ref="AX58:BB58"/>
    <mergeCell ref="BC58:BF58"/>
    <mergeCell ref="CG59:CK59"/>
    <mergeCell ref="CL59:CO59"/>
    <mergeCell ref="CP59:CS59"/>
    <mergeCell ref="CT59:CY59"/>
    <mergeCell ref="BT59:BW59"/>
    <mergeCell ref="A60:D60"/>
    <mergeCell ref="E60:H60"/>
    <mergeCell ref="I60:P60"/>
    <mergeCell ref="Q60:U60"/>
    <mergeCell ref="V60:Y60"/>
    <mergeCell ref="Z60:AE60"/>
    <mergeCell ref="BG59:BJ59"/>
    <mergeCell ref="BK59:BN59"/>
    <mergeCell ref="BO59:BS59"/>
    <mergeCell ref="BX59:CB59"/>
    <mergeCell ref="CC59:CF59"/>
    <mergeCell ref="AF59:AJ59"/>
    <mergeCell ref="AK59:AN59"/>
    <mergeCell ref="AO59:AS59"/>
    <mergeCell ref="AT59:AW59"/>
    <mergeCell ref="AX59:BB59"/>
    <mergeCell ref="BC59:BF59"/>
    <mergeCell ref="CG60:CK60"/>
    <mergeCell ref="CL60:CO60"/>
    <mergeCell ref="CP60:CS60"/>
    <mergeCell ref="CT60:CY60"/>
    <mergeCell ref="V61:Y61"/>
    <mergeCell ref="Z61:AE61"/>
    <mergeCell ref="AF61:AJ61"/>
    <mergeCell ref="AK61:AN61"/>
    <mergeCell ref="AO61:AS61"/>
    <mergeCell ref="AT61:AW61"/>
    <mergeCell ref="BG60:BJ60"/>
    <mergeCell ref="BK60:BN60"/>
    <mergeCell ref="BO60:BS60"/>
    <mergeCell ref="BT60:BW60"/>
    <mergeCell ref="BX60:CB60"/>
    <mergeCell ref="CC60:CF60"/>
    <mergeCell ref="AF60:AJ60"/>
    <mergeCell ref="AK60:AN60"/>
    <mergeCell ref="AO60:AS60"/>
    <mergeCell ref="AT60:AW60"/>
    <mergeCell ref="AX60:BB60"/>
    <mergeCell ref="BC60:BF60"/>
    <mergeCell ref="BX61:CB61"/>
    <mergeCell ref="CC61:CF61"/>
    <mergeCell ref="CG61:CK61"/>
    <mergeCell ref="CL61:CO61"/>
    <mergeCell ref="CP61:CS61"/>
    <mergeCell ref="CT61:CY61"/>
    <mergeCell ref="AX61:BB61"/>
    <mergeCell ref="BC61:BF61"/>
    <mergeCell ref="BG61:BJ61"/>
    <mergeCell ref="BK61:BN61"/>
    <mergeCell ref="BO61:BS61"/>
    <mergeCell ref="BT61:BW61"/>
    <mergeCell ref="CL62:CO62"/>
    <mergeCell ref="CP62:CS62"/>
    <mergeCell ref="CT62:CY62"/>
    <mergeCell ref="AX62:BB62"/>
    <mergeCell ref="BC62:BF62"/>
    <mergeCell ref="BG62:BJ62"/>
    <mergeCell ref="BK62:BN62"/>
    <mergeCell ref="BO62:BS62"/>
    <mergeCell ref="BT62:BW62"/>
    <mergeCell ref="V63:Y63"/>
    <mergeCell ref="Z63:AE63"/>
    <mergeCell ref="AF63:AJ63"/>
    <mergeCell ref="AK63:AN63"/>
    <mergeCell ref="AO63:AS63"/>
    <mergeCell ref="AT63:AW63"/>
    <mergeCell ref="BX62:CB62"/>
    <mergeCell ref="CC62:CF62"/>
    <mergeCell ref="CG62:CK62"/>
    <mergeCell ref="V62:Y62"/>
    <mergeCell ref="Z62:AE62"/>
    <mergeCell ref="AF62:AJ62"/>
    <mergeCell ref="AK62:AN62"/>
    <mergeCell ref="AO62:AS62"/>
    <mergeCell ref="AT62:AW62"/>
    <mergeCell ref="BX63:CB63"/>
    <mergeCell ref="CC63:CF63"/>
    <mergeCell ref="CG63:CK63"/>
    <mergeCell ref="CL63:CO63"/>
    <mergeCell ref="CP63:CS63"/>
    <mergeCell ref="CT63:CY63"/>
    <mergeCell ref="AX63:BB63"/>
    <mergeCell ref="BC63:BF63"/>
    <mergeCell ref="BG63:BJ63"/>
    <mergeCell ref="BK63:BN63"/>
    <mergeCell ref="BO63:BS63"/>
    <mergeCell ref="BT63:BW63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AAA6-188D-4AC3-9C97-2D8734F331C7}">
  <sheetPr>
    <pageSetUpPr fitToPage="1"/>
  </sheetPr>
  <dimension ref="A1:AF766"/>
  <sheetViews>
    <sheetView topLeftCell="A742" zoomScale="120" zoomScaleNormal="120" workbookViewId="0">
      <selection activeCell="K757" sqref="K757"/>
    </sheetView>
  </sheetViews>
  <sheetFormatPr defaultRowHeight="12.75" x14ac:dyDescent="0.2"/>
  <cols>
    <col min="2" max="2" width="12" customWidth="1"/>
    <col min="14" max="14" width="12" customWidth="1"/>
    <col min="16" max="16" width="12.42578125" customWidth="1"/>
  </cols>
  <sheetData>
    <row r="1" spans="1:32" x14ac:dyDescent="0.2">
      <c r="A1" s="346"/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417"/>
      <c r="M1" s="417"/>
      <c r="N1" s="417"/>
      <c r="O1" s="417"/>
      <c r="P1" s="418" t="s">
        <v>194</v>
      </c>
    </row>
    <row r="2" spans="1:32" x14ac:dyDescent="0.2">
      <c r="A2" s="348"/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658" t="s">
        <v>246</v>
      </c>
      <c r="M2" s="658"/>
      <c r="N2" s="658"/>
      <c r="O2" s="658"/>
      <c r="P2" s="658"/>
    </row>
    <row r="3" spans="1:32" ht="21" customHeight="1" x14ac:dyDescent="0.2">
      <c r="A3" s="348"/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P3" s="347"/>
    </row>
    <row r="4" spans="1:32" x14ac:dyDescent="0.2">
      <c r="A4" s="662" t="s">
        <v>163</v>
      </c>
      <c r="B4" s="662"/>
      <c r="C4" s="662"/>
      <c r="D4" s="662"/>
      <c r="E4" s="662"/>
      <c r="F4" s="348"/>
      <c r="G4" s="348"/>
      <c r="H4" s="348"/>
      <c r="I4" s="348"/>
      <c r="L4" s="348"/>
      <c r="M4" s="662" t="s">
        <v>164</v>
      </c>
      <c r="N4" s="662"/>
      <c r="O4" s="662"/>
      <c r="P4" s="662"/>
    </row>
    <row r="5" spans="1:32" x14ac:dyDescent="0.2">
      <c r="A5" s="650" t="s">
        <v>155</v>
      </c>
      <c r="B5" s="650"/>
      <c r="C5" s="650"/>
      <c r="D5" s="650"/>
      <c r="E5" s="650"/>
      <c r="F5" s="348"/>
      <c r="G5" s="348"/>
      <c r="H5" s="348"/>
      <c r="I5" s="348"/>
      <c r="M5" s="663" t="s">
        <v>204</v>
      </c>
      <c r="N5" s="663"/>
      <c r="O5" s="663"/>
      <c r="P5" s="663"/>
    </row>
    <row r="6" spans="1:32" x14ac:dyDescent="0.2">
      <c r="A6" s="650"/>
      <c r="B6" s="650"/>
      <c r="C6" s="650"/>
      <c r="D6" s="650"/>
      <c r="E6" s="650"/>
      <c r="F6" s="348"/>
      <c r="G6" s="348"/>
      <c r="H6" s="348"/>
      <c r="I6" s="348"/>
      <c r="M6" s="663" t="s">
        <v>29</v>
      </c>
      <c r="N6" s="663"/>
      <c r="O6" s="663"/>
      <c r="P6" s="663"/>
    </row>
    <row r="7" spans="1:32" x14ac:dyDescent="0.2">
      <c r="A7" s="660"/>
      <c r="B7" s="660"/>
      <c r="C7" s="660"/>
      <c r="D7" s="660"/>
      <c r="E7" s="660"/>
      <c r="F7" s="348"/>
      <c r="G7" s="348"/>
      <c r="H7" s="348"/>
      <c r="I7" s="348"/>
      <c r="L7" s="348"/>
      <c r="M7" s="660" t="s">
        <v>193</v>
      </c>
      <c r="N7" s="660"/>
      <c r="O7" s="660"/>
      <c r="P7" s="660"/>
    </row>
    <row r="8" spans="1:32" x14ac:dyDescent="0.2">
      <c r="A8" s="665" t="s">
        <v>247</v>
      </c>
      <c r="B8" s="665"/>
      <c r="C8" s="665"/>
      <c r="D8" s="665"/>
      <c r="E8" s="665"/>
      <c r="F8" s="348"/>
      <c r="G8" s="348"/>
      <c r="H8" s="348"/>
      <c r="I8" s="348"/>
      <c r="L8" s="348"/>
      <c r="M8" s="666" t="s">
        <v>247</v>
      </c>
      <c r="N8" s="666"/>
      <c r="O8" s="666"/>
      <c r="P8" s="666"/>
    </row>
    <row r="9" spans="1:32" x14ac:dyDescent="0.2">
      <c r="A9" s="346"/>
      <c r="B9" s="346"/>
      <c r="C9" s="346"/>
      <c r="D9" s="348"/>
      <c r="E9" s="348"/>
      <c r="F9" s="348"/>
      <c r="G9" s="348"/>
      <c r="H9" s="348"/>
      <c r="I9" s="348"/>
      <c r="J9" s="348"/>
      <c r="K9" s="348"/>
      <c r="L9" s="348"/>
      <c r="M9" s="348"/>
      <c r="N9" s="348"/>
      <c r="O9" s="348"/>
      <c r="P9" s="347"/>
    </row>
    <row r="10" spans="1:32" x14ac:dyDescent="0.2">
      <c r="A10" s="349"/>
      <c r="B10" s="348"/>
      <c r="C10" s="348"/>
      <c r="D10" s="348"/>
      <c r="E10" s="348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</row>
    <row r="11" spans="1:32" ht="28.5" customHeight="1" x14ac:dyDescent="0.2">
      <c r="A11" s="667" t="s">
        <v>538</v>
      </c>
      <c r="B11" s="667"/>
      <c r="C11" s="667"/>
      <c r="D11" s="667"/>
      <c r="E11" s="667"/>
      <c r="F11" s="667"/>
      <c r="G11" s="667"/>
      <c r="H11" s="667"/>
      <c r="I11" s="667"/>
      <c r="J11" s="667"/>
      <c r="K11" s="667"/>
      <c r="L11" s="667"/>
      <c r="M11" s="667"/>
      <c r="N11" s="667"/>
      <c r="O11" s="667"/>
      <c r="P11" s="667"/>
    </row>
    <row r="12" spans="1:32" x14ac:dyDescent="0.2">
      <c r="A12" s="661" t="s">
        <v>165</v>
      </c>
      <c r="B12" s="661"/>
      <c r="C12" s="661"/>
      <c r="D12" s="661"/>
      <c r="E12" s="661"/>
      <c r="F12" s="661"/>
      <c r="G12" s="661"/>
      <c r="H12" s="661"/>
      <c r="I12" s="661"/>
      <c r="J12" s="661"/>
      <c r="K12" s="661"/>
      <c r="L12" s="661"/>
      <c r="M12" s="661"/>
      <c r="N12" s="661"/>
      <c r="O12" s="661"/>
      <c r="P12" s="661"/>
    </row>
    <row r="13" spans="1:32" ht="27.75" customHeight="1" x14ac:dyDescent="0.25">
      <c r="A13" s="664" t="s">
        <v>765</v>
      </c>
      <c r="B13" s="664"/>
      <c r="C13" s="664"/>
      <c r="D13" s="664"/>
      <c r="E13" s="664"/>
      <c r="F13" s="664"/>
      <c r="G13" s="664"/>
      <c r="H13" s="664"/>
      <c r="I13" s="664"/>
      <c r="J13" s="664"/>
      <c r="K13" s="664"/>
      <c r="L13" s="664"/>
      <c r="M13" s="664"/>
      <c r="N13" s="664"/>
      <c r="O13" s="664"/>
      <c r="P13" s="664"/>
    </row>
    <row r="14" spans="1:32" ht="18.75" customHeight="1" x14ac:dyDescent="0.2">
      <c r="A14" s="659" t="s">
        <v>766</v>
      </c>
      <c r="B14" s="659"/>
      <c r="C14" s="659"/>
      <c r="D14" s="659"/>
      <c r="E14" s="659"/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421"/>
      <c r="R14" s="421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2" ht="4.5" customHeight="1" x14ac:dyDescent="0.2">
      <c r="A15" s="678"/>
      <c r="B15" s="678"/>
      <c r="C15" s="678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78"/>
    </row>
    <row r="16" spans="1:32" x14ac:dyDescent="0.2">
      <c r="A16" s="661" t="s">
        <v>166</v>
      </c>
      <c r="B16" s="661"/>
      <c r="C16" s="661"/>
      <c r="D16" s="661"/>
      <c r="E16" s="661"/>
      <c r="F16" s="661"/>
      <c r="G16" s="661"/>
      <c r="H16" s="661"/>
      <c r="I16" s="661"/>
      <c r="J16" s="661"/>
      <c r="K16" s="661"/>
      <c r="L16" s="661"/>
      <c r="M16" s="661"/>
      <c r="N16" s="661"/>
      <c r="O16" s="661"/>
      <c r="P16" s="661"/>
    </row>
    <row r="17" spans="1:16" x14ac:dyDescent="0.2">
      <c r="A17" s="348" t="s">
        <v>167</v>
      </c>
      <c r="B17" s="351"/>
      <c r="C17" s="346"/>
      <c r="D17" s="346"/>
      <c r="E17" s="346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</row>
    <row r="18" spans="1:16" x14ac:dyDescent="0.2">
      <c r="A18" s="348" t="s">
        <v>168</v>
      </c>
      <c r="B18" s="675"/>
      <c r="C18" s="675"/>
      <c r="D18" s="675"/>
      <c r="E18" s="675"/>
      <c r="F18" s="675"/>
      <c r="G18" s="352"/>
      <c r="H18" s="352"/>
      <c r="I18" s="352"/>
      <c r="J18" s="352"/>
      <c r="K18" s="352"/>
      <c r="L18" s="352"/>
      <c r="M18" s="352"/>
      <c r="N18" s="352"/>
      <c r="O18" s="352"/>
      <c r="P18" s="352"/>
    </row>
    <row r="19" spans="1:16" x14ac:dyDescent="0.2">
      <c r="A19" s="348"/>
      <c r="B19" s="676" t="s">
        <v>169</v>
      </c>
      <c r="C19" s="676"/>
      <c r="D19" s="676"/>
      <c r="E19" s="676"/>
      <c r="F19" s="676"/>
      <c r="G19" s="353"/>
      <c r="H19" s="353"/>
      <c r="I19" s="353"/>
      <c r="J19" s="353"/>
      <c r="K19" s="353"/>
      <c r="L19" s="353"/>
      <c r="M19" s="353"/>
      <c r="N19" s="353"/>
      <c r="O19" s="354"/>
      <c r="P19" s="353"/>
    </row>
    <row r="20" spans="1:16" x14ac:dyDescent="0.2">
      <c r="A20" s="348"/>
      <c r="B20" s="348"/>
      <c r="C20" s="348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3"/>
      <c r="P20" s="353"/>
    </row>
    <row r="21" spans="1:16" x14ac:dyDescent="0.2">
      <c r="A21" s="356" t="s">
        <v>170</v>
      </c>
      <c r="B21" s="357"/>
      <c r="C21" s="677"/>
      <c r="D21" s="677"/>
      <c r="E21" s="677"/>
      <c r="F21" s="677"/>
      <c r="G21" s="358"/>
      <c r="H21" s="358"/>
      <c r="I21" s="358"/>
      <c r="J21" s="358"/>
      <c r="K21" s="358"/>
      <c r="L21" s="358"/>
      <c r="M21" s="358"/>
      <c r="N21" s="358"/>
      <c r="O21" s="358"/>
      <c r="P21" s="358"/>
    </row>
    <row r="22" spans="1:16" x14ac:dyDescent="0.2">
      <c r="A22" s="348"/>
      <c r="B22" s="357"/>
      <c r="C22" s="359"/>
      <c r="D22" s="360"/>
      <c r="E22" s="360"/>
      <c r="F22" s="360"/>
      <c r="G22" s="361"/>
      <c r="H22" s="361"/>
      <c r="I22" s="361"/>
      <c r="J22" s="361"/>
      <c r="K22" s="361"/>
      <c r="L22" s="361"/>
      <c r="M22" s="361"/>
      <c r="N22" s="361"/>
      <c r="O22" s="361"/>
      <c r="P22" s="361"/>
    </row>
    <row r="23" spans="1:16" x14ac:dyDescent="0.2">
      <c r="A23" s="356" t="s">
        <v>171</v>
      </c>
      <c r="B23" s="357"/>
      <c r="C23" s="362"/>
      <c r="D23" s="363"/>
      <c r="E23" s="364" t="s">
        <v>172</v>
      </c>
      <c r="G23" s="357"/>
      <c r="H23" s="357"/>
      <c r="I23" s="357"/>
      <c r="J23" s="357"/>
      <c r="K23" s="357"/>
      <c r="L23" s="357"/>
      <c r="M23" s="357"/>
      <c r="N23" s="365"/>
      <c r="O23" s="365"/>
      <c r="P23" s="357"/>
    </row>
    <row r="24" spans="1:16" x14ac:dyDescent="0.2">
      <c r="A24" s="348"/>
      <c r="B24" s="366" t="s">
        <v>173</v>
      </c>
      <c r="C24" s="367"/>
      <c r="D24" s="368"/>
      <c r="E24" s="364"/>
      <c r="G24" s="357"/>
    </row>
    <row r="25" spans="1:16" x14ac:dyDescent="0.2">
      <c r="A25" s="348"/>
      <c r="B25" s="369" t="s">
        <v>174</v>
      </c>
      <c r="C25" s="362"/>
      <c r="D25" s="363"/>
      <c r="E25" s="364" t="s">
        <v>172</v>
      </c>
      <c r="I25" s="357"/>
      <c r="K25" s="357" t="s">
        <v>175</v>
      </c>
      <c r="L25" s="357"/>
      <c r="M25" s="357"/>
      <c r="N25" s="370"/>
      <c r="O25" s="363"/>
      <c r="P25" s="364" t="s">
        <v>172</v>
      </c>
    </row>
    <row r="26" spans="1:16" x14ac:dyDescent="0.2">
      <c r="A26" s="348"/>
      <c r="B26" s="369" t="s">
        <v>176</v>
      </c>
      <c r="C26" s="371"/>
      <c r="D26" s="372"/>
      <c r="E26" s="364" t="s">
        <v>172</v>
      </c>
      <c r="I26" s="357"/>
      <c r="K26" s="357" t="s">
        <v>177</v>
      </c>
      <c r="L26" s="357"/>
      <c r="M26" s="357"/>
      <c r="N26" s="370"/>
      <c r="O26" s="363"/>
      <c r="P26" s="364" t="s">
        <v>172</v>
      </c>
    </row>
    <row r="27" spans="1:16" x14ac:dyDescent="0.2">
      <c r="A27" s="348"/>
      <c r="B27" s="369" t="s">
        <v>178</v>
      </c>
      <c r="C27" s="371"/>
      <c r="D27" s="372"/>
      <c r="E27" s="364" t="s">
        <v>172</v>
      </c>
      <c r="I27" s="357"/>
      <c r="K27" s="357" t="s">
        <v>179</v>
      </c>
      <c r="L27" s="357"/>
      <c r="M27" s="357"/>
      <c r="N27" s="373"/>
      <c r="O27" s="372"/>
      <c r="P27" s="374" t="s">
        <v>180</v>
      </c>
    </row>
    <row r="28" spans="1:16" x14ac:dyDescent="0.2">
      <c r="A28" s="348"/>
      <c r="B28" s="369" t="s">
        <v>181</v>
      </c>
      <c r="C28" s="371"/>
      <c r="D28" s="363"/>
      <c r="E28" s="364" t="s">
        <v>172</v>
      </c>
      <c r="I28" s="357"/>
      <c r="K28" s="357" t="s">
        <v>182</v>
      </c>
      <c r="L28" s="357"/>
      <c r="M28" s="357"/>
      <c r="N28" s="373"/>
      <c r="O28" s="372"/>
      <c r="P28" s="374" t="s">
        <v>180</v>
      </c>
    </row>
    <row r="29" spans="1:16" x14ac:dyDescent="0.2">
      <c r="A29" s="348"/>
      <c r="B29" s="357"/>
      <c r="D29" s="375"/>
      <c r="E29" s="364"/>
      <c r="H29" s="357"/>
      <c r="I29" s="357"/>
      <c r="J29" s="357"/>
      <c r="K29" s="357"/>
      <c r="L29" s="357"/>
      <c r="M29" s="357"/>
      <c r="N29" s="361"/>
      <c r="O29" s="361"/>
      <c r="P29" s="357"/>
    </row>
    <row r="30" spans="1:16" x14ac:dyDescent="0.2">
      <c r="A30" s="682" t="s">
        <v>2</v>
      </c>
      <c r="B30" s="668" t="s">
        <v>183</v>
      </c>
      <c r="C30" s="669" t="s">
        <v>184</v>
      </c>
      <c r="D30" s="670"/>
      <c r="E30" s="670"/>
      <c r="F30" s="670"/>
      <c r="G30" s="671"/>
      <c r="H30" s="668" t="s">
        <v>140</v>
      </c>
      <c r="I30" s="668" t="s">
        <v>54</v>
      </c>
      <c r="J30" s="668"/>
      <c r="K30" s="668"/>
      <c r="L30" s="669" t="s">
        <v>185</v>
      </c>
      <c r="M30" s="670"/>
      <c r="N30" s="670"/>
      <c r="O30" s="670"/>
      <c r="P30" s="671"/>
    </row>
    <row r="31" spans="1:16" x14ac:dyDescent="0.2">
      <c r="A31" s="682"/>
      <c r="B31" s="668"/>
      <c r="C31" s="683"/>
      <c r="D31" s="684"/>
      <c r="E31" s="684"/>
      <c r="F31" s="684"/>
      <c r="G31" s="685"/>
      <c r="H31" s="668"/>
      <c r="I31" s="668"/>
      <c r="J31" s="668"/>
      <c r="K31" s="668"/>
      <c r="L31" s="672"/>
      <c r="M31" s="673"/>
      <c r="N31" s="673"/>
      <c r="O31" s="673"/>
      <c r="P31" s="674"/>
    </row>
    <row r="32" spans="1:16" ht="67.5" x14ac:dyDescent="0.2">
      <c r="A32" s="682"/>
      <c r="B32" s="668"/>
      <c r="C32" s="672"/>
      <c r="D32" s="673"/>
      <c r="E32" s="673"/>
      <c r="F32" s="673"/>
      <c r="G32" s="674"/>
      <c r="H32" s="668"/>
      <c r="I32" s="376" t="s">
        <v>186</v>
      </c>
      <c r="J32" s="376" t="s">
        <v>187</v>
      </c>
      <c r="K32" s="376" t="s">
        <v>188</v>
      </c>
      <c r="L32" s="376" t="s">
        <v>189</v>
      </c>
      <c r="M32" s="376" t="s">
        <v>190</v>
      </c>
      <c r="N32" s="376" t="s">
        <v>191</v>
      </c>
      <c r="O32" s="376" t="s">
        <v>187</v>
      </c>
      <c r="P32" s="376" t="s">
        <v>192</v>
      </c>
    </row>
    <row r="33" spans="1:16" x14ac:dyDescent="0.2">
      <c r="A33" s="377">
        <v>1</v>
      </c>
      <c r="B33" s="378">
        <v>2</v>
      </c>
      <c r="C33" s="679">
        <v>3</v>
      </c>
      <c r="D33" s="680"/>
      <c r="E33" s="680"/>
      <c r="F33" s="680"/>
      <c r="G33" s="681"/>
      <c r="H33" s="378">
        <v>4</v>
      </c>
      <c r="I33" s="378">
        <v>5</v>
      </c>
      <c r="J33" s="378">
        <v>6</v>
      </c>
      <c r="K33" s="378">
        <v>7</v>
      </c>
      <c r="L33" s="378">
        <v>8</v>
      </c>
      <c r="M33" s="378">
        <v>9</v>
      </c>
      <c r="N33" s="378">
        <v>10</v>
      </c>
      <c r="O33" s="378">
        <v>11</v>
      </c>
      <c r="P33" s="378">
        <v>12</v>
      </c>
    </row>
    <row r="34" spans="1:16" x14ac:dyDescent="0.2">
      <c r="A34" s="654" t="s">
        <v>344</v>
      </c>
      <c r="B34" s="655"/>
      <c r="C34" s="655"/>
      <c r="D34" s="655"/>
      <c r="E34" s="655"/>
      <c r="F34" s="655"/>
      <c r="G34" s="655"/>
      <c r="H34" s="655"/>
      <c r="I34" s="655"/>
      <c r="J34" s="655"/>
      <c r="K34" s="655"/>
      <c r="L34" s="655"/>
      <c r="M34" s="655"/>
      <c r="N34" s="655"/>
      <c r="O34" s="655"/>
      <c r="P34" s="656"/>
    </row>
    <row r="35" spans="1:16" ht="22.5" x14ac:dyDescent="0.2">
      <c r="A35" s="423" t="s">
        <v>156</v>
      </c>
      <c r="B35" s="424" t="s">
        <v>345</v>
      </c>
      <c r="C35" s="653" t="s">
        <v>346</v>
      </c>
      <c r="D35" s="653"/>
      <c r="E35" s="653"/>
      <c r="F35" s="653"/>
      <c r="G35" s="653"/>
      <c r="H35" s="425" t="s">
        <v>347</v>
      </c>
      <c r="I35" s="426"/>
      <c r="J35" s="426"/>
      <c r="K35" s="427">
        <v>1.32E-2</v>
      </c>
      <c r="L35" s="428"/>
      <c r="M35" s="426"/>
      <c r="N35" s="428"/>
      <c r="O35" s="426"/>
      <c r="P35" s="429"/>
    </row>
    <row r="36" spans="1:16" x14ac:dyDescent="0.2">
      <c r="A36" s="430"/>
      <c r="B36" s="422"/>
      <c r="C36" s="650" t="s">
        <v>544</v>
      </c>
      <c r="D36" s="650"/>
      <c r="E36" s="650"/>
      <c r="F36" s="650"/>
      <c r="G36" s="650"/>
      <c r="H36" s="650"/>
      <c r="I36" s="650"/>
      <c r="J36" s="650"/>
      <c r="K36" s="650"/>
      <c r="L36" s="650"/>
      <c r="M36" s="650"/>
      <c r="N36" s="650"/>
      <c r="O36" s="650"/>
      <c r="P36" s="651"/>
    </row>
    <row r="37" spans="1:16" x14ac:dyDescent="0.2">
      <c r="A37" s="431"/>
      <c r="B37" s="432" t="s">
        <v>257</v>
      </c>
      <c r="C37" s="650" t="s">
        <v>258</v>
      </c>
      <c r="D37" s="650"/>
      <c r="E37" s="650"/>
      <c r="F37" s="650"/>
      <c r="G37" s="650"/>
      <c r="H37" s="433"/>
      <c r="I37" s="434"/>
      <c r="J37" s="434"/>
      <c r="K37" s="434"/>
      <c r="L37" s="435"/>
      <c r="M37" s="434"/>
      <c r="N37" s="435"/>
      <c r="O37" s="434"/>
      <c r="P37" s="436"/>
    </row>
    <row r="38" spans="1:16" x14ac:dyDescent="0.2">
      <c r="A38" s="437"/>
      <c r="B38" s="432"/>
      <c r="C38" s="650" t="s">
        <v>259</v>
      </c>
      <c r="D38" s="650"/>
      <c r="E38" s="650"/>
      <c r="F38" s="650"/>
      <c r="G38" s="650"/>
      <c r="H38" s="433" t="s">
        <v>256</v>
      </c>
      <c r="I38" s="434"/>
      <c r="J38" s="434"/>
      <c r="K38" s="438"/>
      <c r="L38" s="435"/>
      <c r="M38" s="434"/>
      <c r="N38" s="439"/>
      <c r="O38" s="434"/>
      <c r="P38" s="440"/>
    </row>
    <row r="39" spans="1:16" x14ac:dyDescent="0.2">
      <c r="A39" s="437"/>
      <c r="B39" s="432" t="s">
        <v>348</v>
      </c>
      <c r="C39" s="650" t="s">
        <v>349</v>
      </c>
      <c r="D39" s="650"/>
      <c r="E39" s="650"/>
      <c r="F39" s="650"/>
      <c r="G39" s="650"/>
      <c r="H39" s="433" t="s">
        <v>262</v>
      </c>
      <c r="I39" s="441"/>
      <c r="J39" s="442"/>
      <c r="K39" s="438"/>
      <c r="L39" s="443"/>
      <c r="M39" s="442"/>
      <c r="N39" s="439"/>
      <c r="O39" s="434"/>
      <c r="P39" s="440"/>
    </row>
    <row r="40" spans="1:16" x14ac:dyDescent="0.2">
      <c r="A40" s="437"/>
      <c r="B40" s="432" t="s">
        <v>350</v>
      </c>
      <c r="C40" s="650" t="s">
        <v>351</v>
      </c>
      <c r="D40" s="650"/>
      <c r="E40" s="650"/>
      <c r="F40" s="650"/>
      <c r="G40" s="650"/>
      <c r="H40" s="433" t="s">
        <v>256</v>
      </c>
      <c r="I40" s="441"/>
      <c r="J40" s="442"/>
      <c r="K40" s="438"/>
      <c r="L40" s="435"/>
      <c r="M40" s="434"/>
      <c r="N40" s="439"/>
      <c r="O40" s="434"/>
      <c r="P40" s="440"/>
    </row>
    <row r="41" spans="1:16" x14ac:dyDescent="0.2">
      <c r="A41" s="444"/>
      <c r="B41" s="445"/>
      <c r="C41" s="652" t="s">
        <v>278</v>
      </c>
      <c r="D41" s="652"/>
      <c r="E41" s="652"/>
      <c r="F41" s="652"/>
      <c r="G41" s="652"/>
      <c r="H41" s="425"/>
      <c r="I41" s="426"/>
      <c r="J41" s="426"/>
      <c r="K41" s="426"/>
      <c r="L41" s="428"/>
      <c r="M41" s="426"/>
      <c r="N41" s="446"/>
      <c r="O41" s="426"/>
      <c r="P41" s="447"/>
    </row>
    <row r="42" spans="1:16" ht="22.5" x14ac:dyDescent="0.2">
      <c r="A42" s="423" t="s">
        <v>257</v>
      </c>
      <c r="B42" s="424" t="s">
        <v>352</v>
      </c>
      <c r="C42" s="653" t="s">
        <v>353</v>
      </c>
      <c r="D42" s="653"/>
      <c r="E42" s="653"/>
      <c r="F42" s="653"/>
      <c r="G42" s="653"/>
      <c r="H42" s="425" t="s">
        <v>347</v>
      </c>
      <c r="I42" s="426"/>
      <c r="J42" s="426"/>
      <c r="K42" s="427">
        <v>3.5299999999999998E-2</v>
      </c>
      <c r="L42" s="428"/>
      <c r="M42" s="426"/>
      <c r="N42" s="428"/>
      <c r="O42" s="426"/>
      <c r="P42" s="429"/>
    </row>
    <row r="43" spans="1:16" x14ac:dyDescent="0.2">
      <c r="A43" s="430"/>
      <c r="B43" s="422"/>
      <c r="C43" s="650" t="s">
        <v>545</v>
      </c>
      <c r="D43" s="650"/>
      <c r="E43" s="650"/>
      <c r="F43" s="650"/>
      <c r="G43" s="650"/>
      <c r="H43" s="650"/>
      <c r="I43" s="650"/>
      <c r="J43" s="650"/>
      <c r="K43" s="650"/>
      <c r="L43" s="650"/>
      <c r="M43" s="650"/>
      <c r="N43" s="650"/>
      <c r="O43" s="650"/>
      <c r="P43" s="651"/>
    </row>
    <row r="44" spans="1:16" x14ac:dyDescent="0.2">
      <c r="A44" s="431"/>
      <c r="B44" s="432" t="s">
        <v>257</v>
      </c>
      <c r="C44" s="650" t="s">
        <v>258</v>
      </c>
      <c r="D44" s="650"/>
      <c r="E44" s="650"/>
      <c r="F44" s="650"/>
      <c r="G44" s="650"/>
      <c r="H44" s="433"/>
      <c r="I44" s="434"/>
      <c r="J44" s="434"/>
      <c r="K44" s="434"/>
      <c r="L44" s="435"/>
      <c r="M44" s="434"/>
      <c r="N44" s="435"/>
      <c r="O44" s="434"/>
      <c r="P44" s="440"/>
    </row>
    <row r="45" spans="1:16" x14ac:dyDescent="0.2">
      <c r="A45" s="437"/>
      <c r="B45" s="432"/>
      <c r="C45" s="650" t="s">
        <v>259</v>
      </c>
      <c r="D45" s="650"/>
      <c r="E45" s="650"/>
      <c r="F45" s="650"/>
      <c r="G45" s="650"/>
      <c r="H45" s="433" t="s">
        <v>256</v>
      </c>
      <c r="I45" s="434"/>
      <c r="J45" s="434"/>
      <c r="K45" s="448"/>
      <c r="L45" s="435"/>
      <c r="M45" s="434"/>
      <c r="N45" s="439"/>
      <c r="O45" s="434"/>
      <c r="P45" s="440"/>
    </row>
    <row r="46" spans="1:16" x14ac:dyDescent="0.2">
      <c r="A46" s="437"/>
      <c r="B46" s="432" t="s">
        <v>348</v>
      </c>
      <c r="C46" s="650" t="s">
        <v>349</v>
      </c>
      <c r="D46" s="650"/>
      <c r="E46" s="650"/>
      <c r="F46" s="650"/>
      <c r="G46" s="650"/>
      <c r="H46" s="433" t="s">
        <v>262</v>
      </c>
      <c r="I46" s="441"/>
      <c r="J46" s="442"/>
      <c r="K46" s="448"/>
      <c r="L46" s="443"/>
      <c r="M46" s="442"/>
      <c r="N46" s="439"/>
      <c r="O46" s="434"/>
      <c r="P46" s="440"/>
    </row>
    <row r="47" spans="1:16" x14ac:dyDescent="0.2">
      <c r="A47" s="437"/>
      <c r="B47" s="432" t="s">
        <v>350</v>
      </c>
      <c r="C47" s="650" t="s">
        <v>351</v>
      </c>
      <c r="D47" s="650"/>
      <c r="E47" s="650"/>
      <c r="F47" s="650"/>
      <c r="G47" s="650"/>
      <c r="H47" s="433" t="s">
        <v>256</v>
      </c>
      <c r="I47" s="441"/>
      <c r="J47" s="442"/>
      <c r="K47" s="448"/>
      <c r="L47" s="435"/>
      <c r="M47" s="434"/>
      <c r="N47" s="439"/>
      <c r="O47" s="434"/>
      <c r="P47" s="440"/>
    </row>
    <row r="48" spans="1:16" x14ac:dyDescent="0.2">
      <c r="A48" s="444"/>
      <c r="B48" s="445"/>
      <c r="C48" s="652" t="s">
        <v>278</v>
      </c>
      <c r="D48" s="652"/>
      <c r="E48" s="652"/>
      <c r="F48" s="652"/>
      <c r="G48" s="652"/>
      <c r="H48" s="425"/>
      <c r="I48" s="426"/>
      <c r="J48" s="426"/>
      <c r="K48" s="426"/>
      <c r="L48" s="428"/>
      <c r="M48" s="426"/>
      <c r="N48" s="446"/>
      <c r="O48" s="426"/>
      <c r="P48" s="447"/>
    </row>
    <row r="49" spans="1:16" ht="22.5" x14ac:dyDescent="0.2">
      <c r="A49" s="423" t="s">
        <v>279</v>
      </c>
      <c r="B49" s="424" t="s">
        <v>354</v>
      </c>
      <c r="C49" s="653" t="s">
        <v>355</v>
      </c>
      <c r="D49" s="653"/>
      <c r="E49" s="653"/>
      <c r="F49" s="653"/>
      <c r="G49" s="653"/>
      <c r="H49" s="425" t="s">
        <v>356</v>
      </c>
      <c r="I49" s="426"/>
      <c r="J49" s="426"/>
      <c r="K49" s="449">
        <v>1.4999999999999999E-2</v>
      </c>
      <c r="L49" s="428"/>
      <c r="M49" s="426"/>
      <c r="N49" s="428"/>
      <c r="O49" s="426"/>
      <c r="P49" s="429"/>
    </row>
    <row r="50" spans="1:16" x14ac:dyDescent="0.2">
      <c r="A50" s="430"/>
      <c r="B50" s="422"/>
      <c r="C50" s="650" t="s">
        <v>546</v>
      </c>
      <c r="D50" s="650"/>
      <c r="E50" s="650"/>
      <c r="F50" s="650"/>
      <c r="G50" s="650"/>
      <c r="H50" s="650"/>
      <c r="I50" s="650"/>
      <c r="J50" s="650"/>
      <c r="K50" s="650"/>
      <c r="L50" s="650"/>
      <c r="M50" s="650"/>
      <c r="N50" s="650"/>
      <c r="O50" s="650"/>
      <c r="P50" s="651"/>
    </row>
    <row r="51" spans="1:16" x14ac:dyDescent="0.2">
      <c r="A51" s="437"/>
      <c r="B51" s="432" t="s">
        <v>156</v>
      </c>
      <c r="C51" s="650" t="s">
        <v>255</v>
      </c>
      <c r="D51" s="650"/>
      <c r="E51" s="650"/>
      <c r="F51" s="650"/>
      <c r="G51" s="650"/>
      <c r="H51" s="433" t="s">
        <v>256</v>
      </c>
      <c r="I51" s="434"/>
      <c r="J51" s="434"/>
      <c r="K51" s="438"/>
      <c r="L51" s="435"/>
      <c r="M51" s="434"/>
      <c r="N51" s="439"/>
      <c r="O51" s="434"/>
      <c r="P51" s="440"/>
    </row>
    <row r="52" spans="1:16" x14ac:dyDescent="0.2">
      <c r="A52" s="437"/>
      <c r="B52" s="432" t="s">
        <v>357</v>
      </c>
      <c r="C52" s="650" t="s">
        <v>358</v>
      </c>
      <c r="D52" s="650"/>
      <c r="E52" s="650"/>
      <c r="F52" s="650"/>
      <c r="G52" s="650"/>
      <c r="H52" s="433" t="s">
        <v>256</v>
      </c>
      <c r="I52" s="441"/>
      <c r="J52" s="442"/>
      <c r="K52" s="438"/>
      <c r="L52" s="435"/>
      <c r="M52" s="434"/>
      <c r="N52" s="439"/>
      <c r="O52" s="434"/>
      <c r="P52" s="440"/>
    </row>
    <row r="53" spans="1:16" x14ac:dyDescent="0.2">
      <c r="A53" s="444"/>
      <c r="B53" s="445"/>
      <c r="C53" s="652" t="s">
        <v>278</v>
      </c>
      <c r="D53" s="652"/>
      <c r="E53" s="652"/>
      <c r="F53" s="652"/>
      <c r="G53" s="652"/>
      <c r="H53" s="425"/>
      <c r="I53" s="426"/>
      <c r="J53" s="426"/>
      <c r="K53" s="426"/>
      <c r="L53" s="428"/>
      <c r="M53" s="426"/>
      <c r="N53" s="446"/>
      <c r="O53" s="426"/>
      <c r="P53" s="447"/>
    </row>
    <row r="54" spans="1:16" ht="78.75" x14ac:dyDescent="0.2">
      <c r="A54" s="423" t="s">
        <v>269</v>
      </c>
      <c r="B54" s="424" t="s">
        <v>547</v>
      </c>
      <c r="C54" s="653" t="s">
        <v>359</v>
      </c>
      <c r="D54" s="653"/>
      <c r="E54" s="653"/>
      <c r="F54" s="653"/>
      <c r="G54" s="653"/>
      <c r="H54" s="425" t="s">
        <v>360</v>
      </c>
      <c r="I54" s="426"/>
      <c r="J54" s="426"/>
      <c r="K54" s="449">
        <v>58.244999999999997</v>
      </c>
      <c r="L54" s="428"/>
      <c r="M54" s="426"/>
      <c r="N54" s="450"/>
      <c r="O54" s="426"/>
      <c r="P54" s="447"/>
    </row>
    <row r="55" spans="1:16" x14ac:dyDescent="0.2">
      <c r="A55" s="430"/>
      <c r="B55" s="422"/>
      <c r="C55" s="650" t="s">
        <v>548</v>
      </c>
      <c r="D55" s="650"/>
      <c r="E55" s="650"/>
      <c r="F55" s="650"/>
      <c r="G55" s="650"/>
      <c r="H55" s="650"/>
      <c r="I55" s="650"/>
      <c r="J55" s="650"/>
      <c r="K55" s="650"/>
      <c r="L55" s="650"/>
      <c r="M55" s="650"/>
      <c r="N55" s="650"/>
      <c r="O55" s="650"/>
      <c r="P55" s="651"/>
    </row>
    <row r="56" spans="1:16" x14ac:dyDescent="0.2">
      <c r="A56" s="444"/>
      <c r="B56" s="445"/>
      <c r="C56" s="652" t="s">
        <v>278</v>
      </c>
      <c r="D56" s="652"/>
      <c r="E56" s="652"/>
      <c r="F56" s="652"/>
      <c r="G56" s="652"/>
      <c r="H56" s="425"/>
      <c r="I56" s="426"/>
      <c r="J56" s="426"/>
      <c r="K56" s="426"/>
      <c r="L56" s="428"/>
      <c r="M56" s="426"/>
      <c r="N56" s="451"/>
      <c r="O56" s="426"/>
      <c r="P56" s="447"/>
    </row>
    <row r="57" spans="1:16" ht="22.5" x14ac:dyDescent="0.2">
      <c r="A57" s="423" t="s">
        <v>280</v>
      </c>
      <c r="B57" s="424" t="s">
        <v>361</v>
      </c>
      <c r="C57" s="653" t="s">
        <v>549</v>
      </c>
      <c r="D57" s="653"/>
      <c r="E57" s="653"/>
      <c r="F57" s="653"/>
      <c r="G57" s="653"/>
      <c r="H57" s="425" t="s">
        <v>347</v>
      </c>
      <c r="I57" s="426"/>
      <c r="J57" s="426"/>
      <c r="K57" s="427">
        <v>1.8599999999999998E-2</v>
      </c>
      <c r="L57" s="428"/>
      <c r="M57" s="426"/>
      <c r="N57" s="428"/>
      <c r="O57" s="426"/>
      <c r="P57" s="429"/>
    </row>
    <row r="58" spans="1:16" x14ac:dyDescent="0.2">
      <c r="A58" s="430"/>
      <c r="B58" s="422"/>
      <c r="C58" s="650" t="s">
        <v>550</v>
      </c>
      <c r="D58" s="650"/>
      <c r="E58" s="650"/>
      <c r="F58" s="650"/>
      <c r="G58" s="650"/>
      <c r="H58" s="650"/>
      <c r="I58" s="650"/>
      <c r="J58" s="650"/>
      <c r="K58" s="650"/>
      <c r="L58" s="650"/>
      <c r="M58" s="650"/>
      <c r="N58" s="650"/>
      <c r="O58" s="650"/>
      <c r="P58" s="651"/>
    </row>
    <row r="59" spans="1:16" x14ac:dyDescent="0.2">
      <c r="A59" s="431"/>
      <c r="B59" s="432" t="s">
        <v>257</v>
      </c>
      <c r="C59" s="650" t="s">
        <v>258</v>
      </c>
      <c r="D59" s="650"/>
      <c r="E59" s="650"/>
      <c r="F59" s="650"/>
      <c r="G59" s="650"/>
      <c r="H59" s="433"/>
      <c r="I59" s="434"/>
      <c r="J59" s="434"/>
      <c r="K59" s="434"/>
      <c r="L59" s="435"/>
      <c r="M59" s="434"/>
      <c r="N59" s="435"/>
      <c r="O59" s="434"/>
      <c r="P59" s="436"/>
    </row>
    <row r="60" spans="1:16" x14ac:dyDescent="0.2">
      <c r="A60" s="437"/>
      <c r="B60" s="432"/>
      <c r="C60" s="650" t="s">
        <v>259</v>
      </c>
      <c r="D60" s="650"/>
      <c r="E60" s="650"/>
      <c r="F60" s="650"/>
      <c r="G60" s="650"/>
      <c r="H60" s="433" t="s">
        <v>256</v>
      </c>
      <c r="I60" s="434"/>
      <c r="J60" s="434"/>
      <c r="K60" s="452"/>
      <c r="L60" s="435"/>
      <c r="M60" s="434"/>
      <c r="N60" s="439"/>
      <c r="O60" s="434"/>
      <c r="P60" s="440"/>
    </row>
    <row r="61" spans="1:16" x14ac:dyDescent="0.2">
      <c r="A61" s="437"/>
      <c r="B61" s="432" t="s">
        <v>363</v>
      </c>
      <c r="C61" s="650" t="s">
        <v>364</v>
      </c>
      <c r="D61" s="650"/>
      <c r="E61" s="650"/>
      <c r="F61" s="650"/>
      <c r="G61" s="650"/>
      <c r="H61" s="433" t="s">
        <v>262</v>
      </c>
      <c r="I61" s="442"/>
      <c r="J61" s="442"/>
      <c r="K61" s="452"/>
      <c r="L61" s="443"/>
      <c r="M61" s="453"/>
      <c r="N61" s="439"/>
      <c r="O61" s="434"/>
      <c r="P61" s="440"/>
    </row>
    <row r="62" spans="1:16" x14ac:dyDescent="0.2">
      <c r="A62" s="437"/>
      <c r="B62" s="432" t="s">
        <v>350</v>
      </c>
      <c r="C62" s="650" t="s">
        <v>351</v>
      </c>
      <c r="D62" s="650"/>
      <c r="E62" s="650"/>
      <c r="F62" s="650"/>
      <c r="G62" s="650"/>
      <c r="H62" s="433" t="s">
        <v>256</v>
      </c>
      <c r="I62" s="442"/>
      <c r="J62" s="442"/>
      <c r="K62" s="452"/>
      <c r="L62" s="435"/>
      <c r="M62" s="434"/>
      <c r="N62" s="439"/>
      <c r="O62" s="434"/>
      <c r="P62" s="440"/>
    </row>
    <row r="63" spans="1:16" x14ac:dyDescent="0.2">
      <c r="A63" s="444"/>
      <c r="B63" s="445"/>
      <c r="C63" s="652" t="s">
        <v>278</v>
      </c>
      <c r="D63" s="652"/>
      <c r="E63" s="652"/>
      <c r="F63" s="652"/>
      <c r="G63" s="652"/>
      <c r="H63" s="425"/>
      <c r="I63" s="426"/>
      <c r="J63" s="426"/>
      <c r="K63" s="426"/>
      <c r="L63" s="428"/>
      <c r="M63" s="426"/>
      <c r="N63" s="446"/>
      <c r="O63" s="426"/>
      <c r="P63" s="454"/>
    </row>
    <row r="64" spans="1:16" ht="90" x14ac:dyDescent="0.2">
      <c r="A64" s="423" t="s">
        <v>281</v>
      </c>
      <c r="B64" s="424" t="s">
        <v>551</v>
      </c>
      <c r="C64" s="653" t="s">
        <v>365</v>
      </c>
      <c r="D64" s="653"/>
      <c r="E64" s="653"/>
      <c r="F64" s="653"/>
      <c r="G64" s="653"/>
      <c r="H64" s="425" t="s">
        <v>366</v>
      </c>
      <c r="I64" s="426"/>
      <c r="J64" s="426"/>
      <c r="K64" s="455">
        <v>20.46</v>
      </c>
      <c r="L64" s="428"/>
      <c r="M64" s="426"/>
      <c r="N64" s="456"/>
      <c r="O64" s="426"/>
      <c r="P64" s="447"/>
    </row>
    <row r="65" spans="1:16" x14ac:dyDescent="0.2">
      <c r="A65" s="430"/>
      <c r="B65" s="422"/>
      <c r="C65" s="650" t="s">
        <v>552</v>
      </c>
      <c r="D65" s="650"/>
      <c r="E65" s="650"/>
      <c r="F65" s="650"/>
      <c r="G65" s="650"/>
      <c r="H65" s="650"/>
      <c r="I65" s="650"/>
      <c r="J65" s="650"/>
      <c r="K65" s="650"/>
      <c r="L65" s="650"/>
      <c r="M65" s="650"/>
      <c r="N65" s="650"/>
      <c r="O65" s="650"/>
      <c r="P65" s="651"/>
    </row>
    <row r="66" spans="1:16" x14ac:dyDescent="0.2">
      <c r="A66" s="444"/>
      <c r="B66" s="445"/>
      <c r="C66" s="652" t="s">
        <v>278</v>
      </c>
      <c r="D66" s="652"/>
      <c r="E66" s="652"/>
      <c r="F66" s="652"/>
      <c r="G66" s="652"/>
      <c r="H66" s="425"/>
      <c r="I66" s="426"/>
      <c r="J66" s="426"/>
      <c r="K66" s="426"/>
      <c r="L66" s="428"/>
      <c r="M66" s="426"/>
      <c r="N66" s="446"/>
      <c r="O66" s="426"/>
      <c r="P66" s="447"/>
    </row>
    <row r="67" spans="1:16" ht="22.5" x14ac:dyDescent="0.2">
      <c r="A67" s="423" t="s">
        <v>285</v>
      </c>
      <c r="B67" s="424" t="s">
        <v>361</v>
      </c>
      <c r="C67" s="653" t="s">
        <v>362</v>
      </c>
      <c r="D67" s="653"/>
      <c r="E67" s="653"/>
      <c r="F67" s="653"/>
      <c r="G67" s="653"/>
      <c r="H67" s="425" t="s">
        <v>347</v>
      </c>
      <c r="I67" s="426"/>
      <c r="J67" s="426"/>
      <c r="K67" s="427">
        <v>1.47E-2</v>
      </c>
      <c r="L67" s="428"/>
      <c r="M67" s="426"/>
      <c r="N67" s="428"/>
      <c r="O67" s="426"/>
      <c r="P67" s="429"/>
    </row>
    <row r="68" spans="1:16" x14ac:dyDescent="0.2">
      <c r="A68" s="430"/>
      <c r="B68" s="422"/>
      <c r="C68" s="650" t="s">
        <v>553</v>
      </c>
      <c r="D68" s="650"/>
      <c r="E68" s="650"/>
      <c r="F68" s="650"/>
      <c r="G68" s="650"/>
      <c r="H68" s="650"/>
      <c r="I68" s="650"/>
      <c r="J68" s="650"/>
      <c r="K68" s="650"/>
      <c r="L68" s="650"/>
      <c r="M68" s="650"/>
      <c r="N68" s="650"/>
      <c r="O68" s="650"/>
      <c r="P68" s="651"/>
    </row>
    <row r="69" spans="1:16" x14ac:dyDescent="0.2">
      <c r="A69" s="431"/>
      <c r="B69" s="432" t="s">
        <v>257</v>
      </c>
      <c r="C69" s="650" t="s">
        <v>258</v>
      </c>
      <c r="D69" s="650"/>
      <c r="E69" s="650"/>
      <c r="F69" s="650"/>
      <c r="G69" s="650"/>
      <c r="H69" s="433"/>
      <c r="I69" s="434"/>
      <c r="J69" s="434"/>
      <c r="K69" s="434"/>
      <c r="L69" s="435"/>
      <c r="M69" s="434"/>
      <c r="N69" s="435"/>
      <c r="O69" s="434"/>
      <c r="P69" s="436"/>
    </row>
    <row r="70" spans="1:16" x14ac:dyDescent="0.2">
      <c r="A70" s="437"/>
      <c r="B70" s="432"/>
      <c r="C70" s="650" t="s">
        <v>259</v>
      </c>
      <c r="D70" s="650"/>
      <c r="E70" s="650"/>
      <c r="F70" s="650"/>
      <c r="G70" s="650"/>
      <c r="H70" s="433" t="s">
        <v>256</v>
      </c>
      <c r="I70" s="434"/>
      <c r="J70" s="434"/>
      <c r="K70" s="452"/>
      <c r="L70" s="435"/>
      <c r="M70" s="434"/>
      <c r="N70" s="439"/>
      <c r="O70" s="434"/>
      <c r="P70" s="440"/>
    </row>
    <row r="71" spans="1:16" x14ac:dyDescent="0.2">
      <c r="A71" s="437"/>
      <c r="B71" s="432" t="s">
        <v>363</v>
      </c>
      <c r="C71" s="650" t="s">
        <v>364</v>
      </c>
      <c r="D71" s="650"/>
      <c r="E71" s="650"/>
      <c r="F71" s="650"/>
      <c r="G71" s="650"/>
      <c r="H71" s="433" t="s">
        <v>262</v>
      </c>
      <c r="I71" s="442"/>
      <c r="J71" s="442"/>
      <c r="K71" s="452"/>
      <c r="L71" s="443"/>
      <c r="M71" s="453"/>
      <c r="N71" s="439"/>
      <c r="O71" s="434"/>
      <c r="P71" s="440"/>
    </row>
    <row r="72" spans="1:16" x14ac:dyDescent="0.2">
      <c r="A72" s="437"/>
      <c r="B72" s="432" t="s">
        <v>350</v>
      </c>
      <c r="C72" s="650" t="s">
        <v>351</v>
      </c>
      <c r="D72" s="650"/>
      <c r="E72" s="650"/>
      <c r="F72" s="650"/>
      <c r="G72" s="650"/>
      <c r="H72" s="433" t="s">
        <v>256</v>
      </c>
      <c r="I72" s="442"/>
      <c r="J72" s="442"/>
      <c r="K72" s="452"/>
      <c r="L72" s="435"/>
      <c r="M72" s="434"/>
      <c r="N72" s="439"/>
      <c r="O72" s="434"/>
      <c r="P72" s="440"/>
    </row>
    <row r="73" spans="1:16" x14ac:dyDescent="0.2">
      <c r="A73" s="444"/>
      <c r="B73" s="445"/>
      <c r="C73" s="652" t="s">
        <v>278</v>
      </c>
      <c r="D73" s="652"/>
      <c r="E73" s="652"/>
      <c r="F73" s="652"/>
      <c r="G73" s="652"/>
      <c r="H73" s="425"/>
      <c r="I73" s="426"/>
      <c r="J73" s="426"/>
      <c r="K73" s="426"/>
      <c r="L73" s="428"/>
      <c r="M73" s="426"/>
      <c r="N73" s="446"/>
      <c r="O73" s="426"/>
      <c r="P73" s="454"/>
    </row>
    <row r="74" spans="1:16" ht="22.5" x14ac:dyDescent="0.2">
      <c r="A74" s="423" t="s">
        <v>286</v>
      </c>
      <c r="B74" s="424" t="s">
        <v>367</v>
      </c>
      <c r="C74" s="653" t="s">
        <v>368</v>
      </c>
      <c r="D74" s="653"/>
      <c r="E74" s="653"/>
      <c r="F74" s="653"/>
      <c r="G74" s="653"/>
      <c r="H74" s="425" t="s">
        <v>356</v>
      </c>
      <c r="I74" s="426"/>
      <c r="J74" s="426"/>
      <c r="K74" s="449">
        <v>0.33300000000000002</v>
      </c>
      <c r="L74" s="428"/>
      <c r="M74" s="426"/>
      <c r="N74" s="428"/>
      <c r="O74" s="426"/>
      <c r="P74" s="429"/>
    </row>
    <row r="75" spans="1:16" x14ac:dyDescent="0.2">
      <c r="A75" s="430"/>
      <c r="B75" s="422"/>
      <c r="C75" s="650" t="s">
        <v>554</v>
      </c>
      <c r="D75" s="650"/>
      <c r="E75" s="650"/>
      <c r="F75" s="650"/>
      <c r="G75" s="650"/>
      <c r="H75" s="650"/>
      <c r="I75" s="650"/>
      <c r="J75" s="650"/>
      <c r="K75" s="650"/>
      <c r="L75" s="650"/>
      <c r="M75" s="650"/>
      <c r="N75" s="650"/>
      <c r="O75" s="650"/>
      <c r="P75" s="651"/>
    </row>
    <row r="76" spans="1:16" x14ac:dyDescent="0.2">
      <c r="A76" s="437"/>
      <c r="B76" s="432" t="s">
        <v>156</v>
      </c>
      <c r="C76" s="650" t="s">
        <v>255</v>
      </c>
      <c r="D76" s="650"/>
      <c r="E76" s="650"/>
      <c r="F76" s="650"/>
      <c r="G76" s="650"/>
      <c r="H76" s="433" t="s">
        <v>256</v>
      </c>
      <c r="I76" s="434"/>
      <c r="J76" s="434"/>
      <c r="K76" s="452"/>
      <c r="L76" s="435"/>
      <c r="M76" s="434"/>
      <c r="N76" s="439"/>
      <c r="O76" s="434"/>
      <c r="P76" s="440"/>
    </row>
    <row r="77" spans="1:16" x14ac:dyDescent="0.2">
      <c r="A77" s="437"/>
      <c r="B77" s="432" t="s">
        <v>369</v>
      </c>
      <c r="C77" s="650" t="s">
        <v>370</v>
      </c>
      <c r="D77" s="650"/>
      <c r="E77" s="650"/>
      <c r="F77" s="650"/>
      <c r="G77" s="650"/>
      <c r="H77" s="433" t="s">
        <v>256</v>
      </c>
      <c r="I77" s="442"/>
      <c r="J77" s="442"/>
      <c r="K77" s="452"/>
      <c r="L77" s="435"/>
      <c r="M77" s="434"/>
      <c r="N77" s="439"/>
      <c r="O77" s="434"/>
      <c r="P77" s="440"/>
    </row>
    <row r="78" spans="1:16" x14ac:dyDescent="0.2">
      <c r="A78" s="431"/>
      <c r="B78" s="432" t="s">
        <v>257</v>
      </c>
      <c r="C78" s="650" t="s">
        <v>258</v>
      </c>
      <c r="D78" s="650"/>
      <c r="E78" s="650"/>
      <c r="F78" s="650"/>
      <c r="G78" s="650"/>
      <c r="H78" s="433"/>
      <c r="I78" s="434"/>
      <c r="J78" s="434"/>
      <c r="K78" s="434"/>
      <c r="L78" s="435"/>
      <c r="M78" s="434"/>
      <c r="N78" s="435"/>
      <c r="O78" s="434"/>
      <c r="P78" s="436"/>
    </row>
    <row r="79" spans="1:16" x14ac:dyDescent="0.2">
      <c r="A79" s="437"/>
      <c r="B79" s="432"/>
      <c r="C79" s="650" t="s">
        <v>259</v>
      </c>
      <c r="D79" s="650"/>
      <c r="E79" s="650"/>
      <c r="F79" s="650"/>
      <c r="G79" s="650"/>
      <c r="H79" s="433" t="s">
        <v>256</v>
      </c>
      <c r="I79" s="434"/>
      <c r="J79" s="434"/>
      <c r="K79" s="448"/>
      <c r="L79" s="435"/>
      <c r="M79" s="434"/>
      <c r="N79" s="439"/>
      <c r="O79" s="434"/>
      <c r="P79" s="440"/>
    </row>
    <row r="80" spans="1:16" x14ac:dyDescent="0.2">
      <c r="A80" s="437"/>
      <c r="B80" s="432" t="s">
        <v>371</v>
      </c>
      <c r="C80" s="650" t="s">
        <v>372</v>
      </c>
      <c r="D80" s="650"/>
      <c r="E80" s="650"/>
      <c r="F80" s="650"/>
      <c r="G80" s="650"/>
      <c r="H80" s="433" t="s">
        <v>262</v>
      </c>
      <c r="I80" s="453"/>
      <c r="J80" s="442"/>
      <c r="K80" s="448"/>
      <c r="L80" s="443"/>
      <c r="M80" s="442"/>
      <c r="N80" s="439"/>
      <c r="O80" s="434"/>
      <c r="P80" s="440"/>
    </row>
    <row r="81" spans="1:16" x14ac:dyDescent="0.2">
      <c r="A81" s="437"/>
      <c r="B81" s="432" t="s">
        <v>373</v>
      </c>
      <c r="C81" s="650" t="s">
        <v>374</v>
      </c>
      <c r="D81" s="650"/>
      <c r="E81" s="650"/>
      <c r="F81" s="650"/>
      <c r="G81" s="650"/>
      <c r="H81" s="433" t="s">
        <v>262</v>
      </c>
      <c r="I81" s="442"/>
      <c r="J81" s="442"/>
      <c r="K81" s="448"/>
      <c r="L81" s="435"/>
      <c r="M81" s="434"/>
      <c r="N81" s="439"/>
      <c r="O81" s="434"/>
      <c r="P81" s="440"/>
    </row>
    <row r="82" spans="1:16" x14ac:dyDescent="0.2">
      <c r="A82" s="437"/>
      <c r="B82" s="432" t="s">
        <v>267</v>
      </c>
      <c r="C82" s="650" t="s">
        <v>268</v>
      </c>
      <c r="D82" s="650"/>
      <c r="E82" s="650"/>
      <c r="F82" s="650"/>
      <c r="G82" s="650"/>
      <c r="H82" s="433" t="s">
        <v>256</v>
      </c>
      <c r="I82" s="442"/>
      <c r="J82" s="442"/>
      <c r="K82" s="448"/>
      <c r="L82" s="435"/>
      <c r="M82" s="434"/>
      <c r="N82" s="439"/>
      <c r="O82" s="434"/>
      <c r="P82" s="440"/>
    </row>
    <row r="83" spans="1:16" x14ac:dyDescent="0.2">
      <c r="A83" s="444"/>
      <c r="B83" s="445"/>
      <c r="C83" s="652" t="s">
        <v>278</v>
      </c>
      <c r="D83" s="652"/>
      <c r="E83" s="652"/>
      <c r="F83" s="652"/>
      <c r="G83" s="652"/>
      <c r="H83" s="425"/>
      <c r="I83" s="426"/>
      <c r="J83" s="426"/>
      <c r="K83" s="426"/>
      <c r="L83" s="428"/>
      <c r="M83" s="426"/>
      <c r="N83" s="446"/>
      <c r="O83" s="426"/>
      <c r="P83" s="447"/>
    </row>
    <row r="84" spans="1:16" x14ac:dyDescent="0.2">
      <c r="A84" s="457"/>
      <c r="B84" s="458"/>
      <c r="C84" s="458"/>
      <c r="D84" s="458"/>
      <c r="E84" s="458"/>
      <c r="F84" s="459"/>
      <c r="G84" s="459"/>
      <c r="H84" s="459"/>
      <c r="I84" s="459"/>
      <c r="J84" s="460"/>
      <c r="K84" s="459"/>
      <c r="L84" s="459"/>
      <c r="M84" s="459"/>
      <c r="N84" s="460"/>
      <c r="O84" s="434"/>
      <c r="P84" s="460"/>
    </row>
    <row r="85" spans="1:16" x14ac:dyDescent="0.2">
      <c r="A85" s="461"/>
      <c r="B85" s="462"/>
      <c r="C85" s="652" t="s">
        <v>495</v>
      </c>
      <c r="D85" s="652"/>
      <c r="E85" s="652"/>
      <c r="F85" s="652"/>
      <c r="G85" s="652"/>
      <c r="H85" s="652"/>
      <c r="I85" s="652"/>
      <c r="J85" s="652"/>
      <c r="K85" s="652"/>
      <c r="L85" s="652"/>
      <c r="M85" s="652"/>
      <c r="N85" s="652"/>
      <c r="O85" s="652"/>
      <c r="P85" s="463"/>
    </row>
    <row r="86" spans="1:16" x14ac:dyDescent="0.2">
      <c r="A86" s="431"/>
      <c r="B86" s="432"/>
      <c r="C86" s="650" t="s">
        <v>304</v>
      </c>
      <c r="D86" s="650"/>
      <c r="E86" s="650"/>
      <c r="F86" s="650"/>
      <c r="G86" s="650"/>
      <c r="H86" s="650"/>
      <c r="I86" s="650"/>
      <c r="J86" s="650"/>
      <c r="K86" s="650"/>
      <c r="L86" s="650"/>
      <c r="M86" s="650"/>
      <c r="N86" s="650"/>
      <c r="O86" s="650"/>
      <c r="P86" s="464"/>
    </row>
    <row r="87" spans="1:16" x14ac:dyDescent="0.2">
      <c r="A87" s="431"/>
      <c r="B87" s="432"/>
      <c r="C87" s="650" t="s">
        <v>375</v>
      </c>
      <c r="D87" s="650"/>
      <c r="E87" s="650"/>
      <c r="F87" s="650"/>
      <c r="G87" s="650"/>
      <c r="H87" s="650"/>
      <c r="I87" s="650"/>
      <c r="J87" s="650"/>
      <c r="K87" s="650"/>
      <c r="L87" s="650"/>
      <c r="M87" s="650"/>
      <c r="N87" s="650"/>
      <c r="O87" s="650"/>
      <c r="P87" s="464"/>
    </row>
    <row r="88" spans="1:16" x14ac:dyDescent="0.2">
      <c r="A88" s="431"/>
      <c r="B88" s="432"/>
      <c r="C88" s="650" t="s">
        <v>376</v>
      </c>
      <c r="D88" s="650"/>
      <c r="E88" s="650"/>
      <c r="F88" s="650"/>
      <c r="G88" s="650"/>
      <c r="H88" s="650"/>
      <c r="I88" s="650"/>
      <c r="J88" s="650"/>
      <c r="K88" s="650"/>
      <c r="L88" s="650"/>
      <c r="M88" s="650"/>
      <c r="N88" s="650"/>
      <c r="O88" s="650"/>
      <c r="P88" s="464"/>
    </row>
    <row r="89" spans="1:16" x14ac:dyDescent="0.2">
      <c r="A89" s="431"/>
      <c r="B89" s="432"/>
      <c r="C89" s="650" t="s">
        <v>319</v>
      </c>
      <c r="D89" s="650"/>
      <c r="E89" s="650"/>
      <c r="F89" s="650"/>
      <c r="G89" s="650"/>
      <c r="H89" s="650"/>
      <c r="I89" s="650"/>
      <c r="J89" s="650"/>
      <c r="K89" s="650"/>
      <c r="L89" s="650"/>
      <c r="M89" s="650"/>
      <c r="N89" s="650"/>
      <c r="O89" s="650"/>
      <c r="P89" s="465"/>
    </row>
    <row r="90" spans="1:16" x14ac:dyDescent="0.2">
      <c r="A90" s="431"/>
      <c r="B90" s="432"/>
      <c r="C90" s="650" t="s">
        <v>320</v>
      </c>
      <c r="D90" s="650"/>
      <c r="E90" s="650"/>
      <c r="F90" s="650"/>
      <c r="G90" s="650"/>
      <c r="H90" s="650"/>
      <c r="I90" s="650"/>
      <c r="J90" s="650"/>
      <c r="K90" s="650"/>
      <c r="L90" s="650"/>
      <c r="M90" s="650"/>
      <c r="N90" s="650"/>
      <c r="O90" s="650"/>
      <c r="P90" s="464"/>
    </row>
    <row r="91" spans="1:16" x14ac:dyDescent="0.2">
      <c r="A91" s="431"/>
      <c r="B91" s="432"/>
      <c r="C91" s="650" t="s">
        <v>377</v>
      </c>
      <c r="D91" s="650"/>
      <c r="E91" s="650"/>
      <c r="F91" s="650"/>
      <c r="G91" s="650"/>
      <c r="H91" s="650"/>
      <c r="I91" s="650"/>
      <c r="J91" s="650"/>
      <c r="K91" s="650"/>
      <c r="L91" s="650"/>
      <c r="M91" s="650"/>
      <c r="N91" s="650"/>
      <c r="O91" s="650"/>
      <c r="P91" s="464"/>
    </row>
    <row r="92" spans="1:16" x14ac:dyDescent="0.2">
      <c r="A92" s="431"/>
      <c r="B92" s="432"/>
      <c r="C92" s="650" t="s">
        <v>378</v>
      </c>
      <c r="D92" s="650"/>
      <c r="E92" s="650"/>
      <c r="F92" s="650"/>
      <c r="G92" s="650"/>
      <c r="H92" s="650"/>
      <c r="I92" s="650"/>
      <c r="J92" s="650"/>
      <c r="K92" s="650"/>
      <c r="L92" s="650"/>
      <c r="M92" s="650"/>
      <c r="N92" s="650"/>
      <c r="O92" s="650"/>
      <c r="P92" s="464"/>
    </row>
    <row r="93" spans="1:16" x14ac:dyDescent="0.2">
      <c r="A93" s="431"/>
      <c r="B93" s="432"/>
      <c r="C93" s="650" t="s">
        <v>379</v>
      </c>
      <c r="D93" s="650"/>
      <c r="E93" s="650"/>
      <c r="F93" s="650"/>
      <c r="G93" s="650"/>
      <c r="H93" s="650"/>
      <c r="I93" s="650"/>
      <c r="J93" s="650"/>
      <c r="K93" s="650"/>
      <c r="L93" s="650"/>
      <c r="M93" s="650"/>
      <c r="N93" s="650"/>
      <c r="O93" s="650"/>
      <c r="P93" s="464"/>
    </row>
    <row r="94" spans="1:16" x14ac:dyDescent="0.2">
      <c r="A94" s="431"/>
      <c r="B94" s="432"/>
      <c r="C94" s="650" t="s">
        <v>321</v>
      </c>
      <c r="D94" s="650"/>
      <c r="E94" s="650"/>
      <c r="F94" s="650"/>
      <c r="G94" s="650"/>
      <c r="H94" s="650"/>
      <c r="I94" s="650"/>
      <c r="J94" s="650"/>
      <c r="K94" s="650"/>
      <c r="L94" s="650"/>
      <c r="M94" s="650"/>
      <c r="N94" s="650"/>
      <c r="O94" s="650"/>
      <c r="P94" s="464"/>
    </row>
    <row r="95" spans="1:16" x14ac:dyDescent="0.2">
      <c r="A95" s="431"/>
      <c r="B95" s="432"/>
      <c r="C95" s="650" t="s">
        <v>322</v>
      </c>
      <c r="D95" s="650"/>
      <c r="E95" s="650"/>
      <c r="F95" s="650"/>
      <c r="G95" s="650"/>
      <c r="H95" s="650"/>
      <c r="I95" s="650"/>
      <c r="J95" s="650"/>
      <c r="K95" s="650"/>
      <c r="L95" s="650"/>
      <c r="M95" s="650"/>
      <c r="N95" s="650"/>
      <c r="O95" s="650"/>
      <c r="P95" s="464"/>
    </row>
    <row r="96" spans="1:16" x14ac:dyDescent="0.2">
      <c r="A96" s="431"/>
      <c r="B96" s="432"/>
      <c r="C96" s="650" t="s">
        <v>380</v>
      </c>
      <c r="D96" s="650"/>
      <c r="E96" s="650"/>
      <c r="F96" s="650"/>
      <c r="G96" s="650"/>
      <c r="H96" s="650"/>
      <c r="I96" s="650"/>
      <c r="J96" s="650"/>
      <c r="K96" s="650"/>
      <c r="L96" s="650"/>
      <c r="M96" s="650"/>
      <c r="N96" s="650"/>
      <c r="O96" s="650"/>
      <c r="P96" s="464"/>
    </row>
    <row r="97" spans="1:16" x14ac:dyDescent="0.2">
      <c r="A97" s="431"/>
      <c r="B97" s="432"/>
      <c r="C97" s="650" t="s">
        <v>324</v>
      </c>
      <c r="D97" s="650"/>
      <c r="E97" s="650"/>
      <c r="F97" s="650"/>
      <c r="G97" s="650"/>
      <c r="H97" s="650"/>
      <c r="I97" s="650"/>
      <c r="J97" s="650"/>
      <c r="K97" s="650"/>
      <c r="L97" s="650"/>
      <c r="M97" s="650"/>
      <c r="N97" s="650"/>
      <c r="O97" s="650"/>
      <c r="P97" s="464"/>
    </row>
    <row r="98" spans="1:16" x14ac:dyDescent="0.2">
      <c r="A98" s="431"/>
      <c r="B98" s="432"/>
      <c r="C98" s="650" t="s">
        <v>325</v>
      </c>
      <c r="D98" s="650"/>
      <c r="E98" s="650"/>
      <c r="F98" s="650"/>
      <c r="G98" s="650"/>
      <c r="H98" s="650"/>
      <c r="I98" s="650"/>
      <c r="J98" s="650"/>
      <c r="K98" s="650"/>
      <c r="L98" s="650"/>
      <c r="M98" s="650"/>
      <c r="N98" s="650"/>
      <c r="O98" s="650"/>
      <c r="P98" s="464"/>
    </row>
    <row r="99" spans="1:16" x14ac:dyDescent="0.2">
      <c r="A99" s="431"/>
      <c r="B99" s="432"/>
      <c r="C99" s="650" t="s">
        <v>326</v>
      </c>
      <c r="D99" s="650"/>
      <c r="E99" s="650"/>
      <c r="F99" s="650"/>
      <c r="G99" s="650"/>
      <c r="H99" s="650"/>
      <c r="I99" s="650"/>
      <c r="J99" s="650"/>
      <c r="K99" s="650"/>
      <c r="L99" s="650"/>
      <c r="M99" s="650"/>
      <c r="N99" s="650"/>
      <c r="O99" s="650"/>
      <c r="P99" s="464"/>
    </row>
    <row r="100" spans="1:16" x14ac:dyDescent="0.2">
      <c r="A100" s="431"/>
      <c r="B100" s="466"/>
      <c r="C100" s="657" t="s">
        <v>496</v>
      </c>
      <c r="D100" s="657"/>
      <c r="E100" s="657"/>
      <c r="F100" s="657"/>
      <c r="G100" s="657"/>
      <c r="H100" s="657"/>
      <c r="I100" s="657"/>
      <c r="J100" s="657"/>
      <c r="K100" s="657"/>
      <c r="L100" s="657"/>
      <c r="M100" s="657"/>
      <c r="N100" s="657"/>
      <c r="O100" s="657"/>
      <c r="P100" s="467"/>
    </row>
    <row r="101" spans="1:16" x14ac:dyDescent="0.2">
      <c r="A101" s="431"/>
      <c r="B101" s="432"/>
      <c r="C101" s="650" t="s">
        <v>329</v>
      </c>
      <c r="D101" s="650"/>
      <c r="E101" s="650"/>
      <c r="F101" s="650"/>
      <c r="G101" s="650"/>
      <c r="H101" s="650"/>
      <c r="I101" s="650"/>
      <c r="J101" s="650"/>
      <c r="K101" s="650"/>
      <c r="L101" s="650"/>
      <c r="M101" s="650"/>
      <c r="N101" s="650"/>
      <c r="O101" s="650"/>
      <c r="P101" s="465"/>
    </row>
    <row r="102" spans="1:16" x14ac:dyDescent="0.2">
      <c r="A102" s="431"/>
      <c r="B102" s="432"/>
      <c r="C102" s="650" t="s">
        <v>331</v>
      </c>
      <c r="D102" s="650"/>
      <c r="E102" s="650"/>
      <c r="F102" s="650"/>
      <c r="G102" s="650"/>
      <c r="H102" s="650"/>
      <c r="I102" s="650"/>
      <c r="J102" s="650"/>
      <c r="K102" s="650"/>
      <c r="L102" s="650"/>
      <c r="M102" s="650"/>
      <c r="N102" s="650"/>
      <c r="O102" s="650"/>
      <c r="P102" s="465"/>
    </row>
    <row r="103" spans="1:16" x14ac:dyDescent="0.2">
      <c r="A103" s="431"/>
      <c r="B103" s="432"/>
      <c r="C103" s="650" t="s">
        <v>332</v>
      </c>
      <c r="D103" s="650"/>
      <c r="E103" s="650"/>
      <c r="F103" s="650"/>
      <c r="G103" s="650"/>
      <c r="H103" s="650"/>
      <c r="I103" s="650"/>
      <c r="J103" s="650"/>
      <c r="K103" s="650"/>
      <c r="L103" s="650"/>
      <c r="M103" s="650"/>
      <c r="N103" s="650"/>
      <c r="O103" s="650"/>
      <c r="P103" s="465"/>
    </row>
    <row r="104" spans="1:16" x14ac:dyDescent="0.2">
      <c r="A104" s="654" t="s">
        <v>381</v>
      </c>
      <c r="B104" s="655"/>
      <c r="C104" s="655"/>
      <c r="D104" s="655"/>
      <c r="E104" s="655"/>
      <c r="F104" s="655"/>
      <c r="G104" s="655"/>
      <c r="H104" s="655"/>
      <c r="I104" s="655"/>
      <c r="J104" s="655"/>
      <c r="K104" s="655"/>
      <c r="L104" s="655"/>
      <c r="M104" s="655"/>
      <c r="N104" s="655"/>
      <c r="O104" s="655"/>
      <c r="P104" s="656"/>
    </row>
    <row r="105" spans="1:16" ht="22.5" x14ac:dyDescent="0.2">
      <c r="A105" s="423" t="s">
        <v>287</v>
      </c>
      <c r="B105" s="424" t="s">
        <v>382</v>
      </c>
      <c r="C105" s="653" t="s">
        <v>383</v>
      </c>
      <c r="D105" s="653"/>
      <c r="E105" s="653"/>
      <c r="F105" s="653"/>
      <c r="G105" s="653"/>
      <c r="H105" s="425" t="s">
        <v>384</v>
      </c>
      <c r="I105" s="426"/>
      <c r="J105" s="426"/>
      <c r="K105" s="455">
        <v>1.1100000000000001</v>
      </c>
      <c r="L105" s="428"/>
      <c r="M105" s="426"/>
      <c r="N105" s="428"/>
      <c r="O105" s="426"/>
      <c r="P105" s="429"/>
    </row>
    <row r="106" spans="1:16" x14ac:dyDescent="0.2">
      <c r="A106" s="430"/>
      <c r="B106" s="422"/>
      <c r="C106" s="650" t="s">
        <v>555</v>
      </c>
      <c r="D106" s="650"/>
      <c r="E106" s="650"/>
      <c r="F106" s="650"/>
      <c r="G106" s="650"/>
      <c r="H106" s="650"/>
      <c r="I106" s="650"/>
      <c r="J106" s="650"/>
      <c r="K106" s="650"/>
      <c r="L106" s="650"/>
      <c r="M106" s="650"/>
      <c r="N106" s="650"/>
      <c r="O106" s="650"/>
      <c r="P106" s="651"/>
    </row>
    <row r="107" spans="1:16" x14ac:dyDescent="0.2">
      <c r="A107" s="437"/>
      <c r="B107" s="432" t="s">
        <v>156</v>
      </c>
      <c r="C107" s="650" t="s">
        <v>255</v>
      </c>
      <c r="D107" s="650"/>
      <c r="E107" s="650"/>
      <c r="F107" s="650"/>
      <c r="G107" s="650"/>
      <c r="H107" s="433" t="s">
        <v>256</v>
      </c>
      <c r="I107" s="434"/>
      <c r="J107" s="434"/>
      <c r="K107" s="468"/>
      <c r="L107" s="435"/>
      <c r="M107" s="434"/>
      <c r="N107" s="439"/>
      <c r="O107" s="434"/>
      <c r="P107" s="440"/>
    </row>
    <row r="108" spans="1:16" x14ac:dyDescent="0.2">
      <c r="A108" s="437"/>
      <c r="B108" s="432" t="s">
        <v>385</v>
      </c>
      <c r="C108" s="650" t="s">
        <v>386</v>
      </c>
      <c r="D108" s="650"/>
      <c r="E108" s="650"/>
      <c r="F108" s="650"/>
      <c r="G108" s="650"/>
      <c r="H108" s="433" t="s">
        <v>256</v>
      </c>
      <c r="I108" s="453"/>
      <c r="J108" s="442"/>
      <c r="K108" s="468"/>
      <c r="L108" s="435"/>
      <c r="M108" s="434"/>
      <c r="N108" s="439"/>
      <c r="O108" s="434"/>
      <c r="P108" s="440"/>
    </row>
    <row r="109" spans="1:16" x14ac:dyDescent="0.2">
      <c r="A109" s="431"/>
      <c r="B109" s="432" t="s">
        <v>257</v>
      </c>
      <c r="C109" s="650" t="s">
        <v>258</v>
      </c>
      <c r="D109" s="650"/>
      <c r="E109" s="650"/>
      <c r="F109" s="650"/>
      <c r="G109" s="650"/>
      <c r="H109" s="433"/>
      <c r="I109" s="434"/>
      <c r="J109" s="434"/>
      <c r="K109" s="434"/>
      <c r="L109" s="435"/>
      <c r="M109" s="434"/>
      <c r="N109" s="435"/>
      <c r="O109" s="434"/>
      <c r="P109" s="440"/>
    </row>
    <row r="110" spans="1:16" x14ac:dyDescent="0.2">
      <c r="A110" s="437"/>
      <c r="B110" s="432"/>
      <c r="C110" s="650" t="s">
        <v>259</v>
      </c>
      <c r="D110" s="650"/>
      <c r="E110" s="650"/>
      <c r="F110" s="650"/>
      <c r="G110" s="650"/>
      <c r="H110" s="433" t="s">
        <v>256</v>
      </c>
      <c r="I110" s="434"/>
      <c r="J110" s="434"/>
      <c r="K110" s="468"/>
      <c r="L110" s="435"/>
      <c r="M110" s="434"/>
      <c r="N110" s="439"/>
      <c r="O110" s="434"/>
      <c r="P110" s="440"/>
    </row>
    <row r="111" spans="1:16" x14ac:dyDescent="0.2">
      <c r="A111" s="437"/>
      <c r="B111" s="432" t="s">
        <v>265</v>
      </c>
      <c r="C111" s="650" t="s">
        <v>266</v>
      </c>
      <c r="D111" s="650"/>
      <c r="E111" s="650"/>
      <c r="F111" s="650"/>
      <c r="G111" s="650"/>
      <c r="H111" s="433" t="s">
        <v>262</v>
      </c>
      <c r="I111" s="453"/>
      <c r="J111" s="442"/>
      <c r="K111" s="468"/>
      <c r="L111" s="435"/>
      <c r="M111" s="434"/>
      <c r="N111" s="439"/>
      <c r="O111" s="434"/>
      <c r="P111" s="440"/>
    </row>
    <row r="112" spans="1:16" x14ac:dyDescent="0.2">
      <c r="A112" s="437"/>
      <c r="B112" s="432" t="s">
        <v>267</v>
      </c>
      <c r="C112" s="650" t="s">
        <v>268</v>
      </c>
      <c r="D112" s="650"/>
      <c r="E112" s="650"/>
      <c r="F112" s="650"/>
      <c r="G112" s="650"/>
      <c r="H112" s="433" t="s">
        <v>256</v>
      </c>
      <c r="I112" s="453"/>
      <c r="J112" s="442"/>
      <c r="K112" s="468"/>
      <c r="L112" s="435"/>
      <c r="M112" s="434"/>
      <c r="N112" s="439"/>
      <c r="O112" s="434"/>
      <c r="P112" s="440"/>
    </row>
    <row r="113" spans="1:16" ht="22.5" x14ac:dyDescent="0.2">
      <c r="A113" s="437" t="s">
        <v>556</v>
      </c>
      <c r="B113" s="432" t="s">
        <v>275</v>
      </c>
      <c r="C113" s="650" t="s">
        <v>276</v>
      </c>
      <c r="D113" s="650"/>
      <c r="E113" s="650"/>
      <c r="F113" s="650"/>
      <c r="G113" s="650"/>
      <c r="H113" s="433" t="s">
        <v>277</v>
      </c>
      <c r="I113" s="441"/>
      <c r="J113" s="434"/>
      <c r="K113" s="434"/>
      <c r="L113" s="435"/>
      <c r="M113" s="434"/>
      <c r="N113" s="439"/>
      <c r="O113" s="434"/>
      <c r="P113" s="440"/>
    </row>
    <row r="114" spans="1:16" x14ac:dyDescent="0.2">
      <c r="A114" s="444"/>
      <c r="B114" s="445"/>
      <c r="C114" s="652" t="s">
        <v>278</v>
      </c>
      <c r="D114" s="652"/>
      <c r="E114" s="652"/>
      <c r="F114" s="652"/>
      <c r="G114" s="652"/>
      <c r="H114" s="425"/>
      <c r="I114" s="426"/>
      <c r="J114" s="426"/>
      <c r="K114" s="426"/>
      <c r="L114" s="428"/>
      <c r="M114" s="426"/>
      <c r="N114" s="446"/>
      <c r="O114" s="426"/>
      <c r="P114" s="447"/>
    </row>
    <row r="115" spans="1:16" ht="22.5" x14ac:dyDescent="0.2">
      <c r="A115" s="423" t="s">
        <v>288</v>
      </c>
      <c r="B115" s="424" t="s">
        <v>387</v>
      </c>
      <c r="C115" s="653" t="s">
        <v>388</v>
      </c>
      <c r="D115" s="653"/>
      <c r="E115" s="653"/>
      <c r="F115" s="653"/>
      <c r="G115" s="653"/>
      <c r="H115" s="425" t="s">
        <v>384</v>
      </c>
      <c r="I115" s="426"/>
      <c r="J115" s="426"/>
      <c r="K115" s="455">
        <v>1.1100000000000001</v>
      </c>
      <c r="L115" s="428"/>
      <c r="M115" s="426"/>
      <c r="N115" s="428"/>
      <c r="O115" s="426"/>
      <c r="P115" s="429"/>
    </row>
    <row r="116" spans="1:16" x14ac:dyDescent="0.2">
      <c r="A116" s="430"/>
      <c r="B116" s="422"/>
      <c r="C116" s="650" t="s">
        <v>555</v>
      </c>
      <c r="D116" s="650"/>
      <c r="E116" s="650"/>
      <c r="F116" s="650"/>
      <c r="G116" s="650"/>
      <c r="H116" s="650"/>
      <c r="I116" s="650"/>
      <c r="J116" s="650"/>
      <c r="K116" s="650"/>
      <c r="L116" s="650"/>
      <c r="M116" s="650"/>
      <c r="N116" s="650"/>
      <c r="O116" s="650"/>
      <c r="P116" s="651"/>
    </row>
    <row r="117" spans="1:16" x14ac:dyDescent="0.2">
      <c r="A117" s="437"/>
      <c r="B117" s="432" t="s">
        <v>156</v>
      </c>
      <c r="C117" s="650" t="s">
        <v>255</v>
      </c>
      <c r="D117" s="650"/>
      <c r="E117" s="650"/>
      <c r="F117" s="650"/>
      <c r="G117" s="650"/>
      <c r="H117" s="433" t="s">
        <v>256</v>
      </c>
      <c r="I117" s="434"/>
      <c r="J117" s="434"/>
      <c r="K117" s="448"/>
      <c r="L117" s="435"/>
      <c r="M117" s="434"/>
      <c r="N117" s="439"/>
      <c r="O117" s="434"/>
      <c r="P117" s="440"/>
    </row>
    <row r="118" spans="1:16" x14ac:dyDescent="0.2">
      <c r="A118" s="437"/>
      <c r="B118" s="432" t="s">
        <v>385</v>
      </c>
      <c r="C118" s="650" t="s">
        <v>386</v>
      </c>
      <c r="D118" s="650"/>
      <c r="E118" s="650"/>
      <c r="F118" s="650"/>
      <c r="G118" s="650"/>
      <c r="H118" s="433" t="s">
        <v>256</v>
      </c>
      <c r="I118" s="442"/>
      <c r="J118" s="442"/>
      <c r="K118" s="448"/>
      <c r="L118" s="435"/>
      <c r="M118" s="434"/>
      <c r="N118" s="439"/>
      <c r="O118" s="434"/>
      <c r="P118" s="440"/>
    </row>
    <row r="119" spans="1:16" x14ac:dyDescent="0.2">
      <c r="A119" s="431"/>
      <c r="B119" s="432" t="s">
        <v>257</v>
      </c>
      <c r="C119" s="650" t="s">
        <v>258</v>
      </c>
      <c r="D119" s="650"/>
      <c r="E119" s="650"/>
      <c r="F119" s="650"/>
      <c r="G119" s="650"/>
      <c r="H119" s="433"/>
      <c r="I119" s="434"/>
      <c r="J119" s="434"/>
      <c r="K119" s="434"/>
      <c r="L119" s="435"/>
      <c r="M119" s="434"/>
      <c r="N119" s="435"/>
      <c r="O119" s="434"/>
      <c r="P119" s="436"/>
    </row>
    <row r="120" spans="1:16" x14ac:dyDescent="0.2">
      <c r="A120" s="437"/>
      <c r="B120" s="432"/>
      <c r="C120" s="650" t="s">
        <v>259</v>
      </c>
      <c r="D120" s="650"/>
      <c r="E120" s="650"/>
      <c r="F120" s="650"/>
      <c r="G120" s="650"/>
      <c r="H120" s="433" t="s">
        <v>256</v>
      </c>
      <c r="I120" s="434"/>
      <c r="J120" s="434"/>
      <c r="K120" s="468"/>
      <c r="L120" s="435"/>
      <c r="M120" s="434"/>
      <c r="N120" s="439"/>
      <c r="O120" s="434"/>
      <c r="P120" s="440"/>
    </row>
    <row r="121" spans="1:16" x14ac:dyDescent="0.2">
      <c r="A121" s="437"/>
      <c r="B121" s="432" t="s">
        <v>265</v>
      </c>
      <c r="C121" s="650" t="s">
        <v>266</v>
      </c>
      <c r="D121" s="650"/>
      <c r="E121" s="650"/>
      <c r="F121" s="650"/>
      <c r="G121" s="650"/>
      <c r="H121" s="433" t="s">
        <v>262</v>
      </c>
      <c r="I121" s="442"/>
      <c r="J121" s="442"/>
      <c r="K121" s="468"/>
      <c r="L121" s="435"/>
      <c r="M121" s="434"/>
      <c r="N121" s="439"/>
      <c r="O121" s="434"/>
      <c r="P121" s="440"/>
    </row>
    <row r="122" spans="1:16" x14ac:dyDescent="0.2">
      <c r="A122" s="437"/>
      <c r="B122" s="432" t="s">
        <v>267</v>
      </c>
      <c r="C122" s="650" t="s">
        <v>268</v>
      </c>
      <c r="D122" s="650"/>
      <c r="E122" s="650"/>
      <c r="F122" s="650"/>
      <c r="G122" s="650"/>
      <c r="H122" s="433" t="s">
        <v>256</v>
      </c>
      <c r="I122" s="442"/>
      <c r="J122" s="442"/>
      <c r="K122" s="468"/>
      <c r="L122" s="435"/>
      <c r="M122" s="434"/>
      <c r="N122" s="439"/>
      <c r="O122" s="434"/>
      <c r="P122" s="440"/>
    </row>
    <row r="123" spans="1:16" ht="22.5" x14ac:dyDescent="0.2">
      <c r="A123" s="437" t="s">
        <v>557</v>
      </c>
      <c r="B123" s="432" t="s">
        <v>275</v>
      </c>
      <c r="C123" s="650" t="s">
        <v>276</v>
      </c>
      <c r="D123" s="650"/>
      <c r="E123" s="650"/>
      <c r="F123" s="650"/>
      <c r="G123" s="650"/>
      <c r="H123" s="433" t="s">
        <v>277</v>
      </c>
      <c r="I123" s="441"/>
      <c r="J123" s="434"/>
      <c r="K123" s="434"/>
      <c r="L123" s="435"/>
      <c r="M123" s="434"/>
      <c r="N123" s="439"/>
      <c r="O123" s="434"/>
      <c r="P123" s="440"/>
    </row>
    <row r="124" spans="1:16" x14ac:dyDescent="0.2">
      <c r="A124" s="444"/>
      <c r="B124" s="445"/>
      <c r="C124" s="652" t="s">
        <v>278</v>
      </c>
      <c r="D124" s="652"/>
      <c r="E124" s="652"/>
      <c r="F124" s="652"/>
      <c r="G124" s="652"/>
      <c r="H124" s="425"/>
      <c r="I124" s="426"/>
      <c r="J124" s="426"/>
      <c r="K124" s="426"/>
      <c r="L124" s="428"/>
      <c r="M124" s="426"/>
      <c r="N124" s="446"/>
      <c r="O124" s="426"/>
      <c r="P124" s="447"/>
    </row>
    <row r="125" spans="1:16" ht="90" x14ac:dyDescent="0.2">
      <c r="A125" s="423" t="s">
        <v>289</v>
      </c>
      <c r="B125" s="424" t="s">
        <v>551</v>
      </c>
      <c r="C125" s="653" t="s">
        <v>365</v>
      </c>
      <c r="D125" s="653"/>
      <c r="E125" s="653"/>
      <c r="F125" s="653"/>
      <c r="G125" s="653"/>
      <c r="H125" s="425" t="s">
        <v>366</v>
      </c>
      <c r="I125" s="426"/>
      <c r="J125" s="426"/>
      <c r="K125" s="455">
        <v>18.37</v>
      </c>
      <c r="L125" s="428"/>
      <c r="M125" s="426"/>
      <c r="N125" s="456"/>
      <c r="O125" s="426"/>
      <c r="P125" s="447"/>
    </row>
    <row r="126" spans="1:16" x14ac:dyDescent="0.2">
      <c r="A126" s="430"/>
      <c r="B126" s="422"/>
      <c r="C126" s="650" t="s">
        <v>558</v>
      </c>
      <c r="D126" s="650"/>
      <c r="E126" s="650"/>
      <c r="F126" s="650"/>
      <c r="G126" s="650"/>
      <c r="H126" s="650"/>
      <c r="I126" s="650"/>
      <c r="J126" s="650"/>
      <c r="K126" s="650"/>
      <c r="L126" s="650"/>
      <c r="M126" s="650"/>
      <c r="N126" s="650"/>
      <c r="O126" s="650"/>
      <c r="P126" s="651"/>
    </row>
    <row r="127" spans="1:16" x14ac:dyDescent="0.2">
      <c r="A127" s="444"/>
      <c r="B127" s="445"/>
      <c r="C127" s="652" t="s">
        <v>278</v>
      </c>
      <c r="D127" s="652"/>
      <c r="E127" s="652"/>
      <c r="F127" s="652"/>
      <c r="G127" s="652"/>
      <c r="H127" s="425"/>
      <c r="I127" s="426"/>
      <c r="J127" s="426"/>
      <c r="K127" s="426"/>
      <c r="L127" s="428"/>
      <c r="M127" s="426"/>
      <c r="N127" s="446"/>
      <c r="O127" s="426"/>
      <c r="P127" s="447"/>
    </row>
    <row r="128" spans="1:16" ht="22.5" x14ac:dyDescent="0.2">
      <c r="A128" s="423" t="s">
        <v>290</v>
      </c>
      <c r="B128" s="424" t="s">
        <v>559</v>
      </c>
      <c r="C128" s="653" t="s">
        <v>560</v>
      </c>
      <c r="D128" s="653"/>
      <c r="E128" s="653"/>
      <c r="F128" s="653"/>
      <c r="G128" s="653"/>
      <c r="H128" s="425" t="s">
        <v>561</v>
      </c>
      <c r="I128" s="426"/>
      <c r="J128" s="426"/>
      <c r="K128" s="449">
        <v>7.3999999999999996E-2</v>
      </c>
      <c r="L128" s="428"/>
      <c r="M128" s="426"/>
      <c r="N128" s="428"/>
      <c r="O128" s="426"/>
      <c r="P128" s="429"/>
    </row>
    <row r="129" spans="1:16" x14ac:dyDescent="0.2">
      <c r="A129" s="430"/>
      <c r="B129" s="422"/>
      <c r="C129" s="650" t="s">
        <v>562</v>
      </c>
      <c r="D129" s="650"/>
      <c r="E129" s="650"/>
      <c r="F129" s="650"/>
      <c r="G129" s="650"/>
      <c r="H129" s="650"/>
      <c r="I129" s="650"/>
      <c r="J129" s="650"/>
      <c r="K129" s="650"/>
      <c r="L129" s="650"/>
      <c r="M129" s="650"/>
      <c r="N129" s="650"/>
      <c r="O129" s="650"/>
      <c r="P129" s="651"/>
    </row>
    <row r="130" spans="1:16" x14ac:dyDescent="0.2">
      <c r="A130" s="437"/>
      <c r="B130" s="432" t="s">
        <v>156</v>
      </c>
      <c r="C130" s="650" t="s">
        <v>255</v>
      </c>
      <c r="D130" s="650"/>
      <c r="E130" s="650"/>
      <c r="F130" s="650"/>
      <c r="G130" s="650"/>
      <c r="H130" s="433" t="s">
        <v>256</v>
      </c>
      <c r="I130" s="434"/>
      <c r="J130" s="434"/>
      <c r="K130" s="448"/>
      <c r="L130" s="435"/>
      <c r="M130" s="434"/>
      <c r="N130" s="439"/>
      <c r="O130" s="434"/>
      <c r="P130" s="440"/>
    </row>
    <row r="131" spans="1:16" x14ac:dyDescent="0.2">
      <c r="A131" s="437"/>
      <c r="B131" s="432" t="s">
        <v>501</v>
      </c>
      <c r="C131" s="650" t="s">
        <v>502</v>
      </c>
      <c r="D131" s="650"/>
      <c r="E131" s="650"/>
      <c r="F131" s="650"/>
      <c r="G131" s="650"/>
      <c r="H131" s="433" t="s">
        <v>256</v>
      </c>
      <c r="I131" s="442"/>
      <c r="J131" s="442"/>
      <c r="K131" s="448"/>
      <c r="L131" s="435"/>
      <c r="M131" s="434"/>
      <c r="N131" s="439"/>
      <c r="O131" s="434"/>
      <c r="P131" s="440"/>
    </row>
    <row r="132" spans="1:16" x14ac:dyDescent="0.2">
      <c r="A132" s="437"/>
      <c r="B132" s="432" t="s">
        <v>503</v>
      </c>
      <c r="C132" s="650" t="s">
        <v>504</v>
      </c>
      <c r="D132" s="650"/>
      <c r="E132" s="650"/>
      <c r="F132" s="650"/>
      <c r="G132" s="650"/>
      <c r="H132" s="433" t="s">
        <v>256</v>
      </c>
      <c r="I132" s="442"/>
      <c r="J132" s="442"/>
      <c r="K132" s="448"/>
      <c r="L132" s="435"/>
      <c r="M132" s="434"/>
      <c r="N132" s="439"/>
      <c r="O132" s="434"/>
      <c r="P132" s="440"/>
    </row>
    <row r="133" spans="1:16" x14ac:dyDescent="0.2">
      <c r="A133" s="437"/>
      <c r="B133" s="432" t="s">
        <v>292</v>
      </c>
      <c r="C133" s="650" t="s">
        <v>293</v>
      </c>
      <c r="D133" s="650"/>
      <c r="E133" s="650"/>
      <c r="F133" s="650"/>
      <c r="G133" s="650"/>
      <c r="H133" s="433" t="s">
        <v>256</v>
      </c>
      <c r="I133" s="442"/>
      <c r="J133" s="442"/>
      <c r="K133" s="448"/>
      <c r="L133" s="435"/>
      <c r="M133" s="434"/>
      <c r="N133" s="439"/>
      <c r="O133" s="434"/>
      <c r="P133" s="440"/>
    </row>
    <row r="134" spans="1:16" x14ac:dyDescent="0.2">
      <c r="A134" s="431"/>
      <c r="B134" s="432" t="s">
        <v>257</v>
      </c>
      <c r="C134" s="650" t="s">
        <v>258</v>
      </c>
      <c r="D134" s="650"/>
      <c r="E134" s="650"/>
      <c r="F134" s="650"/>
      <c r="G134" s="650"/>
      <c r="H134" s="433"/>
      <c r="I134" s="434"/>
      <c r="J134" s="434"/>
      <c r="K134" s="434"/>
      <c r="L134" s="435"/>
      <c r="M134" s="434"/>
      <c r="N134" s="435"/>
      <c r="O134" s="434"/>
      <c r="P134" s="436"/>
    </row>
    <row r="135" spans="1:16" x14ac:dyDescent="0.2">
      <c r="A135" s="437"/>
      <c r="B135" s="432"/>
      <c r="C135" s="650" t="s">
        <v>259</v>
      </c>
      <c r="D135" s="650"/>
      <c r="E135" s="650"/>
      <c r="F135" s="650"/>
      <c r="G135" s="650"/>
      <c r="H135" s="433" t="s">
        <v>256</v>
      </c>
      <c r="I135" s="434"/>
      <c r="J135" s="434"/>
      <c r="K135" s="448"/>
      <c r="L135" s="435"/>
      <c r="M135" s="434"/>
      <c r="N135" s="439"/>
      <c r="O135" s="434"/>
      <c r="P135" s="440"/>
    </row>
    <row r="136" spans="1:16" x14ac:dyDescent="0.2">
      <c r="A136" s="437"/>
      <c r="B136" s="432" t="s">
        <v>260</v>
      </c>
      <c r="C136" s="650" t="s">
        <v>261</v>
      </c>
      <c r="D136" s="650"/>
      <c r="E136" s="650"/>
      <c r="F136" s="650"/>
      <c r="G136" s="650"/>
      <c r="H136" s="433" t="s">
        <v>262</v>
      </c>
      <c r="I136" s="442"/>
      <c r="J136" s="442"/>
      <c r="K136" s="448"/>
      <c r="L136" s="435"/>
      <c r="M136" s="434"/>
      <c r="N136" s="439"/>
      <c r="O136" s="434"/>
      <c r="P136" s="440"/>
    </row>
    <row r="137" spans="1:16" x14ac:dyDescent="0.2">
      <c r="A137" s="437"/>
      <c r="B137" s="432" t="s">
        <v>263</v>
      </c>
      <c r="C137" s="650" t="s">
        <v>264</v>
      </c>
      <c r="D137" s="650"/>
      <c r="E137" s="650"/>
      <c r="F137" s="650"/>
      <c r="G137" s="650"/>
      <c r="H137" s="433" t="s">
        <v>256</v>
      </c>
      <c r="I137" s="442"/>
      <c r="J137" s="442"/>
      <c r="K137" s="448"/>
      <c r="L137" s="435"/>
      <c r="M137" s="434"/>
      <c r="N137" s="439"/>
      <c r="O137" s="434"/>
      <c r="P137" s="440"/>
    </row>
    <row r="138" spans="1:16" ht="22.5" x14ac:dyDescent="0.2">
      <c r="A138" s="437" t="s">
        <v>466</v>
      </c>
      <c r="B138" s="432" t="s">
        <v>275</v>
      </c>
      <c r="C138" s="650" t="s">
        <v>276</v>
      </c>
      <c r="D138" s="650"/>
      <c r="E138" s="650"/>
      <c r="F138" s="650"/>
      <c r="G138" s="650"/>
      <c r="H138" s="433" t="s">
        <v>277</v>
      </c>
      <c r="I138" s="441"/>
      <c r="J138" s="434"/>
      <c r="K138" s="434"/>
      <c r="L138" s="435"/>
      <c r="M138" s="434"/>
      <c r="N138" s="439"/>
      <c r="O138" s="434"/>
      <c r="P138" s="440"/>
    </row>
    <row r="139" spans="1:16" x14ac:dyDescent="0.2">
      <c r="A139" s="444"/>
      <c r="B139" s="445"/>
      <c r="C139" s="652" t="s">
        <v>278</v>
      </c>
      <c r="D139" s="652"/>
      <c r="E139" s="652"/>
      <c r="F139" s="652"/>
      <c r="G139" s="652"/>
      <c r="H139" s="425"/>
      <c r="I139" s="426"/>
      <c r="J139" s="426"/>
      <c r="K139" s="426"/>
      <c r="L139" s="428"/>
      <c r="M139" s="426"/>
      <c r="N139" s="446"/>
      <c r="O139" s="426"/>
      <c r="P139" s="447"/>
    </row>
    <row r="140" spans="1:16" ht="22.5" x14ac:dyDescent="0.2">
      <c r="A140" s="423" t="s">
        <v>296</v>
      </c>
      <c r="B140" s="424" t="s">
        <v>563</v>
      </c>
      <c r="C140" s="653" t="s">
        <v>564</v>
      </c>
      <c r="D140" s="653"/>
      <c r="E140" s="653"/>
      <c r="F140" s="653"/>
      <c r="G140" s="653"/>
      <c r="H140" s="425" t="s">
        <v>561</v>
      </c>
      <c r="I140" s="426"/>
      <c r="J140" s="426"/>
      <c r="K140" s="449">
        <v>7.3999999999999996E-2</v>
      </c>
      <c r="L140" s="428"/>
      <c r="M140" s="426"/>
      <c r="N140" s="428"/>
      <c r="O140" s="426"/>
      <c r="P140" s="429"/>
    </row>
    <row r="141" spans="1:16" x14ac:dyDescent="0.2">
      <c r="A141" s="430"/>
      <c r="B141" s="422"/>
      <c r="C141" s="650" t="s">
        <v>562</v>
      </c>
      <c r="D141" s="650"/>
      <c r="E141" s="650"/>
      <c r="F141" s="650"/>
      <c r="G141" s="650"/>
      <c r="H141" s="650"/>
      <c r="I141" s="650"/>
      <c r="J141" s="650"/>
      <c r="K141" s="650"/>
      <c r="L141" s="650"/>
      <c r="M141" s="650"/>
      <c r="N141" s="650"/>
      <c r="O141" s="650"/>
      <c r="P141" s="651"/>
    </row>
    <row r="142" spans="1:16" x14ac:dyDescent="0.2">
      <c r="A142" s="437"/>
      <c r="B142" s="432" t="s">
        <v>156</v>
      </c>
      <c r="C142" s="650" t="s">
        <v>255</v>
      </c>
      <c r="D142" s="650"/>
      <c r="E142" s="650"/>
      <c r="F142" s="650"/>
      <c r="G142" s="650"/>
      <c r="H142" s="433" t="s">
        <v>256</v>
      </c>
      <c r="I142" s="434"/>
      <c r="J142" s="434"/>
      <c r="K142" s="448"/>
      <c r="L142" s="435"/>
      <c r="M142" s="434"/>
      <c r="N142" s="439"/>
      <c r="O142" s="434"/>
      <c r="P142" s="440"/>
    </row>
    <row r="143" spans="1:16" x14ac:dyDescent="0.2">
      <c r="A143" s="437"/>
      <c r="B143" s="432" t="s">
        <v>501</v>
      </c>
      <c r="C143" s="650" t="s">
        <v>502</v>
      </c>
      <c r="D143" s="650"/>
      <c r="E143" s="650"/>
      <c r="F143" s="650"/>
      <c r="G143" s="650"/>
      <c r="H143" s="433" t="s">
        <v>256</v>
      </c>
      <c r="I143" s="442"/>
      <c r="J143" s="442"/>
      <c r="K143" s="448"/>
      <c r="L143" s="435"/>
      <c r="M143" s="434"/>
      <c r="N143" s="439"/>
      <c r="O143" s="434"/>
      <c r="P143" s="440"/>
    </row>
    <row r="144" spans="1:16" x14ac:dyDescent="0.2">
      <c r="A144" s="437"/>
      <c r="B144" s="432" t="s">
        <v>503</v>
      </c>
      <c r="C144" s="650" t="s">
        <v>504</v>
      </c>
      <c r="D144" s="650"/>
      <c r="E144" s="650"/>
      <c r="F144" s="650"/>
      <c r="G144" s="650"/>
      <c r="H144" s="433" t="s">
        <v>256</v>
      </c>
      <c r="I144" s="442"/>
      <c r="J144" s="442"/>
      <c r="K144" s="448"/>
      <c r="L144" s="435"/>
      <c r="M144" s="434"/>
      <c r="N144" s="439"/>
      <c r="O144" s="434"/>
      <c r="P144" s="440"/>
    </row>
    <row r="145" spans="1:16" x14ac:dyDescent="0.2">
      <c r="A145" s="437"/>
      <c r="B145" s="432" t="s">
        <v>292</v>
      </c>
      <c r="C145" s="650" t="s">
        <v>293</v>
      </c>
      <c r="D145" s="650"/>
      <c r="E145" s="650"/>
      <c r="F145" s="650"/>
      <c r="G145" s="650"/>
      <c r="H145" s="433" t="s">
        <v>256</v>
      </c>
      <c r="I145" s="442"/>
      <c r="J145" s="442"/>
      <c r="K145" s="448"/>
      <c r="L145" s="435"/>
      <c r="M145" s="434"/>
      <c r="N145" s="439"/>
      <c r="O145" s="434"/>
      <c r="P145" s="440"/>
    </row>
    <row r="146" spans="1:16" x14ac:dyDescent="0.2">
      <c r="A146" s="431"/>
      <c r="B146" s="432" t="s">
        <v>257</v>
      </c>
      <c r="C146" s="650" t="s">
        <v>258</v>
      </c>
      <c r="D146" s="650"/>
      <c r="E146" s="650"/>
      <c r="F146" s="650"/>
      <c r="G146" s="650"/>
      <c r="H146" s="433"/>
      <c r="I146" s="434"/>
      <c r="J146" s="434"/>
      <c r="K146" s="434"/>
      <c r="L146" s="435"/>
      <c r="M146" s="434"/>
      <c r="N146" s="435"/>
      <c r="O146" s="434"/>
      <c r="P146" s="436"/>
    </row>
    <row r="147" spans="1:16" x14ac:dyDescent="0.2">
      <c r="A147" s="437"/>
      <c r="B147" s="432"/>
      <c r="C147" s="650" t="s">
        <v>259</v>
      </c>
      <c r="D147" s="650"/>
      <c r="E147" s="650"/>
      <c r="F147" s="650"/>
      <c r="G147" s="650"/>
      <c r="H147" s="433" t="s">
        <v>256</v>
      </c>
      <c r="I147" s="434"/>
      <c r="J147" s="434"/>
      <c r="K147" s="448"/>
      <c r="L147" s="435"/>
      <c r="M147" s="434"/>
      <c r="N147" s="439"/>
      <c r="O147" s="434"/>
      <c r="P147" s="440"/>
    </row>
    <row r="148" spans="1:16" x14ac:dyDescent="0.2">
      <c r="A148" s="437"/>
      <c r="B148" s="432" t="s">
        <v>260</v>
      </c>
      <c r="C148" s="650" t="s">
        <v>261</v>
      </c>
      <c r="D148" s="650"/>
      <c r="E148" s="650"/>
      <c r="F148" s="650"/>
      <c r="G148" s="650"/>
      <c r="H148" s="433" t="s">
        <v>262</v>
      </c>
      <c r="I148" s="442"/>
      <c r="J148" s="442"/>
      <c r="K148" s="448"/>
      <c r="L148" s="435"/>
      <c r="M148" s="434"/>
      <c r="N148" s="439"/>
      <c r="O148" s="434"/>
      <c r="P148" s="440"/>
    </row>
    <row r="149" spans="1:16" x14ac:dyDescent="0.2">
      <c r="A149" s="437"/>
      <c r="B149" s="432" t="s">
        <v>263</v>
      </c>
      <c r="C149" s="650" t="s">
        <v>264</v>
      </c>
      <c r="D149" s="650"/>
      <c r="E149" s="650"/>
      <c r="F149" s="650"/>
      <c r="G149" s="650"/>
      <c r="H149" s="433" t="s">
        <v>256</v>
      </c>
      <c r="I149" s="442"/>
      <c r="J149" s="442"/>
      <c r="K149" s="448"/>
      <c r="L149" s="435"/>
      <c r="M149" s="434"/>
      <c r="N149" s="439"/>
      <c r="O149" s="434"/>
      <c r="P149" s="440"/>
    </row>
    <row r="150" spans="1:16" ht="22.5" x14ac:dyDescent="0.2">
      <c r="A150" s="437" t="s">
        <v>498</v>
      </c>
      <c r="B150" s="432" t="s">
        <v>275</v>
      </c>
      <c r="C150" s="650" t="s">
        <v>276</v>
      </c>
      <c r="D150" s="650"/>
      <c r="E150" s="650"/>
      <c r="F150" s="650"/>
      <c r="G150" s="650"/>
      <c r="H150" s="433" t="s">
        <v>277</v>
      </c>
      <c r="I150" s="441"/>
      <c r="J150" s="434"/>
      <c r="K150" s="434"/>
      <c r="L150" s="435"/>
      <c r="M150" s="434"/>
      <c r="N150" s="439"/>
      <c r="O150" s="434"/>
      <c r="P150" s="440"/>
    </row>
    <row r="151" spans="1:16" x14ac:dyDescent="0.2">
      <c r="A151" s="444"/>
      <c r="B151" s="445"/>
      <c r="C151" s="652" t="s">
        <v>278</v>
      </c>
      <c r="D151" s="652"/>
      <c r="E151" s="652"/>
      <c r="F151" s="652"/>
      <c r="G151" s="652"/>
      <c r="H151" s="425"/>
      <c r="I151" s="426"/>
      <c r="J151" s="426"/>
      <c r="K151" s="426"/>
      <c r="L151" s="428"/>
      <c r="M151" s="426"/>
      <c r="N151" s="446"/>
      <c r="O151" s="426"/>
      <c r="P151" s="447"/>
    </row>
    <row r="152" spans="1:16" ht="90" x14ac:dyDescent="0.2">
      <c r="A152" s="423" t="s">
        <v>299</v>
      </c>
      <c r="B152" s="424" t="s">
        <v>565</v>
      </c>
      <c r="C152" s="653" t="s">
        <v>497</v>
      </c>
      <c r="D152" s="653"/>
      <c r="E152" s="653"/>
      <c r="F152" s="653"/>
      <c r="G152" s="653"/>
      <c r="H152" s="425" t="s">
        <v>272</v>
      </c>
      <c r="I152" s="426"/>
      <c r="J152" s="426"/>
      <c r="K152" s="469">
        <v>151</v>
      </c>
      <c r="L152" s="456"/>
      <c r="M152" s="455"/>
      <c r="N152" s="456"/>
      <c r="O152" s="426"/>
      <c r="P152" s="447"/>
    </row>
    <row r="153" spans="1:16" x14ac:dyDescent="0.2">
      <c r="A153" s="444"/>
      <c r="B153" s="445"/>
      <c r="C153" s="652" t="s">
        <v>278</v>
      </c>
      <c r="D153" s="652"/>
      <c r="E153" s="652"/>
      <c r="F153" s="652"/>
      <c r="G153" s="652"/>
      <c r="H153" s="425"/>
      <c r="I153" s="426"/>
      <c r="J153" s="426"/>
      <c r="K153" s="426"/>
      <c r="L153" s="428"/>
      <c r="M153" s="426"/>
      <c r="N153" s="446"/>
      <c r="O153" s="426"/>
      <c r="P153" s="447"/>
    </row>
    <row r="154" spans="1:16" ht="22.5" x14ac:dyDescent="0.2">
      <c r="A154" s="423" t="s">
        <v>300</v>
      </c>
      <c r="B154" s="424" t="s">
        <v>391</v>
      </c>
      <c r="C154" s="653" t="s">
        <v>392</v>
      </c>
      <c r="D154" s="653"/>
      <c r="E154" s="653"/>
      <c r="F154" s="653"/>
      <c r="G154" s="653"/>
      <c r="H154" s="425" t="s">
        <v>384</v>
      </c>
      <c r="I154" s="426"/>
      <c r="J154" s="426"/>
      <c r="K154" s="455">
        <v>0.43</v>
      </c>
      <c r="L154" s="428"/>
      <c r="M154" s="426"/>
      <c r="N154" s="428"/>
      <c r="O154" s="426"/>
      <c r="P154" s="429"/>
    </row>
    <row r="155" spans="1:16" x14ac:dyDescent="0.2">
      <c r="A155" s="430"/>
      <c r="B155" s="422"/>
      <c r="C155" s="650" t="s">
        <v>566</v>
      </c>
      <c r="D155" s="650"/>
      <c r="E155" s="650"/>
      <c r="F155" s="650"/>
      <c r="G155" s="650"/>
      <c r="H155" s="650"/>
      <c r="I155" s="650"/>
      <c r="J155" s="650"/>
      <c r="K155" s="650"/>
      <c r="L155" s="650"/>
      <c r="M155" s="650"/>
      <c r="N155" s="650"/>
      <c r="O155" s="650"/>
      <c r="P155" s="651"/>
    </row>
    <row r="156" spans="1:16" x14ac:dyDescent="0.2">
      <c r="A156" s="437"/>
      <c r="B156" s="432" t="s">
        <v>156</v>
      </c>
      <c r="C156" s="650" t="s">
        <v>255</v>
      </c>
      <c r="D156" s="650"/>
      <c r="E156" s="650"/>
      <c r="F156" s="650"/>
      <c r="G156" s="650"/>
      <c r="H156" s="433" t="s">
        <v>256</v>
      </c>
      <c r="I156" s="434"/>
      <c r="J156" s="434"/>
      <c r="K156" s="448"/>
      <c r="L156" s="435"/>
      <c r="M156" s="434"/>
      <c r="N156" s="439"/>
      <c r="O156" s="434"/>
      <c r="P156" s="440"/>
    </row>
    <row r="157" spans="1:16" x14ac:dyDescent="0.2">
      <c r="A157" s="437"/>
      <c r="B157" s="432" t="s">
        <v>385</v>
      </c>
      <c r="C157" s="650" t="s">
        <v>386</v>
      </c>
      <c r="D157" s="650"/>
      <c r="E157" s="650"/>
      <c r="F157" s="650"/>
      <c r="G157" s="650"/>
      <c r="H157" s="433" t="s">
        <v>256</v>
      </c>
      <c r="I157" s="442"/>
      <c r="J157" s="442"/>
      <c r="K157" s="448"/>
      <c r="L157" s="435"/>
      <c r="M157" s="434"/>
      <c r="N157" s="439"/>
      <c r="O157" s="434"/>
      <c r="P157" s="440"/>
    </row>
    <row r="158" spans="1:16" x14ac:dyDescent="0.2">
      <c r="A158" s="431"/>
      <c r="B158" s="432" t="s">
        <v>257</v>
      </c>
      <c r="C158" s="650" t="s">
        <v>258</v>
      </c>
      <c r="D158" s="650"/>
      <c r="E158" s="650"/>
      <c r="F158" s="650"/>
      <c r="G158" s="650"/>
      <c r="H158" s="433"/>
      <c r="I158" s="434"/>
      <c r="J158" s="434"/>
      <c r="K158" s="434"/>
      <c r="L158" s="435"/>
      <c r="M158" s="434"/>
      <c r="N158" s="435"/>
      <c r="O158" s="434"/>
      <c r="P158" s="440"/>
    </row>
    <row r="159" spans="1:16" x14ac:dyDescent="0.2">
      <c r="A159" s="437"/>
      <c r="B159" s="432"/>
      <c r="C159" s="650" t="s">
        <v>259</v>
      </c>
      <c r="D159" s="650"/>
      <c r="E159" s="650"/>
      <c r="F159" s="650"/>
      <c r="G159" s="650"/>
      <c r="H159" s="433" t="s">
        <v>256</v>
      </c>
      <c r="I159" s="434"/>
      <c r="J159" s="434"/>
      <c r="K159" s="468"/>
      <c r="L159" s="435"/>
      <c r="M159" s="434"/>
      <c r="N159" s="439"/>
      <c r="O159" s="434"/>
      <c r="P159" s="440"/>
    </row>
    <row r="160" spans="1:16" x14ac:dyDescent="0.2">
      <c r="A160" s="437"/>
      <c r="B160" s="432" t="s">
        <v>260</v>
      </c>
      <c r="C160" s="650" t="s">
        <v>261</v>
      </c>
      <c r="D160" s="650"/>
      <c r="E160" s="650"/>
      <c r="F160" s="650"/>
      <c r="G160" s="650"/>
      <c r="H160" s="433" t="s">
        <v>262</v>
      </c>
      <c r="I160" s="442"/>
      <c r="J160" s="442"/>
      <c r="K160" s="448"/>
      <c r="L160" s="435"/>
      <c r="M160" s="434"/>
      <c r="N160" s="439"/>
      <c r="O160" s="434"/>
      <c r="P160" s="440"/>
    </row>
    <row r="161" spans="1:16" x14ac:dyDescent="0.2">
      <c r="A161" s="437"/>
      <c r="B161" s="432" t="s">
        <v>263</v>
      </c>
      <c r="C161" s="650" t="s">
        <v>264</v>
      </c>
      <c r="D161" s="650"/>
      <c r="E161" s="650"/>
      <c r="F161" s="650"/>
      <c r="G161" s="650"/>
      <c r="H161" s="433" t="s">
        <v>256</v>
      </c>
      <c r="I161" s="442"/>
      <c r="J161" s="442"/>
      <c r="K161" s="448"/>
      <c r="L161" s="435"/>
      <c r="M161" s="434"/>
      <c r="N161" s="439"/>
      <c r="O161" s="434"/>
      <c r="P161" s="440"/>
    </row>
    <row r="162" spans="1:16" x14ac:dyDescent="0.2">
      <c r="A162" s="437"/>
      <c r="B162" s="432" t="s">
        <v>265</v>
      </c>
      <c r="C162" s="650" t="s">
        <v>266</v>
      </c>
      <c r="D162" s="650"/>
      <c r="E162" s="650"/>
      <c r="F162" s="650"/>
      <c r="G162" s="650"/>
      <c r="H162" s="433" t="s">
        <v>262</v>
      </c>
      <c r="I162" s="442"/>
      <c r="J162" s="442"/>
      <c r="K162" s="448"/>
      <c r="L162" s="435"/>
      <c r="M162" s="434"/>
      <c r="N162" s="439"/>
      <c r="O162" s="434"/>
      <c r="P162" s="440"/>
    </row>
    <row r="163" spans="1:16" x14ac:dyDescent="0.2">
      <c r="A163" s="437"/>
      <c r="B163" s="432" t="s">
        <v>267</v>
      </c>
      <c r="C163" s="650" t="s">
        <v>268</v>
      </c>
      <c r="D163" s="650"/>
      <c r="E163" s="650"/>
      <c r="F163" s="650"/>
      <c r="G163" s="650"/>
      <c r="H163" s="433" t="s">
        <v>256</v>
      </c>
      <c r="I163" s="442"/>
      <c r="J163" s="442"/>
      <c r="K163" s="448"/>
      <c r="L163" s="435"/>
      <c r="M163" s="434"/>
      <c r="N163" s="439"/>
      <c r="O163" s="434"/>
      <c r="P163" s="440"/>
    </row>
    <row r="164" spans="1:16" ht="22.5" x14ac:dyDescent="0.2">
      <c r="A164" s="437" t="s">
        <v>567</v>
      </c>
      <c r="B164" s="432" t="s">
        <v>275</v>
      </c>
      <c r="C164" s="650" t="s">
        <v>276</v>
      </c>
      <c r="D164" s="650"/>
      <c r="E164" s="650"/>
      <c r="F164" s="650"/>
      <c r="G164" s="650"/>
      <c r="H164" s="433" t="s">
        <v>277</v>
      </c>
      <c r="I164" s="441"/>
      <c r="J164" s="434"/>
      <c r="K164" s="434"/>
      <c r="L164" s="435"/>
      <c r="M164" s="434"/>
      <c r="N164" s="439"/>
      <c r="O164" s="434"/>
      <c r="P164" s="440"/>
    </row>
    <row r="165" spans="1:16" x14ac:dyDescent="0.2">
      <c r="A165" s="444"/>
      <c r="B165" s="445"/>
      <c r="C165" s="652" t="s">
        <v>278</v>
      </c>
      <c r="D165" s="652"/>
      <c r="E165" s="652"/>
      <c r="F165" s="652"/>
      <c r="G165" s="652"/>
      <c r="H165" s="425"/>
      <c r="I165" s="426"/>
      <c r="J165" s="426"/>
      <c r="K165" s="426"/>
      <c r="L165" s="428"/>
      <c r="M165" s="426"/>
      <c r="N165" s="446"/>
      <c r="O165" s="426"/>
      <c r="P165" s="447"/>
    </row>
    <row r="166" spans="1:16" ht="22.5" x14ac:dyDescent="0.2">
      <c r="A166" s="423" t="s">
        <v>301</v>
      </c>
      <c r="B166" s="424" t="s">
        <v>391</v>
      </c>
      <c r="C166" s="653" t="s">
        <v>393</v>
      </c>
      <c r="D166" s="653"/>
      <c r="E166" s="653"/>
      <c r="F166" s="653"/>
      <c r="G166" s="653"/>
      <c r="H166" s="425" t="s">
        <v>384</v>
      </c>
      <c r="I166" s="426"/>
      <c r="J166" s="426"/>
      <c r="K166" s="455">
        <v>0.43</v>
      </c>
      <c r="L166" s="428"/>
      <c r="M166" s="426"/>
      <c r="N166" s="428"/>
      <c r="O166" s="426"/>
      <c r="P166" s="429"/>
    </row>
    <row r="167" spans="1:16" x14ac:dyDescent="0.2">
      <c r="A167" s="430"/>
      <c r="B167" s="422"/>
      <c r="C167" s="650" t="s">
        <v>566</v>
      </c>
      <c r="D167" s="650"/>
      <c r="E167" s="650"/>
      <c r="F167" s="650"/>
      <c r="G167" s="650"/>
      <c r="H167" s="650"/>
      <c r="I167" s="650"/>
      <c r="J167" s="650"/>
      <c r="K167" s="650"/>
      <c r="L167" s="650"/>
      <c r="M167" s="650"/>
      <c r="N167" s="650"/>
      <c r="O167" s="650"/>
      <c r="P167" s="651"/>
    </row>
    <row r="168" spans="1:16" x14ac:dyDescent="0.2">
      <c r="A168" s="437"/>
      <c r="B168" s="432" t="s">
        <v>156</v>
      </c>
      <c r="C168" s="650" t="s">
        <v>255</v>
      </c>
      <c r="D168" s="650"/>
      <c r="E168" s="650"/>
      <c r="F168" s="650"/>
      <c r="G168" s="650"/>
      <c r="H168" s="433" t="s">
        <v>256</v>
      </c>
      <c r="I168" s="434"/>
      <c r="J168" s="434"/>
      <c r="K168" s="448"/>
      <c r="L168" s="435"/>
      <c r="M168" s="434"/>
      <c r="N168" s="439"/>
      <c r="O168" s="434"/>
      <c r="P168" s="440"/>
    </row>
    <row r="169" spans="1:16" x14ac:dyDescent="0.2">
      <c r="A169" s="437"/>
      <c r="B169" s="432" t="s">
        <v>385</v>
      </c>
      <c r="C169" s="650" t="s">
        <v>386</v>
      </c>
      <c r="D169" s="650"/>
      <c r="E169" s="650"/>
      <c r="F169" s="650"/>
      <c r="G169" s="650"/>
      <c r="H169" s="433" t="s">
        <v>256</v>
      </c>
      <c r="I169" s="442"/>
      <c r="J169" s="442"/>
      <c r="K169" s="448"/>
      <c r="L169" s="435"/>
      <c r="M169" s="434"/>
      <c r="N169" s="439"/>
      <c r="O169" s="434"/>
      <c r="P169" s="440"/>
    </row>
    <row r="170" spans="1:16" x14ac:dyDescent="0.2">
      <c r="A170" s="431"/>
      <c r="B170" s="432" t="s">
        <v>257</v>
      </c>
      <c r="C170" s="650" t="s">
        <v>258</v>
      </c>
      <c r="D170" s="650"/>
      <c r="E170" s="650"/>
      <c r="F170" s="650"/>
      <c r="G170" s="650"/>
      <c r="H170" s="433"/>
      <c r="I170" s="434"/>
      <c r="J170" s="434"/>
      <c r="K170" s="434"/>
      <c r="L170" s="435"/>
      <c r="M170" s="434"/>
      <c r="N170" s="435"/>
      <c r="O170" s="434"/>
      <c r="P170" s="440"/>
    </row>
    <row r="171" spans="1:16" x14ac:dyDescent="0.2">
      <c r="A171" s="437"/>
      <c r="B171" s="432"/>
      <c r="C171" s="650" t="s">
        <v>259</v>
      </c>
      <c r="D171" s="650"/>
      <c r="E171" s="650"/>
      <c r="F171" s="650"/>
      <c r="G171" s="650"/>
      <c r="H171" s="433" t="s">
        <v>256</v>
      </c>
      <c r="I171" s="434"/>
      <c r="J171" s="434"/>
      <c r="K171" s="468"/>
      <c r="L171" s="435"/>
      <c r="M171" s="434"/>
      <c r="N171" s="439"/>
      <c r="O171" s="434"/>
      <c r="P171" s="440"/>
    </row>
    <row r="172" spans="1:16" x14ac:dyDescent="0.2">
      <c r="A172" s="437"/>
      <c r="B172" s="432" t="s">
        <v>260</v>
      </c>
      <c r="C172" s="650" t="s">
        <v>261</v>
      </c>
      <c r="D172" s="650"/>
      <c r="E172" s="650"/>
      <c r="F172" s="650"/>
      <c r="G172" s="650"/>
      <c r="H172" s="433" t="s">
        <v>262</v>
      </c>
      <c r="I172" s="442"/>
      <c r="J172" s="442"/>
      <c r="K172" s="448"/>
      <c r="L172" s="435"/>
      <c r="M172" s="434"/>
      <c r="N172" s="439"/>
      <c r="O172" s="434"/>
      <c r="P172" s="440"/>
    </row>
    <row r="173" spans="1:16" x14ac:dyDescent="0.2">
      <c r="A173" s="437"/>
      <c r="B173" s="432" t="s">
        <v>263</v>
      </c>
      <c r="C173" s="650" t="s">
        <v>264</v>
      </c>
      <c r="D173" s="650"/>
      <c r="E173" s="650"/>
      <c r="F173" s="650"/>
      <c r="G173" s="650"/>
      <c r="H173" s="433" t="s">
        <v>256</v>
      </c>
      <c r="I173" s="442"/>
      <c r="J173" s="442"/>
      <c r="K173" s="448"/>
      <c r="L173" s="435"/>
      <c r="M173" s="434"/>
      <c r="N173" s="439"/>
      <c r="O173" s="434"/>
      <c r="P173" s="440"/>
    </row>
    <row r="174" spans="1:16" x14ac:dyDescent="0.2">
      <c r="A174" s="437"/>
      <c r="B174" s="432" t="s">
        <v>265</v>
      </c>
      <c r="C174" s="650" t="s">
        <v>266</v>
      </c>
      <c r="D174" s="650"/>
      <c r="E174" s="650"/>
      <c r="F174" s="650"/>
      <c r="G174" s="650"/>
      <c r="H174" s="433" t="s">
        <v>262</v>
      </c>
      <c r="I174" s="442"/>
      <c r="J174" s="442"/>
      <c r="K174" s="448"/>
      <c r="L174" s="435"/>
      <c r="M174" s="434"/>
      <c r="N174" s="439"/>
      <c r="O174" s="434"/>
      <c r="P174" s="440"/>
    </row>
    <row r="175" spans="1:16" x14ac:dyDescent="0.2">
      <c r="A175" s="437"/>
      <c r="B175" s="432" t="s">
        <v>267</v>
      </c>
      <c r="C175" s="650" t="s">
        <v>268</v>
      </c>
      <c r="D175" s="650"/>
      <c r="E175" s="650"/>
      <c r="F175" s="650"/>
      <c r="G175" s="650"/>
      <c r="H175" s="433" t="s">
        <v>256</v>
      </c>
      <c r="I175" s="442"/>
      <c r="J175" s="442"/>
      <c r="K175" s="448"/>
      <c r="L175" s="435"/>
      <c r="M175" s="434"/>
      <c r="N175" s="439"/>
      <c r="O175" s="434"/>
      <c r="P175" s="440"/>
    </row>
    <row r="176" spans="1:16" ht="22.5" x14ac:dyDescent="0.2">
      <c r="A176" s="437" t="s">
        <v>396</v>
      </c>
      <c r="B176" s="432" t="s">
        <v>275</v>
      </c>
      <c r="C176" s="650" t="s">
        <v>276</v>
      </c>
      <c r="D176" s="650"/>
      <c r="E176" s="650"/>
      <c r="F176" s="650"/>
      <c r="G176" s="650"/>
      <c r="H176" s="433" t="s">
        <v>277</v>
      </c>
      <c r="I176" s="441"/>
      <c r="J176" s="434"/>
      <c r="K176" s="434"/>
      <c r="L176" s="435"/>
      <c r="M176" s="434"/>
      <c r="N176" s="439"/>
      <c r="O176" s="434"/>
      <c r="P176" s="440"/>
    </row>
    <row r="177" spans="1:16" x14ac:dyDescent="0.2">
      <c r="A177" s="444"/>
      <c r="B177" s="445"/>
      <c r="C177" s="652" t="s">
        <v>278</v>
      </c>
      <c r="D177" s="652"/>
      <c r="E177" s="652"/>
      <c r="F177" s="652"/>
      <c r="G177" s="652"/>
      <c r="H177" s="425"/>
      <c r="I177" s="426"/>
      <c r="J177" s="426"/>
      <c r="K177" s="426"/>
      <c r="L177" s="428"/>
      <c r="M177" s="426"/>
      <c r="N177" s="446"/>
      <c r="O177" s="426"/>
      <c r="P177" s="447"/>
    </row>
    <row r="178" spans="1:16" ht="22.5" x14ac:dyDescent="0.2">
      <c r="A178" s="423" t="s">
        <v>302</v>
      </c>
      <c r="B178" s="424" t="s">
        <v>394</v>
      </c>
      <c r="C178" s="653" t="s">
        <v>395</v>
      </c>
      <c r="D178" s="653"/>
      <c r="E178" s="653"/>
      <c r="F178" s="653"/>
      <c r="G178" s="653"/>
      <c r="H178" s="425" t="s">
        <v>384</v>
      </c>
      <c r="I178" s="426"/>
      <c r="J178" s="426"/>
      <c r="K178" s="455">
        <v>0.61</v>
      </c>
      <c r="L178" s="428"/>
      <c r="M178" s="426"/>
      <c r="N178" s="428"/>
      <c r="O178" s="426"/>
      <c r="P178" s="429"/>
    </row>
    <row r="179" spans="1:16" x14ac:dyDescent="0.2">
      <c r="A179" s="430"/>
      <c r="B179" s="422"/>
      <c r="C179" s="650" t="s">
        <v>568</v>
      </c>
      <c r="D179" s="650"/>
      <c r="E179" s="650"/>
      <c r="F179" s="650"/>
      <c r="G179" s="650"/>
      <c r="H179" s="650"/>
      <c r="I179" s="650"/>
      <c r="J179" s="650"/>
      <c r="K179" s="650"/>
      <c r="L179" s="650"/>
      <c r="M179" s="650"/>
      <c r="N179" s="650"/>
      <c r="O179" s="650"/>
      <c r="P179" s="651"/>
    </row>
    <row r="180" spans="1:16" x14ac:dyDescent="0.2">
      <c r="A180" s="437"/>
      <c r="B180" s="432" t="s">
        <v>156</v>
      </c>
      <c r="C180" s="650" t="s">
        <v>255</v>
      </c>
      <c r="D180" s="650"/>
      <c r="E180" s="650"/>
      <c r="F180" s="650"/>
      <c r="G180" s="650"/>
      <c r="H180" s="433" t="s">
        <v>256</v>
      </c>
      <c r="I180" s="434"/>
      <c r="J180" s="434"/>
      <c r="K180" s="468"/>
      <c r="L180" s="435"/>
      <c r="M180" s="434"/>
      <c r="N180" s="439"/>
      <c r="O180" s="434"/>
      <c r="P180" s="440"/>
    </row>
    <row r="181" spans="1:16" x14ac:dyDescent="0.2">
      <c r="A181" s="437"/>
      <c r="B181" s="432" t="s">
        <v>385</v>
      </c>
      <c r="C181" s="650" t="s">
        <v>386</v>
      </c>
      <c r="D181" s="650"/>
      <c r="E181" s="650"/>
      <c r="F181" s="650"/>
      <c r="G181" s="650"/>
      <c r="H181" s="433" t="s">
        <v>256</v>
      </c>
      <c r="I181" s="442"/>
      <c r="J181" s="442"/>
      <c r="K181" s="468"/>
      <c r="L181" s="435"/>
      <c r="M181" s="434"/>
      <c r="N181" s="439"/>
      <c r="O181" s="434"/>
      <c r="P181" s="440"/>
    </row>
    <row r="182" spans="1:16" x14ac:dyDescent="0.2">
      <c r="A182" s="431"/>
      <c r="B182" s="432" t="s">
        <v>257</v>
      </c>
      <c r="C182" s="650" t="s">
        <v>258</v>
      </c>
      <c r="D182" s="650"/>
      <c r="E182" s="650"/>
      <c r="F182" s="650"/>
      <c r="G182" s="650"/>
      <c r="H182" s="433"/>
      <c r="I182" s="434"/>
      <c r="J182" s="434"/>
      <c r="K182" s="434"/>
      <c r="L182" s="435"/>
      <c r="M182" s="434"/>
      <c r="N182" s="435"/>
      <c r="O182" s="434"/>
      <c r="P182" s="440"/>
    </row>
    <row r="183" spans="1:16" x14ac:dyDescent="0.2">
      <c r="A183" s="437"/>
      <c r="B183" s="432"/>
      <c r="C183" s="650" t="s">
        <v>259</v>
      </c>
      <c r="D183" s="650"/>
      <c r="E183" s="650"/>
      <c r="F183" s="650"/>
      <c r="G183" s="650"/>
      <c r="H183" s="433" t="s">
        <v>256</v>
      </c>
      <c r="I183" s="434"/>
      <c r="J183" s="434"/>
      <c r="K183" s="468"/>
      <c r="L183" s="435"/>
      <c r="M183" s="434"/>
      <c r="N183" s="439"/>
      <c r="O183" s="434"/>
      <c r="P183" s="440"/>
    </row>
    <row r="184" spans="1:16" x14ac:dyDescent="0.2">
      <c r="A184" s="437"/>
      <c r="B184" s="432" t="s">
        <v>260</v>
      </c>
      <c r="C184" s="650" t="s">
        <v>261</v>
      </c>
      <c r="D184" s="650"/>
      <c r="E184" s="650"/>
      <c r="F184" s="650"/>
      <c r="G184" s="650"/>
      <c r="H184" s="433" t="s">
        <v>262</v>
      </c>
      <c r="I184" s="442"/>
      <c r="J184" s="442"/>
      <c r="K184" s="448"/>
      <c r="L184" s="435"/>
      <c r="M184" s="434"/>
      <c r="N184" s="439"/>
      <c r="O184" s="434"/>
      <c r="P184" s="440"/>
    </row>
    <row r="185" spans="1:16" x14ac:dyDescent="0.2">
      <c r="A185" s="437"/>
      <c r="B185" s="432" t="s">
        <v>263</v>
      </c>
      <c r="C185" s="650" t="s">
        <v>264</v>
      </c>
      <c r="D185" s="650"/>
      <c r="E185" s="650"/>
      <c r="F185" s="650"/>
      <c r="G185" s="650"/>
      <c r="H185" s="433" t="s">
        <v>256</v>
      </c>
      <c r="I185" s="442"/>
      <c r="J185" s="442"/>
      <c r="K185" s="448"/>
      <c r="L185" s="435"/>
      <c r="M185" s="434"/>
      <c r="N185" s="439"/>
      <c r="O185" s="434"/>
      <c r="P185" s="440"/>
    </row>
    <row r="186" spans="1:16" x14ac:dyDescent="0.2">
      <c r="A186" s="437"/>
      <c r="B186" s="432" t="s">
        <v>265</v>
      </c>
      <c r="C186" s="650" t="s">
        <v>266</v>
      </c>
      <c r="D186" s="650"/>
      <c r="E186" s="650"/>
      <c r="F186" s="650"/>
      <c r="G186" s="650"/>
      <c r="H186" s="433" t="s">
        <v>262</v>
      </c>
      <c r="I186" s="442"/>
      <c r="J186" s="442"/>
      <c r="K186" s="448"/>
      <c r="L186" s="435"/>
      <c r="M186" s="434"/>
      <c r="N186" s="439"/>
      <c r="O186" s="434"/>
      <c r="P186" s="440"/>
    </row>
    <row r="187" spans="1:16" x14ac:dyDescent="0.2">
      <c r="A187" s="437"/>
      <c r="B187" s="432" t="s">
        <v>267</v>
      </c>
      <c r="C187" s="650" t="s">
        <v>268</v>
      </c>
      <c r="D187" s="650"/>
      <c r="E187" s="650"/>
      <c r="F187" s="650"/>
      <c r="G187" s="650"/>
      <c r="H187" s="433" t="s">
        <v>256</v>
      </c>
      <c r="I187" s="442"/>
      <c r="J187" s="442"/>
      <c r="K187" s="448"/>
      <c r="L187" s="435"/>
      <c r="M187" s="434"/>
      <c r="N187" s="439"/>
      <c r="O187" s="434"/>
      <c r="P187" s="440"/>
    </row>
    <row r="188" spans="1:16" ht="22.5" x14ac:dyDescent="0.2">
      <c r="A188" s="437" t="s">
        <v>569</v>
      </c>
      <c r="B188" s="432" t="s">
        <v>275</v>
      </c>
      <c r="C188" s="650" t="s">
        <v>276</v>
      </c>
      <c r="D188" s="650"/>
      <c r="E188" s="650"/>
      <c r="F188" s="650"/>
      <c r="G188" s="650"/>
      <c r="H188" s="433" t="s">
        <v>277</v>
      </c>
      <c r="I188" s="441"/>
      <c r="J188" s="434"/>
      <c r="K188" s="434"/>
      <c r="L188" s="435"/>
      <c r="M188" s="434"/>
      <c r="N188" s="439"/>
      <c r="O188" s="434"/>
      <c r="P188" s="440"/>
    </row>
    <row r="189" spans="1:16" x14ac:dyDescent="0.2">
      <c r="A189" s="444"/>
      <c r="B189" s="445"/>
      <c r="C189" s="652" t="s">
        <v>278</v>
      </c>
      <c r="D189" s="652"/>
      <c r="E189" s="652"/>
      <c r="F189" s="652"/>
      <c r="G189" s="652"/>
      <c r="H189" s="425"/>
      <c r="I189" s="426"/>
      <c r="J189" s="426"/>
      <c r="K189" s="426"/>
      <c r="L189" s="428"/>
      <c r="M189" s="426"/>
      <c r="N189" s="446"/>
      <c r="O189" s="426"/>
      <c r="P189" s="447"/>
    </row>
    <row r="190" spans="1:16" ht="90" x14ac:dyDescent="0.2">
      <c r="A190" s="423" t="s">
        <v>399</v>
      </c>
      <c r="B190" s="424" t="s">
        <v>570</v>
      </c>
      <c r="C190" s="653" t="s">
        <v>397</v>
      </c>
      <c r="D190" s="653"/>
      <c r="E190" s="653"/>
      <c r="F190" s="653"/>
      <c r="G190" s="653"/>
      <c r="H190" s="425" t="s">
        <v>398</v>
      </c>
      <c r="I190" s="426"/>
      <c r="J190" s="426"/>
      <c r="K190" s="449">
        <v>0.90500000000000003</v>
      </c>
      <c r="L190" s="428"/>
      <c r="M190" s="426"/>
      <c r="N190" s="456"/>
      <c r="O190" s="426"/>
      <c r="P190" s="447"/>
    </row>
    <row r="191" spans="1:16" x14ac:dyDescent="0.2">
      <c r="A191" s="430"/>
      <c r="B191" s="422"/>
      <c r="C191" s="650" t="s">
        <v>571</v>
      </c>
      <c r="D191" s="650"/>
      <c r="E191" s="650"/>
      <c r="F191" s="650"/>
      <c r="G191" s="650"/>
      <c r="H191" s="650"/>
      <c r="I191" s="650"/>
      <c r="J191" s="650"/>
      <c r="K191" s="650"/>
      <c r="L191" s="650"/>
      <c r="M191" s="650"/>
      <c r="N191" s="650"/>
      <c r="O191" s="650"/>
      <c r="P191" s="651"/>
    </row>
    <row r="192" spans="1:16" x14ac:dyDescent="0.2">
      <c r="A192" s="444"/>
      <c r="B192" s="445"/>
      <c r="C192" s="652" t="s">
        <v>278</v>
      </c>
      <c r="D192" s="652"/>
      <c r="E192" s="652"/>
      <c r="F192" s="652"/>
      <c r="G192" s="652"/>
      <c r="H192" s="425"/>
      <c r="I192" s="426"/>
      <c r="J192" s="426"/>
      <c r="K192" s="426"/>
      <c r="L192" s="428"/>
      <c r="M192" s="426"/>
      <c r="N192" s="446"/>
      <c r="O192" s="426"/>
      <c r="P192" s="447"/>
    </row>
    <row r="193" spans="1:16" ht="22.5" x14ac:dyDescent="0.2">
      <c r="A193" s="423" t="s">
        <v>404</v>
      </c>
      <c r="B193" s="424" t="s">
        <v>400</v>
      </c>
      <c r="C193" s="653" t="s">
        <v>401</v>
      </c>
      <c r="D193" s="653"/>
      <c r="E193" s="653"/>
      <c r="F193" s="653"/>
      <c r="G193" s="653"/>
      <c r="H193" s="425" t="s">
        <v>384</v>
      </c>
      <c r="I193" s="426"/>
      <c r="J193" s="426"/>
      <c r="K193" s="455">
        <v>1.1100000000000001</v>
      </c>
      <c r="L193" s="428"/>
      <c r="M193" s="426"/>
      <c r="N193" s="428"/>
      <c r="O193" s="426"/>
      <c r="P193" s="429"/>
    </row>
    <row r="194" spans="1:16" x14ac:dyDescent="0.2">
      <c r="A194" s="430"/>
      <c r="B194" s="422"/>
      <c r="C194" s="650" t="s">
        <v>555</v>
      </c>
      <c r="D194" s="650"/>
      <c r="E194" s="650"/>
      <c r="F194" s="650"/>
      <c r="G194" s="650"/>
      <c r="H194" s="650"/>
      <c r="I194" s="650"/>
      <c r="J194" s="650"/>
      <c r="K194" s="650"/>
      <c r="L194" s="650"/>
      <c r="M194" s="650"/>
      <c r="N194" s="650"/>
      <c r="O194" s="650"/>
      <c r="P194" s="651"/>
    </row>
    <row r="195" spans="1:16" x14ac:dyDescent="0.2">
      <c r="A195" s="437"/>
      <c r="B195" s="432" t="s">
        <v>156</v>
      </c>
      <c r="C195" s="650" t="s">
        <v>255</v>
      </c>
      <c r="D195" s="650"/>
      <c r="E195" s="650"/>
      <c r="F195" s="650"/>
      <c r="G195" s="650"/>
      <c r="H195" s="433" t="s">
        <v>256</v>
      </c>
      <c r="I195" s="434"/>
      <c r="J195" s="434"/>
      <c r="K195" s="468"/>
      <c r="L195" s="435"/>
      <c r="M195" s="434"/>
      <c r="N195" s="439"/>
      <c r="O195" s="434"/>
      <c r="P195" s="440"/>
    </row>
    <row r="196" spans="1:16" x14ac:dyDescent="0.2">
      <c r="A196" s="437"/>
      <c r="B196" s="432" t="s">
        <v>402</v>
      </c>
      <c r="C196" s="650" t="s">
        <v>403</v>
      </c>
      <c r="D196" s="650"/>
      <c r="E196" s="650"/>
      <c r="F196" s="650"/>
      <c r="G196" s="650"/>
      <c r="H196" s="433" t="s">
        <v>256</v>
      </c>
      <c r="I196" s="442"/>
      <c r="J196" s="442"/>
      <c r="K196" s="468"/>
      <c r="L196" s="435"/>
      <c r="M196" s="434"/>
      <c r="N196" s="439"/>
      <c r="O196" s="434"/>
      <c r="P196" s="440"/>
    </row>
    <row r="197" spans="1:16" x14ac:dyDescent="0.2">
      <c r="A197" s="431"/>
      <c r="B197" s="432" t="s">
        <v>257</v>
      </c>
      <c r="C197" s="650" t="s">
        <v>258</v>
      </c>
      <c r="D197" s="650"/>
      <c r="E197" s="650"/>
      <c r="F197" s="650"/>
      <c r="G197" s="650"/>
      <c r="H197" s="433"/>
      <c r="I197" s="434"/>
      <c r="J197" s="434"/>
      <c r="K197" s="434"/>
      <c r="L197" s="435"/>
      <c r="M197" s="434"/>
      <c r="N197" s="435"/>
      <c r="O197" s="434"/>
      <c r="P197" s="436"/>
    </row>
    <row r="198" spans="1:16" x14ac:dyDescent="0.2">
      <c r="A198" s="437"/>
      <c r="B198" s="432"/>
      <c r="C198" s="650" t="s">
        <v>259</v>
      </c>
      <c r="D198" s="650"/>
      <c r="E198" s="650"/>
      <c r="F198" s="650"/>
      <c r="G198" s="650"/>
      <c r="H198" s="433" t="s">
        <v>256</v>
      </c>
      <c r="I198" s="434"/>
      <c r="J198" s="434"/>
      <c r="K198" s="468"/>
      <c r="L198" s="435"/>
      <c r="M198" s="434"/>
      <c r="N198" s="439"/>
      <c r="O198" s="434"/>
      <c r="P198" s="440"/>
    </row>
    <row r="199" spans="1:16" x14ac:dyDescent="0.2">
      <c r="A199" s="437"/>
      <c r="B199" s="432" t="s">
        <v>265</v>
      </c>
      <c r="C199" s="650" t="s">
        <v>266</v>
      </c>
      <c r="D199" s="650"/>
      <c r="E199" s="650"/>
      <c r="F199" s="650"/>
      <c r="G199" s="650"/>
      <c r="H199" s="433" t="s">
        <v>262</v>
      </c>
      <c r="I199" s="442"/>
      <c r="J199" s="442"/>
      <c r="K199" s="468"/>
      <c r="L199" s="435"/>
      <c r="M199" s="434"/>
      <c r="N199" s="439"/>
      <c r="O199" s="434"/>
      <c r="P199" s="440"/>
    </row>
    <row r="200" spans="1:16" x14ac:dyDescent="0.2">
      <c r="A200" s="437"/>
      <c r="B200" s="432" t="s">
        <v>267</v>
      </c>
      <c r="C200" s="650" t="s">
        <v>268</v>
      </c>
      <c r="D200" s="650"/>
      <c r="E200" s="650"/>
      <c r="F200" s="650"/>
      <c r="G200" s="650"/>
      <c r="H200" s="433" t="s">
        <v>256</v>
      </c>
      <c r="I200" s="442"/>
      <c r="J200" s="442"/>
      <c r="K200" s="468"/>
      <c r="L200" s="435"/>
      <c r="M200" s="434"/>
      <c r="N200" s="439"/>
      <c r="O200" s="434"/>
      <c r="P200" s="440"/>
    </row>
    <row r="201" spans="1:16" ht="22.5" x14ac:dyDescent="0.2">
      <c r="A201" s="437" t="s">
        <v>467</v>
      </c>
      <c r="B201" s="432" t="s">
        <v>275</v>
      </c>
      <c r="C201" s="650" t="s">
        <v>276</v>
      </c>
      <c r="D201" s="650"/>
      <c r="E201" s="650"/>
      <c r="F201" s="650"/>
      <c r="G201" s="650"/>
      <c r="H201" s="433" t="s">
        <v>277</v>
      </c>
      <c r="I201" s="441"/>
      <c r="J201" s="434"/>
      <c r="K201" s="434"/>
      <c r="L201" s="435"/>
      <c r="M201" s="434"/>
      <c r="N201" s="439"/>
      <c r="O201" s="434"/>
      <c r="P201" s="440"/>
    </row>
    <row r="202" spans="1:16" x14ac:dyDescent="0.2">
      <c r="A202" s="444"/>
      <c r="B202" s="445"/>
      <c r="C202" s="652" t="s">
        <v>278</v>
      </c>
      <c r="D202" s="652"/>
      <c r="E202" s="652"/>
      <c r="F202" s="652"/>
      <c r="G202" s="652"/>
      <c r="H202" s="425"/>
      <c r="I202" s="426"/>
      <c r="J202" s="426"/>
      <c r="K202" s="426"/>
      <c r="L202" s="428"/>
      <c r="M202" s="426"/>
      <c r="N202" s="451"/>
      <c r="O202" s="426"/>
      <c r="P202" s="454"/>
    </row>
    <row r="203" spans="1:16" ht="90" x14ac:dyDescent="0.2">
      <c r="A203" s="423" t="s">
        <v>406</v>
      </c>
      <c r="B203" s="424" t="s">
        <v>572</v>
      </c>
      <c r="C203" s="653" t="s">
        <v>405</v>
      </c>
      <c r="D203" s="653"/>
      <c r="E203" s="653"/>
      <c r="F203" s="653"/>
      <c r="G203" s="653"/>
      <c r="H203" s="425" t="s">
        <v>254</v>
      </c>
      <c r="I203" s="426"/>
      <c r="J203" s="426"/>
      <c r="K203" s="455">
        <v>1.1100000000000001</v>
      </c>
      <c r="L203" s="450"/>
      <c r="M203" s="455"/>
      <c r="N203" s="456"/>
      <c r="O203" s="426"/>
      <c r="P203" s="447"/>
    </row>
    <row r="204" spans="1:16" x14ac:dyDescent="0.2">
      <c r="A204" s="430"/>
      <c r="B204" s="422"/>
      <c r="C204" s="650" t="s">
        <v>573</v>
      </c>
      <c r="D204" s="650"/>
      <c r="E204" s="650"/>
      <c r="F204" s="650"/>
      <c r="G204" s="650"/>
      <c r="H204" s="650"/>
      <c r="I204" s="650"/>
      <c r="J204" s="650"/>
      <c r="K204" s="650"/>
      <c r="L204" s="650"/>
      <c r="M204" s="650"/>
      <c r="N204" s="650"/>
      <c r="O204" s="650"/>
      <c r="P204" s="651"/>
    </row>
    <row r="205" spans="1:16" x14ac:dyDescent="0.2">
      <c r="A205" s="444"/>
      <c r="B205" s="445"/>
      <c r="C205" s="652" t="s">
        <v>278</v>
      </c>
      <c r="D205" s="652"/>
      <c r="E205" s="652"/>
      <c r="F205" s="652"/>
      <c r="G205" s="652"/>
      <c r="H205" s="425"/>
      <c r="I205" s="426"/>
      <c r="J205" s="426"/>
      <c r="K205" s="426"/>
      <c r="L205" s="428"/>
      <c r="M205" s="426"/>
      <c r="N205" s="446"/>
      <c r="O205" s="426"/>
      <c r="P205" s="447"/>
    </row>
    <row r="206" spans="1:16" ht="22.5" x14ac:dyDescent="0.2">
      <c r="A206" s="423" t="s">
        <v>411</v>
      </c>
      <c r="B206" s="424" t="s">
        <v>499</v>
      </c>
      <c r="C206" s="653" t="s">
        <v>500</v>
      </c>
      <c r="D206" s="653"/>
      <c r="E206" s="653"/>
      <c r="F206" s="653"/>
      <c r="G206" s="653"/>
      <c r="H206" s="425" t="s">
        <v>384</v>
      </c>
      <c r="I206" s="426"/>
      <c r="J206" s="426"/>
      <c r="K206" s="449">
        <v>1.079</v>
      </c>
      <c r="L206" s="428"/>
      <c r="M206" s="426"/>
      <c r="N206" s="428"/>
      <c r="O206" s="426"/>
      <c r="P206" s="429"/>
    </row>
    <row r="207" spans="1:16" x14ac:dyDescent="0.2">
      <c r="A207" s="430"/>
      <c r="B207" s="422"/>
      <c r="C207" s="650" t="s">
        <v>574</v>
      </c>
      <c r="D207" s="650"/>
      <c r="E207" s="650"/>
      <c r="F207" s="650"/>
      <c r="G207" s="650"/>
      <c r="H207" s="650"/>
      <c r="I207" s="650"/>
      <c r="J207" s="650"/>
      <c r="K207" s="650"/>
      <c r="L207" s="650"/>
      <c r="M207" s="650"/>
      <c r="N207" s="650"/>
      <c r="O207" s="650"/>
      <c r="P207" s="651"/>
    </row>
    <row r="208" spans="1:16" x14ac:dyDescent="0.2">
      <c r="A208" s="437"/>
      <c r="B208" s="432" t="s">
        <v>156</v>
      </c>
      <c r="C208" s="650" t="s">
        <v>255</v>
      </c>
      <c r="D208" s="650"/>
      <c r="E208" s="650"/>
      <c r="F208" s="650"/>
      <c r="G208" s="650"/>
      <c r="H208" s="433" t="s">
        <v>256</v>
      </c>
      <c r="I208" s="434"/>
      <c r="J208" s="434"/>
      <c r="K208" s="452"/>
      <c r="L208" s="435"/>
      <c r="M208" s="434"/>
      <c r="N208" s="439"/>
      <c r="O208" s="434"/>
      <c r="P208" s="440"/>
    </row>
    <row r="209" spans="1:16" x14ac:dyDescent="0.2">
      <c r="A209" s="437"/>
      <c r="B209" s="432" t="s">
        <v>501</v>
      </c>
      <c r="C209" s="650" t="s">
        <v>502</v>
      </c>
      <c r="D209" s="650"/>
      <c r="E209" s="650"/>
      <c r="F209" s="650"/>
      <c r="G209" s="650"/>
      <c r="H209" s="433" t="s">
        <v>256</v>
      </c>
      <c r="I209" s="442"/>
      <c r="J209" s="442"/>
      <c r="K209" s="448"/>
      <c r="L209" s="435"/>
      <c r="M209" s="434"/>
      <c r="N209" s="439"/>
      <c r="O209" s="434"/>
      <c r="P209" s="440"/>
    </row>
    <row r="210" spans="1:16" x14ac:dyDescent="0.2">
      <c r="A210" s="437"/>
      <c r="B210" s="432" t="s">
        <v>503</v>
      </c>
      <c r="C210" s="650" t="s">
        <v>504</v>
      </c>
      <c r="D210" s="650"/>
      <c r="E210" s="650"/>
      <c r="F210" s="650"/>
      <c r="G210" s="650"/>
      <c r="H210" s="433" t="s">
        <v>256</v>
      </c>
      <c r="I210" s="442"/>
      <c r="J210" s="442"/>
      <c r="K210" s="452"/>
      <c r="L210" s="435"/>
      <c r="M210" s="434"/>
      <c r="N210" s="439"/>
      <c r="O210" s="434"/>
      <c r="P210" s="440"/>
    </row>
    <row r="211" spans="1:16" x14ac:dyDescent="0.2">
      <c r="A211" s="437"/>
      <c r="B211" s="432" t="s">
        <v>292</v>
      </c>
      <c r="C211" s="650" t="s">
        <v>293</v>
      </c>
      <c r="D211" s="650"/>
      <c r="E211" s="650"/>
      <c r="F211" s="650"/>
      <c r="G211" s="650"/>
      <c r="H211" s="433" t="s">
        <v>256</v>
      </c>
      <c r="I211" s="442"/>
      <c r="J211" s="442"/>
      <c r="K211" s="448"/>
      <c r="L211" s="435"/>
      <c r="M211" s="434"/>
      <c r="N211" s="439"/>
      <c r="O211" s="434"/>
      <c r="P211" s="440"/>
    </row>
    <row r="212" spans="1:16" x14ac:dyDescent="0.2">
      <c r="A212" s="437"/>
      <c r="B212" s="432" t="s">
        <v>505</v>
      </c>
      <c r="C212" s="650" t="s">
        <v>506</v>
      </c>
      <c r="D212" s="650"/>
      <c r="E212" s="650"/>
      <c r="F212" s="650"/>
      <c r="G212" s="650"/>
      <c r="H212" s="433" t="s">
        <v>256</v>
      </c>
      <c r="I212" s="442"/>
      <c r="J212" s="442"/>
      <c r="K212" s="448"/>
      <c r="L212" s="435"/>
      <c r="M212" s="434"/>
      <c r="N212" s="439"/>
      <c r="O212" s="434"/>
      <c r="P212" s="440"/>
    </row>
    <row r="213" spans="1:16" x14ac:dyDescent="0.2">
      <c r="A213" s="437"/>
      <c r="B213" s="432" t="s">
        <v>297</v>
      </c>
      <c r="C213" s="650" t="s">
        <v>298</v>
      </c>
      <c r="D213" s="650"/>
      <c r="E213" s="650"/>
      <c r="F213" s="650"/>
      <c r="G213" s="650"/>
      <c r="H213" s="433" t="s">
        <v>256</v>
      </c>
      <c r="I213" s="442"/>
      <c r="J213" s="442"/>
      <c r="K213" s="448"/>
      <c r="L213" s="435"/>
      <c r="M213" s="434"/>
      <c r="N213" s="439"/>
      <c r="O213" s="434"/>
      <c r="P213" s="440"/>
    </row>
    <row r="214" spans="1:16" x14ac:dyDescent="0.2">
      <c r="A214" s="431"/>
      <c r="B214" s="432" t="s">
        <v>257</v>
      </c>
      <c r="C214" s="650" t="s">
        <v>258</v>
      </c>
      <c r="D214" s="650"/>
      <c r="E214" s="650"/>
      <c r="F214" s="650"/>
      <c r="G214" s="650"/>
      <c r="H214" s="433"/>
      <c r="I214" s="434"/>
      <c r="J214" s="434"/>
      <c r="K214" s="434"/>
      <c r="L214" s="435"/>
      <c r="M214" s="434"/>
      <c r="N214" s="435"/>
      <c r="O214" s="434"/>
      <c r="P214" s="440"/>
    </row>
    <row r="215" spans="1:16" x14ac:dyDescent="0.2">
      <c r="A215" s="437"/>
      <c r="B215" s="432"/>
      <c r="C215" s="650" t="s">
        <v>259</v>
      </c>
      <c r="D215" s="650"/>
      <c r="E215" s="650"/>
      <c r="F215" s="650"/>
      <c r="G215" s="650"/>
      <c r="H215" s="433" t="s">
        <v>256</v>
      </c>
      <c r="I215" s="434"/>
      <c r="J215" s="434"/>
      <c r="K215" s="448"/>
      <c r="L215" s="435"/>
      <c r="M215" s="434"/>
      <c r="N215" s="439"/>
      <c r="O215" s="434"/>
      <c r="P215" s="440"/>
    </row>
    <row r="216" spans="1:16" x14ac:dyDescent="0.2">
      <c r="A216" s="437"/>
      <c r="B216" s="432" t="s">
        <v>260</v>
      </c>
      <c r="C216" s="650" t="s">
        <v>261</v>
      </c>
      <c r="D216" s="650"/>
      <c r="E216" s="650"/>
      <c r="F216" s="650"/>
      <c r="G216" s="650"/>
      <c r="H216" s="433" t="s">
        <v>262</v>
      </c>
      <c r="I216" s="442"/>
      <c r="J216" s="442"/>
      <c r="K216" s="448"/>
      <c r="L216" s="435"/>
      <c r="M216" s="434"/>
      <c r="N216" s="439"/>
      <c r="O216" s="434"/>
      <c r="P216" s="440"/>
    </row>
    <row r="217" spans="1:16" x14ac:dyDescent="0.2">
      <c r="A217" s="437"/>
      <c r="B217" s="432" t="s">
        <v>263</v>
      </c>
      <c r="C217" s="650" t="s">
        <v>264</v>
      </c>
      <c r="D217" s="650"/>
      <c r="E217" s="650"/>
      <c r="F217" s="650"/>
      <c r="G217" s="650"/>
      <c r="H217" s="433" t="s">
        <v>256</v>
      </c>
      <c r="I217" s="442"/>
      <c r="J217" s="442"/>
      <c r="K217" s="448"/>
      <c r="L217" s="435"/>
      <c r="M217" s="434"/>
      <c r="N217" s="439"/>
      <c r="O217" s="434"/>
      <c r="P217" s="440"/>
    </row>
    <row r="218" spans="1:16" x14ac:dyDescent="0.2">
      <c r="A218" s="437"/>
      <c r="B218" s="432" t="s">
        <v>407</v>
      </c>
      <c r="C218" s="650" t="s">
        <v>408</v>
      </c>
      <c r="D218" s="650"/>
      <c r="E218" s="650"/>
      <c r="F218" s="650"/>
      <c r="G218" s="650"/>
      <c r="H218" s="433" t="s">
        <v>262</v>
      </c>
      <c r="I218" s="453"/>
      <c r="J218" s="442"/>
      <c r="K218" s="468"/>
      <c r="L218" s="443"/>
      <c r="M218" s="453"/>
      <c r="N218" s="439"/>
      <c r="O218" s="434"/>
      <c r="P218" s="440"/>
    </row>
    <row r="219" spans="1:16" x14ac:dyDescent="0.2">
      <c r="A219" s="437"/>
      <c r="B219" s="432" t="s">
        <v>507</v>
      </c>
      <c r="C219" s="650" t="s">
        <v>508</v>
      </c>
      <c r="D219" s="650"/>
      <c r="E219" s="650"/>
      <c r="F219" s="650"/>
      <c r="G219" s="650"/>
      <c r="H219" s="433" t="s">
        <v>262</v>
      </c>
      <c r="I219" s="442"/>
      <c r="J219" s="442"/>
      <c r="K219" s="452"/>
      <c r="L219" s="443"/>
      <c r="M219" s="442"/>
      <c r="N219" s="439"/>
      <c r="O219" s="434"/>
      <c r="P219" s="440"/>
    </row>
    <row r="220" spans="1:16" x14ac:dyDescent="0.2">
      <c r="A220" s="437"/>
      <c r="B220" s="432" t="s">
        <v>509</v>
      </c>
      <c r="C220" s="650" t="s">
        <v>510</v>
      </c>
      <c r="D220" s="650"/>
      <c r="E220" s="650"/>
      <c r="F220" s="650"/>
      <c r="G220" s="650"/>
      <c r="H220" s="433" t="s">
        <v>262</v>
      </c>
      <c r="I220" s="442"/>
      <c r="J220" s="442"/>
      <c r="K220" s="452"/>
      <c r="L220" s="443"/>
      <c r="M220" s="442"/>
      <c r="N220" s="439"/>
      <c r="O220" s="434"/>
      <c r="P220" s="440"/>
    </row>
    <row r="221" spans="1:16" x14ac:dyDescent="0.2">
      <c r="A221" s="437"/>
      <c r="B221" s="432" t="s">
        <v>350</v>
      </c>
      <c r="C221" s="650" t="s">
        <v>351</v>
      </c>
      <c r="D221" s="650"/>
      <c r="E221" s="650"/>
      <c r="F221" s="650"/>
      <c r="G221" s="650"/>
      <c r="H221" s="433" t="s">
        <v>256</v>
      </c>
      <c r="I221" s="442"/>
      <c r="J221" s="442"/>
      <c r="K221" s="452"/>
      <c r="L221" s="435"/>
      <c r="M221" s="434"/>
      <c r="N221" s="439"/>
      <c r="O221" s="434"/>
      <c r="P221" s="440"/>
    </row>
    <row r="222" spans="1:16" x14ac:dyDescent="0.2">
      <c r="A222" s="437"/>
      <c r="B222" s="432" t="s">
        <v>265</v>
      </c>
      <c r="C222" s="650" t="s">
        <v>266</v>
      </c>
      <c r="D222" s="650"/>
      <c r="E222" s="650"/>
      <c r="F222" s="650"/>
      <c r="G222" s="650"/>
      <c r="H222" s="433" t="s">
        <v>262</v>
      </c>
      <c r="I222" s="442"/>
      <c r="J222" s="442"/>
      <c r="K222" s="452"/>
      <c r="L222" s="435"/>
      <c r="M222" s="434"/>
      <c r="N222" s="439"/>
      <c r="O222" s="434"/>
      <c r="P222" s="440"/>
    </row>
    <row r="223" spans="1:16" x14ac:dyDescent="0.2">
      <c r="A223" s="437"/>
      <c r="B223" s="432" t="s">
        <v>267</v>
      </c>
      <c r="C223" s="650" t="s">
        <v>268</v>
      </c>
      <c r="D223" s="650"/>
      <c r="E223" s="650"/>
      <c r="F223" s="650"/>
      <c r="G223" s="650"/>
      <c r="H223" s="433" t="s">
        <v>256</v>
      </c>
      <c r="I223" s="442"/>
      <c r="J223" s="442"/>
      <c r="K223" s="452"/>
      <c r="L223" s="435"/>
      <c r="M223" s="434"/>
      <c r="N223" s="439"/>
      <c r="O223" s="434"/>
      <c r="P223" s="440"/>
    </row>
    <row r="224" spans="1:16" x14ac:dyDescent="0.2">
      <c r="A224" s="431"/>
      <c r="B224" s="432" t="s">
        <v>269</v>
      </c>
      <c r="C224" s="650" t="s">
        <v>270</v>
      </c>
      <c r="D224" s="650"/>
      <c r="E224" s="650"/>
      <c r="F224" s="650"/>
      <c r="G224" s="650"/>
      <c r="H224" s="433"/>
      <c r="I224" s="434"/>
      <c r="J224" s="434"/>
      <c r="K224" s="434"/>
      <c r="L224" s="435"/>
      <c r="M224" s="434"/>
      <c r="N224" s="435"/>
      <c r="O224" s="434"/>
      <c r="P224" s="436"/>
    </row>
    <row r="225" spans="1:16" ht="22.5" x14ac:dyDescent="0.2">
      <c r="A225" s="437"/>
      <c r="B225" s="432" t="s">
        <v>463</v>
      </c>
      <c r="C225" s="650" t="s">
        <v>464</v>
      </c>
      <c r="D225" s="650"/>
      <c r="E225" s="650"/>
      <c r="F225" s="650"/>
      <c r="G225" s="650"/>
      <c r="H225" s="433" t="s">
        <v>274</v>
      </c>
      <c r="I225" s="438"/>
      <c r="J225" s="434"/>
      <c r="K225" s="452"/>
      <c r="L225" s="439"/>
      <c r="M225" s="442"/>
      <c r="N225" s="439"/>
      <c r="O225" s="434"/>
      <c r="P225" s="440"/>
    </row>
    <row r="226" spans="1:16" ht="22.5" x14ac:dyDescent="0.2">
      <c r="A226" s="437"/>
      <c r="B226" s="432" t="s">
        <v>511</v>
      </c>
      <c r="C226" s="650" t="s">
        <v>512</v>
      </c>
      <c r="D226" s="650"/>
      <c r="E226" s="650"/>
      <c r="F226" s="650"/>
      <c r="G226" s="650"/>
      <c r="H226" s="433" t="s">
        <v>271</v>
      </c>
      <c r="I226" s="470"/>
      <c r="J226" s="434"/>
      <c r="K226" s="448"/>
      <c r="L226" s="443"/>
      <c r="M226" s="442"/>
      <c r="N226" s="439"/>
      <c r="O226" s="434"/>
      <c r="P226" s="440"/>
    </row>
    <row r="227" spans="1:16" ht="22.5" x14ac:dyDescent="0.2">
      <c r="A227" s="437"/>
      <c r="B227" s="432" t="s">
        <v>513</v>
      </c>
      <c r="C227" s="650" t="s">
        <v>514</v>
      </c>
      <c r="D227" s="650"/>
      <c r="E227" s="650"/>
      <c r="F227" s="650"/>
      <c r="G227" s="650"/>
      <c r="H227" s="433" t="s">
        <v>366</v>
      </c>
      <c r="I227" s="442"/>
      <c r="J227" s="434"/>
      <c r="K227" s="468"/>
      <c r="L227" s="439"/>
      <c r="M227" s="442"/>
      <c r="N227" s="439"/>
      <c r="O227" s="434"/>
      <c r="P227" s="440"/>
    </row>
    <row r="228" spans="1:16" ht="22.5" x14ac:dyDescent="0.2">
      <c r="A228" s="437" t="s">
        <v>575</v>
      </c>
      <c r="B228" s="432" t="s">
        <v>275</v>
      </c>
      <c r="C228" s="650" t="s">
        <v>276</v>
      </c>
      <c r="D228" s="650"/>
      <c r="E228" s="650"/>
      <c r="F228" s="650"/>
      <c r="G228" s="650"/>
      <c r="H228" s="433" t="s">
        <v>277</v>
      </c>
      <c r="I228" s="441"/>
      <c r="J228" s="434"/>
      <c r="K228" s="434"/>
      <c r="L228" s="435"/>
      <c r="M228" s="434"/>
      <c r="N228" s="439"/>
      <c r="O228" s="434"/>
      <c r="P228" s="440"/>
    </row>
    <row r="229" spans="1:16" x14ac:dyDescent="0.2">
      <c r="A229" s="444"/>
      <c r="B229" s="445"/>
      <c r="C229" s="652" t="s">
        <v>278</v>
      </c>
      <c r="D229" s="652"/>
      <c r="E229" s="652"/>
      <c r="F229" s="652"/>
      <c r="G229" s="652"/>
      <c r="H229" s="425"/>
      <c r="I229" s="426"/>
      <c r="J229" s="426"/>
      <c r="K229" s="426"/>
      <c r="L229" s="428"/>
      <c r="M229" s="426"/>
      <c r="N229" s="446"/>
      <c r="O229" s="426"/>
      <c r="P229" s="447"/>
    </row>
    <row r="230" spans="1:16" ht="22.5" x14ac:dyDescent="0.2">
      <c r="A230" s="423" t="s">
        <v>414</v>
      </c>
      <c r="B230" s="424" t="s">
        <v>515</v>
      </c>
      <c r="C230" s="653" t="s">
        <v>516</v>
      </c>
      <c r="D230" s="653"/>
      <c r="E230" s="653"/>
      <c r="F230" s="653"/>
      <c r="G230" s="653"/>
      <c r="H230" s="425" t="s">
        <v>384</v>
      </c>
      <c r="I230" s="426"/>
      <c r="J230" s="426"/>
      <c r="K230" s="455">
        <v>15.96</v>
      </c>
      <c r="L230" s="428"/>
      <c r="M230" s="426"/>
      <c r="N230" s="428"/>
      <c r="O230" s="426"/>
      <c r="P230" s="429"/>
    </row>
    <row r="231" spans="1:16" x14ac:dyDescent="0.2">
      <c r="A231" s="430"/>
      <c r="B231" s="422"/>
      <c r="C231" s="650" t="s">
        <v>576</v>
      </c>
      <c r="D231" s="650"/>
      <c r="E231" s="650"/>
      <c r="F231" s="650"/>
      <c r="G231" s="650"/>
      <c r="H231" s="650"/>
      <c r="I231" s="650"/>
      <c r="J231" s="650"/>
      <c r="K231" s="650"/>
      <c r="L231" s="650"/>
      <c r="M231" s="650"/>
      <c r="N231" s="650"/>
      <c r="O231" s="650"/>
      <c r="P231" s="651"/>
    </row>
    <row r="232" spans="1:16" x14ac:dyDescent="0.2">
      <c r="A232" s="437"/>
      <c r="B232" s="432" t="s">
        <v>156</v>
      </c>
      <c r="C232" s="650" t="s">
        <v>255</v>
      </c>
      <c r="D232" s="650"/>
      <c r="E232" s="650"/>
      <c r="F232" s="650"/>
      <c r="G232" s="650"/>
      <c r="H232" s="433" t="s">
        <v>256</v>
      </c>
      <c r="I232" s="434"/>
      <c r="J232" s="434"/>
      <c r="K232" s="468"/>
      <c r="L232" s="435"/>
      <c r="M232" s="434"/>
      <c r="N232" s="439"/>
      <c r="O232" s="434"/>
      <c r="P232" s="440"/>
    </row>
    <row r="233" spans="1:16" x14ac:dyDescent="0.2">
      <c r="A233" s="437"/>
      <c r="B233" s="432" t="s">
        <v>385</v>
      </c>
      <c r="C233" s="650" t="s">
        <v>386</v>
      </c>
      <c r="D233" s="650"/>
      <c r="E233" s="650"/>
      <c r="F233" s="650"/>
      <c r="G233" s="650"/>
      <c r="H233" s="433" t="s">
        <v>256</v>
      </c>
      <c r="I233" s="442"/>
      <c r="J233" s="442"/>
      <c r="K233" s="468"/>
      <c r="L233" s="435"/>
      <c r="M233" s="434"/>
      <c r="N233" s="439"/>
      <c r="O233" s="434"/>
      <c r="P233" s="440"/>
    </row>
    <row r="234" spans="1:16" x14ac:dyDescent="0.2">
      <c r="A234" s="431"/>
      <c r="B234" s="432" t="s">
        <v>257</v>
      </c>
      <c r="C234" s="650" t="s">
        <v>258</v>
      </c>
      <c r="D234" s="650"/>
      <c r="E234" s="650"/>
      <c r="F234" s="650"/>
      <c r="G234" s="650"/>
      <c r="H234" s="433"/>
      <c r="I234" s="434"/>
      <c r="J234" s="434"/>
      <c r="K234" s="434"/>
      <c r="L234" s="435"/>
      <c r="M234" s="434"/>
      <c r="N234" s="435"/>
      <c r="O234" s="434"/>
      <c r="P234" s="440"/>
    </row>
    <row r="235" spans="1:16" x14ac:dyDescent="0.2">
      <c r="A235" s="437"/>
      <c r="B235" s="432"/>
      <c r="C235" s="650" t="s">
        <v>259</v>
      </c>
      <c r="D235" s="650"/>
      <c r="E235" s="650"/>
      <c r="F235" s="650"/>
      <c r="G235" s="650"/>
      <c r="H235" s="433" t="s">
        <v>256</v>
      </c>
      <c r="I235" s="434"/>
      <c r="J235" s="434"/>
      <c r="K235" s="438"/>
      <c r="L235" s="435"/>
      <c r="M235" s="434"/>
      <c r="N235" s="439"/>
      <c r="O235" s="434"/>
      <c r="P235" s="440"/>
    </row>
    <row r="236" spans="1:16" x14ac:dyDescent="0.2">
      <c r="A236" s="437"/>
      <c r="B236" s="432" t="s">
        <v>260</v>
      </c>
      <c r="C236" s="650" t="s">
        <v>261</v>
      </c>
      <c r="D236" s="650"/>
      <c r="E236" s="650"/>
      <c r="F236" s="650"/>
      <c r="G236" s="650"/>
      <c r="H236" s="433" t="s">
        <v>262</v>
      </c>
      <c r="I236" s="453"/>
      <c r="J236" s="442"/>
      <c r="K236" s="438"/>
      <c r="L236" s="435"/>
      <c r="M236" s="434"/>
      <c r="N236" s="439"/>
      <c r="O236" s="434"/>
      <c r="P236" s="440"/>
    </row>
    <row r="237" spans="1:16" x14ac:dyDescent="0.2">
      <c r="A237" s="437"/>
      <c r="B237" s="432" t="s">
        <v>263</v>
      </c>
      <c r="C237" s="650" t="s">
        <v>264</v>
      </c>
      <c r="D237" s="650"/>
      <c r="E237" s="650"/>
      <c r="F237" s="650"/>
      <c r="G237" s="650"/>
      <c r="H237" s="433" t="s">
        <v>256</v>
      </c>
      <c r="I237" s="453"/>
      <c r="J237" s="442"/>
      <c r="K237" s="438"/>
      <c r="L237" s="435"/>
      <c r="M237" s="434"/>
      <c r="N237" s="439"/>
      <c r="O237" s="434"/>
      <c r="P237" s="440"/>
    </row>
    <row r="238" spans="1:16" x14ac:dyDescent="0.2">
      <c r="A238" s="437"/>
      <c r="B238" s="432" t="s">
        <v>407</v>
      </c>
      <c r="C238" s="650" t="s">
        <v>408</v>
      </c>
      <c r="D238" s="650"/>
      <c r="E238" s="650"/>
      <c r="F238" s="650"/>
      <c r="G238" s="650"/>
      <c r="H238" s="433" t="s">
        <v>262</v>
      </c>
      <c r="I238" s="442"/>
      <c r="J238" s="442"/>
      <c r="K238" s="468"/>
      <c r="L238" s="443"/>
      <c r="M238" s="453"/>
      <c r="N238" s="439"/>
      <c r="O238" s="434"/>
      <c r="P238" s="440"/>
    </row>
    <row r="239" spans="1:16" x14ac:dyDescent="0.2">
      <c r="A239" s="437"/>
      <c r="B239" s="432" t="s">
        <v>517</v>
      </c>
      <c r="C239" s="650" t="s">
        <v>518</v>
      </c>
      <c r="D239" s="650"/>
      <c r="E239" s="650"/>
      <c r="F239" s="650"/>
      <c r="G239" s="650"/>
      <c r="H239" s="433" t="s">
        <v>262</v>
      </c>
      <c r="I239" s="442"/>
      <c r="J239" s="442"/>
      <c r="K239" s="468"/>
      <c r="L239" s="443"/>
      <c r="M239" s="442"/>
      <c r="N239" s="439"/>
      <c r="O239" s="434"/>
      <c r="P239" s="440"/>
    </row>
    <row r="240" spans="1:16" x14ac:dyDescent="0.2">
      <c r="A240" s="437"/>
      <c r="B240" s="432" t="s">
        <v>265</v>
      </c>
      <c r="C240" s="650" t="s">
        <v>266</v>
      </c>
      <c r="D240" s="650"/>
      <c r="E240" s="650"/>
      <c r="F240" s="650"/>
      <c r="G240" s="650"/>
      <c r="H240" s="433" t="s">
        <v>262</v>
      </c>
      <c r="I240" s="453"/>
      <c r="J240" s="442"/>
      <c r="K240" s="438"/>
      <c r="L240" s="435"/>
      <c r="M240" s="434"/>
      <c r="N240" s="439"/>
      <c r="O240" s="434"/>
      <c r="P240" s="440"/>
    </row>
    <row r="241" spans="1:16" x14ac:dyDescent="0.2">
      <c r="A241" s="437"/>
      <c r="B241" s="432" t="s">
        <v>267</v>
      </c>
      <c r="C241" s="650" t="s">
        <v>268</v>
      </c>
      <c r="D241" s="650"/>
      <c r="E241" s="650"/>
      <c r="F241" s="650"/>
      <c r="G241" s="650"/>
      <c r="H241" s="433" t="s">
        <v>256</v>
      </c>
      <c r="I241" s="453"/>
      <c r="J241" s="442"/>
      <c r="K241" s="438"/>
      <c r="L241" s="435"/>
      <c r="M241" s="434"/>
      <c r="N241" s="439"/>
      <c r="O241" s="434"/>
      <c r="P241" s="440"/>
    </row>
    <row r="242" spans="1:16" x14ac:dyDescent="0.2">
      <c r="A242" s="431"/>
      <c r="B242" s="432" t="s">
        <v>269</v>
      </c>
      <c r="C242" s="650" t="s">
        <v>270</v>
      </c>
      <c r="D242" s="650"/>
      <c r="E242" s="650"/>
      <c r="F242" s="650"/>
      <c r="G242" s="650"/>
      <c r="H242" s="433"/>
      <c r="I242" s="434"/>
      <c r="J242" s="434"/>
      <c r="K242" s="434"/>
      <c r="L242" s="435"/>
      <c r="M242" s="434"/>
      <c r="N242" s="435"/>
      <c r="O242" s="434"/>
      <c r="P242" s="440"/>
    </row>
    <row r="243" spans="1:16" ht="22.5" x14ac:dyDescent="0.2">
      <c r="A243" s="437"/>
      <c r="B243" s="432" t="s">
        <v>282</v>
      </c>
      <c r="C243" s="650" t="s">
        <v>283</v>
      </c>
      <c r="D243" s="650"/>
      <c r="E243" s="650"/>
      <c r="F243" s="650"/>
      <c r="G243" s="650"/>
      <c r="H243" s="433" t="s">
        <v>284</v>
      </c>
      <c r="I243" s="470"/>
      <c r="J243" s="434"/>
      <c r="K243" s="468"/>
      <c r="L243" s="443"/>
      <c r="M243" s="442"/>
      <c r="N243" s="439"/>
      <c r="O243" s="434"/>
      <c r="P243" s="440"/>
    </row>
    <row r="244" spans="1:16" ht="22.5" x14ac:dyDescent="0.2">
      <c r="A244" s="437"/>
      <c r="B244" s="432" t="s">
        <v>412</v>
      </c>
      <c r="C244" s="650" t="s">
        <v>413</v>
      </c>
      <c r="D244" s="650"/>
      <c r="E244" s="650"/>
      <c r="F244" s="650"/>
      <c r="G244" s="650"/>
      <c r="H244" s="433" t="s">
        <v>271</v>
      </c>
      <c r="I244" s="453"/>
      <c r="J244" s="434"/>
      <c r="K244" s="442"/>
      <c r="L244" s="443"/>
      <c r="M244" s="442"/>
      <c r="N244" s="439"/>
      <c r="O244" s="434"/>
      <c r="P244" s="440"/>
    </row>
    <row r="245" spans="1:16" ht="22.5" x14ac:dyDescent="0.2">
      <c r="A245" s="437"/>
      <c r="B245" s="432" t="s">
        <v>409</v>
      </c>
      <c r="C245" s="650" t="s">
        <v>410</v>
      </c>
      <c r="D245" s="650"/>
      <c r="E245" s="650"/>
      <c r="F245" s="650"/>
      <c r="G245" s="650"/>
      <c r="H245" s="433" t="s">
        <v>274</v>
      </c>
      <c r="I245" s="468"/>
      <c r="J245" s="434"/>
      <c r="K245" s="452"/>
      <c r="L245" s="439"/>
      <c r="M245" s="442"/>
      <c r="N245" s="439"/>
      <c r="O245" s="434"/>
      <c r="P245" s="440"/>
    </row>
    <row r="246" spans="1:16" ht="22.5" x14ac:dyDescent="0.2">
      <c r="A246" s="437" t="s">
        <v>577</v>
      </c>
      <c r="B246" s="432" t="s">
        <v>275</v>
      </c>
      <c r="C246" s="650" t="s">
        <v>276</v>
      </c>
      <c r="D246" s="650"/>
      <c r="E246" s="650"/>
      <c r="F246" s="650"/>
      <c r="G246" s="650"/>
      <c r="H246" s="433" t="s">
        <v>277</v>
      </c>
      <c r="I246" s="441"/>
      <c r="J246" s="434"/>
      <c r="K246" s="434"/>
      <c r="L246" s="435"/>
      <c r="M246" s="434"/>
      <c r="N246" s="439"/>
      <c r="O246" s="434"/>
      <c r="P246" s="440"/>
    </row>
    <row r="247" spans="1:16" x14ac:dyDescent="0.2">
      <c r="A247" s="444"/>
      <c r="B247" s="445"/>
      <c r="C247" s="652" t="s">
        <v>278</v>
      </c>
      <c r="D247" s="652"/>
      <c r="E247" s="652"/>
      <c r="F247" s="652"/>
      <c r="G247" s="652"/>
      <c r="H247" s="425"/>
      <c r="I247" s="426"/>
      <c r="J247" s="426"/>
      <c r="K247" s="426"/>
      <c r="L247" s="428"/>
      <c r="M247" s="426"/>
      <c r="N247" s="446"/>
      <c r="O247" s="426"/>
      <c r="P247" s="447"/>
    </row>
    <row r="248" spans="1:16" ht="56.25" x14ac:dyDescent="0.2">
      <c r="A248" s="423" t="s">
        <v>415</v>
      </c>
      <c r="B248" s="424" t="s">
        <v>578</v>
      </c>
      <c r="C248" s="653" t="s">
        <v>579</v>
      </c>
      <c r="D248" s="653"/>
      <c r="E248" s="653"/>
      <c r="F248" s="653"/>
      <c r="G248" s="653"/>
      <c r="H248" s="425" t="s">
        <v>272</v>
      </c>
      <c r="I248" s="426"/>
      <c r="J248" s="426"/>
      <c r="K248" s="469">
        <v>1958</v>
      </c>
      <c r="L248" s="428"/>
      <c r="M248" s="426"/>
      <c r="N248" s="456"/>
      <c r="O248" s="426"/>
      <c r="P248" s="447"/>
    </row>
    <row r="249" spans="1:16" x14ac:dyDescent="0.2">
      <c r="A249" s="430"/>
      <c r="B249" s="422"/>
      <c r="C249" s="650" t="s">
        <v>580</v>
      </c>
      <c r="D249" s="650"/>
      <c r="E249" s="650"/>
      <c r="F249" s="650"/>
      <c r="G249" s="650"/>
      <c r="H249" s="650"/>
      <c r="I249" s="650"/>
      <c r="J249" s="650"/>
      <c r="K249" s="650"/>
      <c r="L249" s="650"/>
      <c r="M249" s="650"/>
      <c r="N249" s="650"/>
      <c r="O249" s="650"/>
      <c r="P249" s="651"/>
    </row>
    <row r="250" spans="1:16" x14ac:dyDescent="0.2">
      <c r="A250" s="444"/>
      <c r="B250" s="445"/>
      <c r="C250" s="652" t="s">
        <v>278</v>
      </c>
      <c r="D250" s="652"/>
      <c r="E250" s="652"/>
      <c r="F250" s="652"/>
      <c r="G250" s="652"/>
      <c r="H250" s="425"/>
      <c r="I250" s="426"/>
      <c r="J250" s="426"/>
      <c r="K250" s="426"/>
      <c r="L250" s="428"/>
      <c r="M250" s="426"/>
      <c r="N250" s="446"/>
      <c r="O250" s="426"/>
      <c r="P250" s="447"/>
    </row>
    <row r="251" spans="1:16" ht="90" x14ac:dyDescent="0.2">
      <c r="A251" s="423" t="s">
        <v>416</v>
      </c>
      <c r="B251" s="424" t="s">
        <v>581</v>
      </c>
      <c r="C251" s="653" t="s">
        <v>582</v>
      </c>
      <c r="D251" s="653"/>
      <c r="E251" s="653"/>
      <c r="F251" s="653"/>
      <c r="G251" s="653"/>
      <c r="H251" s="425" t="s">
        <v>273</v>
      </c>
      <c r="I251" s="426"/>
      <c r="J251" s="426"/>
      <c r="K251" s="455">
        <v>0.12</v>
      </c>
      <c r="L251" s="450"/>
      <c r="M251" s="455"/>
      <c r="N251" s="450"/>
      <c r="O251" s="426"/>
      <c r="P251" s="454"/>
    </row>
    <row r="252" spans="1:16" x14ac:dyDescent="0.2">
      <c r="A252" s="430"/>
      <c r="B252" s="422"/>
      <c r="C252" s="650" t="s">
        <v>583</v>
      </c>
      <c r="D252" s="650"/>
      <c r="E252" s="650"/>
      <c r="F252" s="650"/>
      <c r="G252" s="650"/>
      <c r="H252" s="650"/>
      <c r="I252" s="650"/>
      <c r="J252" s="650"/>
      <c r="K252" s="650"/>
      <c r="L252" s="650"/>
      <c r="M252" s="650"/>
      <c r="N252" s="650"/>
      <c r="O252" s="650"/>
      <c r="P252" s="651"/>
    </row>
    <row r="253" spans="1:16" x14ac:dyDescent="0.2">
      <c r="A253" s="444"/>
      <c r="B253" s="445"/>
      <c r="C253" s="652" t="s">
        <v>278</v>
      </c>
      <c r="D253" s="652"/>
      <c r="E253" s="652"/>
      <c r="F253" s="652"/>
      <c r="G253" s="652"/>
      <c r="H253" s="425"/>
      <c r="I253" s="426"/>
      <c r="J253" s="426"/>
      <c r="K253" s="426"/>
      <c r="L253" s="428"/>
      <c r="M253" s="426"/>
      <c r="N253" s="451"/>
      <c r="O253" s="426"/>
      <c r="P253" s="454"/>
    </row>
    <row r="254" spans="1:16" ht="22.5" x14ac:dyDescent="0.2">
      <c r="A254" s="423" t="s">
        <v>421</v>
      </c>
      <c r="B254" s="424" t="s">
        <v>423</v>
      </c>
      <c r="C254" s="653" t="s">
        <v>424</v>
      </c>
      <c r="D254" s="653"/>
      <c r="E254" s="653"/>
      <c r="F254" s="653"/>
      <c r="G254" s="653"/>
      <c r="H254" s="425" t="s">
        <v>254</v>
      </c>
      <c r="I254" s="426"/>
      <c r="J254" s="426"/>
      <c r="K254" s="469">
        <v>6</v>
      </c>
      <c r="L254" s="428"/>
      <c r="M254" s="426"/>
      <c r="N254" s="428"/>
      <c r="O254" s="426"/>
      <c r="P254" s="429"/>
    </row>
    <row r="255" spans="1:16" x14ac:dyDescent="0.2">
      <c r="A255" s="430"/>
      <c r="B255" s="422"/>
      <c r="C255" s="650" t="s">
        <v>584</v>
      </c>
      <c r="D255" s="650"/>
      <c r="E255" s="650"/>
      <c r="F255" s="650"/>
      <c r="G255" s="650"/>
      <c r="H255" s="650"/>
      <c r="I255" s="650"/>
      <c r="J255" s="650"/>
      <c r="K255" s="650"/>
      <c r="L255" s="650"/>
      <c r="M255" s="650"/>
      <c r="N255" s="650"/>
      <c r="O255" s="650"/>
      <c r="P255" s="651"/>
    </row>
    <row r="256" spans="1:16" x14ac:dyDescent="0.2">
      <c r="A256" s="437"/>
      <c r="B256" s="432" t="s">
        <v>156</v>
      </c>
      <c r="C256" s="650" t="s">
        <v>255</v>
      </c>
      <c r="D256" s="650"/>
      <c r="E256" s="650"/>
      <c r="F256" s="650"/>
      <c r="G256" s="650"/>
      <c r="H256" s="433" t="s">
        <v>256</v>
      </c>
      <c r="I256" s="434"/>
      <c r="J256" s="434"/>
      <c r="K256" s="442"/>
      <c r="L256" s="435"/>
      <c r="M256" s="434"/>
      <c r="N256" s="439"/>
      <c r="O256" s="434"/>
      <c r="P256" s="440"/>
    </row>
    <row r="257" spans="1:16" x14ac:dyDescent="0.2">
      <c r="A257" s="437"/>
      <c r="B257" s="432" t="s">
        <v>385</v>
      </c>
      <c r="C257" s="650" t="s">
        <v>386</v>
      </c>
      <c r="D257" s="650"/>
      <c r="E257" s="650"/>
      <c r="F257" s="650"/>
      <c r="G257" s="650"/>
      <c r="H257" s="433" t="s">
        <v>256</v>
      </c>
      <c r="I257" s="453"/>
      <c r="J257" s="442"/>
      <c r="K257" s="442"/>
      <c r="L257" s="435"/>
      <c r="M257" s="434"/>
      <c r="N257" s="439"/>
      <c r="O257" s="434"/>
      <c r="P257" s="440"/>
    </row>
    <row r="258" spans="1:16" x14ac:dyDescent="0.2">
      <c r="A258" s="431"/>
      <c r="B258" s="432" t="s">
        <v>257</v>
      </c>
      <c r="C258" s="650" t="s">
        <v>258</v>
      </c>
      <c r="D258" s="650"/>
      <c r="E258" s="650"/>
      <c r="F258" s="650"/>
      <c r="G258" s="650"/>
      <c r="H258" s="433"/>
      <c r="I258" s="434"/>
      <c r="J258" s="434"/>
      <c r="K258" s="434"/>
      <c r="L258" s="435"/>
      <c r="M258" s="434"/>
      <c r="N258" s="435"/>
      <c r="O258" s="434"/>
      <c r="P258" s="436"/>
    </row>
    <row r="259" spans="1:16" x14ac:dyDescent="0.2">
      <c r="A259" s="437"/>
      <c r="B259" s="432"/>
      <c r="C259" s="650" t="s">
        <v>259</v>
      </c>
      <c r="D259" s="650"/>
      <c r="E259" s="650"/>
      <c r="F259" s="650"/>
      <c r="G259" s="650"/>
      <c r="H259" s="433" t="s">
        <v>256</v>
      </c>
      <c r="I259" s="434"/>
      <c r="J259" s="434"/>
      <c r="K259" s="470"/>
      <c r="L259" s="435"/>
      <c r="M259" s="434"/>
      <c r="N259" s="439"/>
      <c r="O259" s="434"/>
      <c r="P259" s="440"/>
    </row>
    <row r="260" spans="1:16" x14ac:dyDescent="0.2">
      <c r="A260" s="437"/>
      <c r="B260" s="432" t="s">
        <v>260</v>
      </c>
      <c r="C260" s="650" t="s">
        <v>261</v>
      </c>
      <c r="D260" s="650"/>
      <c r="E260" s="650"/>
      <c r="F260" s="650"/>
      <c r="G260" s="650"/>
      <c r="H260" s="433" t="s">
        <v>262</v>
      </c>
      <c r="I260" s="442"/>
      <c r="J260" s="442"/>
      <c r="K260" s="470"/>
      <c r="L260" s="435"/>
      <c r="M260" s="434"/>
      <c r="N260" s="439"/>
      <c r="O260" s="434"/>
      <c r="P260" s="440"/>
    </row>
    <row r="261" spans="1:16" x14ac:dyDescent="0.2">
      <c r="A261" s="437"/>
      <c r="B261" s="432" t="s">
        <v>263</v>
      </c>
      <c r="C261" s="650" t="s">
        <v>264</v>
      </c>
      <c r="D261" s="650"/>
      <c r="E261" s="650"/>
      <c r="F261" s="650"/>
      <c r="G261" s="650"/>
      <c r="H261" s="433" t="s">
        <v>256</v>
      </c>
      <c r="I261" s="442"/>
      <c r="J261" s="442"/>
      <c r="K261" s="470"/>
      <c r="L261" s="435"/>
      <c r="M261" s="434"/>
      <c r="N261" s="439"/>
      <c r="O261" s="434"/>
      <c r="P261" s="440"/>
    </row>
    <row r="262" spans="1:16" x14ac:dyDescent="0.2">
      <c r="A262" s="437"/>
      <c r="B262" s="432" t="s">
        <v>265</v>
      </c>
      <c r="C262" s="650" t="s">
        <v>266</v>
      </c>
      <c r="D262" s="650"/>
      <c r="E262" s="650"/>
      <c r="F262" s="650"/>
      <c r="G262" s="650"/>
      <c r="H262" s="433" t="s">
        <v>262</v>
      </c>
      <c r="I262" s="442"/>
      <c r="J262" s="442"/>
      <c r="K262" s="470"/>
      <c r="L262" s="435"/>
      <c r="M262" s="434"/>
      <c r="N262" s="439"/>
      <c r="O262" s="434"/>
      <c r="P262" s="440"/>
    </row>
    <row r="263" spans="1:16" x14ac:dyDescent="0.2">
      <c r="A263" s="437"/>
      <c r="B263" s="432" t="s">
        <v>267</v>
      </c>
      <c r="C263" s="650" t="s">
        <v>268</v>
      </c>
      <c r="D263" s="650"/>
      <c r="E263" s="650"/>
      <c r="F263" s="650"/>
      <c r="G263" s="650"/>
      <c r="H263" s="433" t="s">
        <v>256</v>
      </c>
      <c r="I263" s="442"/>
      <c r="J263" s="442"/>
      <c r="K263" s="470"/>
      <c r="L263" s="435"/>
      <c r="M263" s="434"/>
      <c r="N263" s="439"/>
      <c r="O263" s="434"/>
      <c r="P263" s="440"/>
    </row>
    <row r="264" spans="1:16" x14ac:dyDescent="0.2">
      <c r="A264" s="431"/>
      <c r="B264" s="432" t="s">
        <v>269</v>
      </c>
      <c r="C264" s="650" t="s">
        <v>270</v>
      </c>
      <c r="D264" s="650"/>
      <c r="E264" s="650"/>
      <c r="F264" s="650"/>
      <c r="G264" s="650"/>
      <c r="H264" s="433"/>
      <c r="I264" s="434"/>
      <c r="J264" s="434"/>
      <c r="K264" s="434"/>
      <c r="L264" s="435"/>
      <c r="M264" s="434"/>
      <c r="N264" s="435"/>
      <c r="O264" s="434"/>
      <c r="P264" s="440"/>
    </row>
    <row r="265" spans="1:16" ht="22.5" x14ac:dyDescent="0.2">
      <c r="A265" s="437"/>
      <c r="B265" s="432" t="s">
        <v>417</v>
      </c>
      <c r="C265" s="650" t="s">
        <v>418</v>
      </c>
      <c r="D265" s="650"/>
      <c r="E265" s="650"/>
      <c r="F265" s="650"/>
      <c r="G265" s="650"/>
      <c r="H265" s="433" t="s">
        <v>274</v>
      </c>
      <c r="I265" s="438"/>
      <c r="J265" s="434"/>
      <c r="K265" s="438"/>
      <c r="L265" s="439"/>
      <c r="M265" s="442"/>
      <c r="N265" s="439"/>
      <c r="O265" s="434"/>
      <c r="P265" s="440"/>
    </row>
    <row r="266" spans="1:16" ht="22.5" x14ac:dyDescent="0.2">
      <c r="A266" s="437"/>
      <c r="B266" s="432" t="s">
        <v>419</v>
      </c>
      <c r="C266" s="650" t="s">
        <v>420</v>
      </c>
      <c r="D266" s="650"/>
      <c r="E266" s="650"/>
      <c r="F266" s="650"/>
      <c r="G266" s="650"/>
      <c r="H266" s="433" t="s">
        <v>274</v>
      </c>
      <c r="I266" s="468"/>
      <c r="J266" s="434"/>
      <c r="K266" s="468"/>
      <c r="L266" s="439"/>
      <c r="M266" s="442"/>
      <c r="N266" s="439"/>
      <c r="O266" s="434"/>
      <c r="P266" s="440"/>
    </row>
    <row r="267" spans="1:16" ht="22.5" x14ac:dyDescent="0.2">
      <c r="A267" s="437"/>
      <c r="B267" s="432" t="s">
        <v>282</v>
      </c>
      <c r="C267" s="650" t="s">
        <v>283</v>
      </c>
      <c r="D267" s="650"/>
      <c r="E267" s="650"/>
      <c r="F267" s="650"/>
      <c r="G267" s="650"/>
      <c r="H267" s="433" t="s">
        <v>284</v>
      </c>
      <c r="I267" s="470"/>
      <c r="J267" s="434"/>
      <c r="K267" s="470"/>
      <c r="L267" s="443"/>
      <c r="M267" s="442"/>
      <c r="N267" s="439"/>
      <c r="O267" s="434"/>
      <c r="P267" s="440"/>
    </row>
    <row r="268" spans="1:16" ht="22.5" x14ac:dyDescent="0.2">
      <c r="A268" s="437"/>
      <c r="B268" s="432" t="s">
        <v>425</v>
      </c>
      <c r="C268" s="650" t="s">
        <v>426</v>
      </c>
      <c r="D268" s="650"/>
      <c r="E268" s="650"/>
      <c r="F268" s="650"/>
      <c r="G268" s="650"/>
      <c r="H268" s="433" t="s">
        <v>273</v>
      </c>
      <c r="I268" s="470"/>
      <c r="J268" s="434"/>
      <c r="K268" s="470"/>
      <c r="L268" s="439"/>
      <c r="M268" s="453"/>
      <c r="N268" s="439"/>
      <c r="O268" s="434"/>
      <c r="P268" s="440"/>
    </row>
    <row r="269" spans="1:16" ht="22.5" x14ac:dyDescent="0.2">
      <c r="A269" s="437" t="s">
        <v>468</v>
      </c>
      <c r="B269" s="432" t="s">
        <v>275</v>
      </c>
      <c r="C269" s="650" t="s">
        <v>276</v>
      </c>
      <c r="D269" s="650"/>
      <c r="E269" s="650"/>
      <c r="F269" s="650"/>
      <c r="G269" s="650"/>
      <c r="H269" s="433" t="s">
        <v>277</v>
      </c>
      <c r="I269" s="441"/>
      <c r="J269" s="434"/>
      <c r="K269" s="434"/>
      <c r="L269" s="435"/>
      <c r="M269" s="434"/>
      <c r="N269" s="439"/>
      <c r="O269" s="434"/>
      <c r="P269" s="440"/>
    </row>
    <row r="270" spans="1:16" x14ac:dyDescent="0.2">
      <c r="A270" s="444"/>
      <c r="B270" s="445"/>
      <c r="C270" s="652" t="s">
        <v>278</v>
      </c>
      <c r="D270" s="652"/>
      <c r="E270" s="652"/>
      <c r="F270" s="652"/>
      <c r="G270" s="652"/>
      <c r="H270" s="425"/>
      <c r="I270" s="426"/>
      <c r="J270" s="426"/>
      <c r="K270" s="426"/>
      <c r="L270" s="428"/>
      <c r="M270" s="426"/>
      <c r="N270" s="446"/>
      <c r="O270" s="426"/>
      <c r="P270" s="447"/>
    </row>
    <row r="271" spans="1:16" ht="56.25" x14ac:dyDescent="0.2">
      <c r="A271" s="423" t="s">
        <v>422</v>
      </c>
      <c r="B271" s="424" t="s">
        <v>585</v>
      </c>
      <c r="C271" s="653" t="s">
        <v>586</v>
      </c>
      <c r="D271" s="653"/>
      <c r="E271" s="653"/>
      <c r="F271" s="653"/>
      <c r="G271" s="653"/>
      <c r="H271" s="425" t="s">
        <v>254</v>
      </c>
      <c r="I271" s="426"/>
      <c r="J271" s="426"/>
      <c r="K271" s="469">
        <v>18</v>
      </c>
      <c r="L271" s="428"/>
      <c r="M271" s="426"/>
      <c r="N271" s="456"/>
      <c r="O271" s="426"/>
      <c r="P271" s="447"/>
    </row>
    <row r="272" spans="1:16" x14ac:dyDescent="0.2">
      <c r="A272" s="430"/>
      <c r="B272" s="422"/>
      <c r="C272" s="650" t="s">
        <v>587</v>
      </c>
      <c r="D272" s="650"/>
      <c r="E272" s="650"/>
      <c r="F272" s="650"/>
      <c r="G272" s="650"/>
      <c r="H272" s="650"/>
      <c r="I272" s="650"/>
      <c r="J272" s="650"/>
      <c r="K272" s="650"/>
      <c r="L272" s="650"/>
      <c r="M272" s="650"/>
      <c r="N272" s="650"/>
      <c r="O272" s="650"/>
      <c r="P272" s="651"/>
    </row>
    <row r="273" spans="1:16" x14ac:dyDescent="0.2">
      <c r="A273" s="444"/>
      <c r="B273" s="445"/>
      <c r="C273" s="652" t="s">
        <v>278</v>
      </c>
      <c r="D273" s="652"/>
      <c r="E273" s="652"/>
      <c r="F273" s="652"/>
      <c r="G273" s="652"/>
      <c r="H273" s="425"/>
      <c r="I273" s="426"/>
      <c r="J273" s="426"/>
      <c r="K273" s="426"/>
      <c r="L273" s="428"/>
      <c r="M273" s="426"/>
      <c r="N273" s="446"/>
      <c r="O273" s="426"/>
      <c r="P273" s="447"/>
    </row>
    <row r="274" spans="1:16" ht="22.5" x14ac:dyDescent="0.2">
      <c r="A274" s="423" t="s">
        <v>427</v>
      </c>
      <c r="B274" s="424" t="s">
        <v>429</v>
      </c>
      <c r="C274" s="653" t="s">
        <v>430</v>
      </c>
      <c r="D274" s="653"/>
      <c r="E274" s="653"/>
      <c r="F274" s="653"/>
      <c r="G274" s="653"/>
      <c r="H274" s="425" t="s">
        <v>254</v>
      </c>
      <c r="I274" s="426"/>
      <c r="J274" s="426"/>
      <c r="K274" s="469">
        <v>22</v>
      </c>
      <c r="L274" s="428"/>
      <c r="M274" s="426"/>
      <c r="N274" s="428"/>
      <c r="O274" s="426"/>
      <c r="P274" s="429"/>
    </row>
    <row r="275" spans="1:16" x14ac:dyDescent="0.2">
      <c r="A275" s="437"/>
      <c r="B275" s="432" t="s">
        <v>156</v>
      </c>
      <c r="C275" s="650" t="s">
        <v>255</v>
      </c>
      <c r="D275" s="650"/>
      <c r="E275" s="650"/>
      <c r="F275" s="650"/>
      <c r="G275" s="650"/>
      <c r="H275" s="433" t="s">
        <v>256</v>
      </c>
      <c r="I275" s="434"/>
      <c r="J275" s="434"/>
      <c r="K275" s="470"/>
      <c r="L275" s="435"/>
      <c r="M275" s="434"/>
      <c r="N275" s="439"/>
      <c r="O275" s="434"/>
      <c r="P275" s="440"/>
    </row>
    <row r="276" spans="1:16" x14ac:dyDescent="0.2">
      <c r="A276" s="437"/>
      <c r="B276" s="432" t="s">
        <v>385</v>
      </c>
      <c r="C276" s="650" t="s">
        <v>386</v>
      </c>
      <c r="D276" s="650"/>
      <c r="E276" s="650"/>
      <c r="F276" s="650"/>
      <c r="G276" s="650"/>
      <c r="H276" s="433" t="s">
        <v>256</v>
      </c>
      <c r="I276" s="442"/>
      <c r="J276" s="442"/>
      <c r="K276" s="470"/>
      <c r="L276" s="435"/>
      <c r="M276" s="434"/>
      <c r="N276" s="439"/>
      <c r="O276" s="434"/>
      <c r="P276" s="440"/>
    </row>
    <row r="277" spans="1:16" x14ac:dyDescent="0.2">
      <c r="A277" s="431"/>
      <c r="B277" s="432" t="s">
        <v>269</v>
      </c>
      <c r="C277" s="650" t="s">
        <v>270</v>
      </c>
      <c r="D277" s="650"/>
      <c r="E277" s="650"/>
      <c r="F277" s="650"/>
      <c r="G277" s="650"/>
      <c r="H277" s="433"/>
      <c r="I277" s="434"/>
      <c r="J277" s="434"/>
      <c r="K277" s="434"/>
      <c r="L277" s="435"/>
      <c r="M277" s="434"/>
      <c r="N277" s="435"/>
      <c r="O277" s="434"/>
      <c r="P277" s="436"/>
    </row>
    <row r="278" spans="1:16" ht="22.5" x14ac:dyDescent="0.2">
      <c r="A278" s="437"/>
      <c r="B278" s="432" t="s">
        <v>431</v>
      </c>
      <c r="C278" s="650" t="s">
        <v>432</v>
      </c>
      <c r="D278" s="650"/>
      <c r="E278" s="650"/>
      <c r="F278" s="650"/>
      <c r="G278" s="650"/>
      <c r="H278" s="433" t="s">
        <v>274</v>
      </c>
      <c r="I278" s="468"/>
      <c r="J278" s="434"/>
      <c r="K278" s="468"/>
      <c r="L278" s="439"/>
      <c r="M278" s="442"/>
      <c r="N278" s="439"/>
      <c r="O278" s="434"/>
      <c r="P278" s="440"/>
    </row>
    <row r="279" spans="1:16" ht="22.5" x14ac:dyDescent="0.2">
      <c r="A279" s="437" t="s">
        <v>519</v>
      </c>
      <c r="B279" s="432" t="s">
        <v>275</v>
      </c>
      <c r="C279" s="650" t="s">
        <v>276</v>
      </c>
      <c r="D279" s="650"/>
      <c r="E279" s="650"/>
      <c r="F279" s="650"/>
      <c r="G279" s="650"/>
      <c r="H279" s="433" t="s">
        <v>277</v>
      </c>
      <c r="I279" s="441"/>
      <c r="J279" s="434"/>
      <c r="K279" s="434"/>
      <c r="L279" s="435"/>
      <c r="M279" s="434"/>
      <c r="N279" s="439"/>
      <c r="O279" s="434"/>
      <c r="P279" s="440"/>
    </row>
    <row r="280" spans="1:16" x14ac:dyDescent="0.2">
      <c r="A280" s="444"/>
      <c r="B280" s="445"/>
      <c r="C280" s="652" t="s">
        <v>278</v>
      </c>
      <c r="D280" s="652"/>
      <c r="E280" s="652"/>
      <c r="F280" s="652"/>
      <c r="G280" s="652"/>
      <c r="H280" s="425"/>
      <c r="I280" s="426"/>
      <c r="J280" s="426"/>
      <c r="K280" s="426"/>
      <c r="L280" s="428"/>
      <c r="M280" s="426"/>
      <c r="N280" s="451"/>
      <c r="O280" s="426"/>
      <c r="P280" s="447"/>
    </row>
    <row r="281" spans="1:16" ht="56.25" x14ac:dyDescent="0.2">
      <c r="A281" s="423" t="s">
        <v>428</v>
      </c>
      <c r="B281" s="424" t="s">
        <v>588</v>
      </c>
      <c r="C281" s="653" t="s">
        <v>589</v>
      </c>
      <c r="D281" s="653"/>
      <c r="E281" s="653"/>
      <c r="F281" s="653"/>
      <c r="G281" s="653"/>
      <c r="H281" s="425" t="s">
        <v>254</v>
      </c>
      <c r="I281" s="426"/>
      <c r="J281" s="426"/>
      <c r="K281" s="469">
        <v>44</v>
      </c>
      <c r="L281" s="428"/>
      <c r="M281" s="426"/>
      <c r="N281" s="450"/>
      <c r="O281" s="426"/>
      <c r="P281" s="447"/>
    </row>
    <row r="282" spans="1:16" x14ac:dyDescent="0.2">
      <c r="A282" s="430"/>
      <c r="B282" s="422"/>
      <c r="C282" s="650" t="s">
        <v>590</v>
      </c>
      <c r="D282" s="650"/>
      <c r="E282" s="650"/>
      <c r="F282" s="650"/>
      <c r="G282" s="650"/>
      <c r="H282" s="650"/>
      <c r="I282" s="650"/>
      <c r="J282" s="650"/>
      <c r="K282" s="650"/>
      <c r="L282" s="650"/>
      <c r="M282" s="650"/>
      <c r="N282" s="650"/>
      <c r="O282" s="650"/>
      <c r="P282" s="651"/>
    </row>
    <row r="283" spans="1:16" x14ac:dyDescent="0.2">
      <c r="A283" s="444"/>
      <c r="B283" s="445"/>
      <c r="C283" s="652" t="s">
        <v>278</v>
      </c>
      <c r="D283" s="652"/>
      <c r="E283" s="652"/>
      <c r="F283" s="652"/>
      <c r="G283" s="652"/>
      <c r="H283" s="425"/>
      <c r="I283" s="426"/>
      <c r="J283" s="426"/>
      <c r="K283" s="426"/>
      <c r="L283" s="428"/>
      <c r="M283" s="426"/>
      <c r="N283" s="451"/>
      <c r="O283" s="426"/>
      <c r="P283" s="447"/>
    </row>
    <row r="284" spans="1:16" ht="22.5" x14ac:dyDescent="0.2">
      <c r="A284" s="423" t="s">
        <v>433</v>
      </c>
      <c r="B284" s="424" t="s">
        <v>435</v>
      </c>
      <c r="C284" s="653" t="s">
        <v>436</v>
      </c>
      <c r="D284" s="653"/>
      <c r="E284" s="653"/>
      <c r="F284" s="653"/>
      <c r="G284" s="653"/>
      <c r="H284" s="425" t="s">
        <v>254</v>
      </c>
      <c r="I284" s="426"/>
      <c r="J284" s="426"/>
      <c r="K284" s="469">
        <v>6</v>
      </c>
      <c r="L284" s="428"/>
      <c r="M284" s="426"/>
      <c r="N284" s="428"/>
      <c r="O284" s="426"/>
      <c r="P284" s="429"/>
    </row>
    <row r="285" spans="1:16" x14ac:dyDescent="0.2">
      <c r="A285" s="437"/>
      <c r="B285" s="432" t="s">
        <v>156</v>
      </c>
      <c r="C285" s="650" t="s">
        <v>255</v>
      </c>
      <c r="D285" s="650"/>
      <c r="E285" s="650"/>
      <c r="F285" s="650"/>
      <c r="G285" s="650"/>
      <c r="H285" s="433" t="s">
        <v>256</v>
      </c>
      <c r="I285" s="434"/>
      <c r="J285" s="434"/>
      <c r="K285" s="470"/>
      <c r="L285" s="435"/>
      <c r="M285" s="434"/>
      <c r="N285" s="439"/>
      <c r="O285" s="434"/>
      <c r="P285" s="440"/>
    </row>
    <row r="286" spans="1:16" x14ac:dyDescent="0.2">
      <c r="A286" s="437"/>
      <c r="B286" s="432" t="s">
        <v>385</v>
      </c>
      <c r="C286" s="650" t="s">
        <v>386</v>
      </c>
      <c r="D286" s="650"/>
      <c r="E286" s="650"/>
      <c r="F286" s="650"/>
      <c r="G286" s="650"/>
      <c r="H286" s="433" t="s">
        <v>256</v>
      </c>
      <c r="I286" s="442"/>
      <c r="J286" s="442"/>
      <c r="K286" s="470"/>
      <c r="L286" s="435"/>
      <c r="M286" s="434"/>
      <c r="N286" s="439"/>
      <c r="O286" s="434"/>
      <c r="P286" s="440"/>
    </row>
    <row r="287" spans="1:16" ht="22.5" x14ac:dyDescent="0.2">
      <c r="A287" s="437" t="s">
        <v>591</v>
      </c>
      <c r="B287" s="432" t="s">
        <v>275</v>
      </c>
      <c r="C287" s="650" t="s">
        <v>276</v>
      </c>
      <c r="D287" s="650"/>
      <c r="E287" s="650"/>
      <c r="F287" s="650"/>
      <c r="G287" s="650"/>
      <c r="H287" s="433" t="s">
        <v>277</v>
      </c>
      <c r="I287" s="441"/>
      <c r="J287" s="434"/>
      <c r="K287" s="434"/>
      <c r="L287" s="435"/>
      <c r="M287" s="434"/>
      <c r="N287" s="439"/>
      <c r="O287" s="434"/>
      <c r="P287" s="440"/>
    </row>
    <row r="288" spans="1:16" x14ac:dyDescent="0.2">
      <c r="A288" s="444"/>
      <c r="B288" s="445"/>
      <c r="C288" s="652" t="s">
        <v>278</v>
      </c>
      <c r="D288" s="652"/>
      <c r="E288" s="652"/>
      <c r="F288" s="652"/>
      <c r="G288" s="652"/>
      <c r="H288" s="425"/>
      <c r="I288" s="426"/>
      <c r="J288" s="426"/>
      <c r="K288" s="426"/>
      <c r="L288" s="428"/>
      <c r="M288" s="426"/>
      <c r="N288" s="451"/>
      <c r="O288" s="426"/>
      <c r="P288" s="447"/>
    </row>
    <row r="289" spans="1:16" ht="90" x14ac:dyDescent="0.2">
      <c r="A289" s="423" t="s">
        <v>434</v>
      </c>
      <c r="B289" s="424" t="s">
        <v>592</v>
      </c>
      <c r="C289" s="653" t="s">
        <v>438</v>
      </c>
      <c r="D289" s="653"/>
      <c r="E289" s="653"/>
      <c r="F289" s="653"/>
      <c r="G289" s="653"/>
      <c r="H289" s="425" t="s">
        <v>254</v>
      </c>
      <c r="I289" s="426"/>
      <c r="J289" s="426"/>
      <c r="K289" s="469">
        <v>6</v>
      </c>
      <c r="L289" s="450"/>
      <c r="M289" s="455"/>
      <c r="N289" s="450"/>
      <c r="O289" s="426"/>
      <c r="P289" s="447"/>
    </row>
    <row r="290" spans="1:16" x14ac:dyDescent="0.2">
      <c r="A290" s="444"/>
      <c r="B290" s="445"/>
      <c r="C290" s="652" t="s">
        <v>278</v>
      </c>
      <c r="D290" s="652"/>
      <c r="E290" s="652"/>
      <c r="F290" s="652"/>
      <c r="G290" s="652"/>
      <c r="H290" s="425"/>
      <c r="I290" s="426"/>
      <c r="J290" s="426"/>
      <c r="K290" s="426"/>
      <c r="L290" s="428"/>
      <c r="M290" s="426"/>
      <c r="N290" s="451"/>
      <c r="O290" s="426"/>
      <c r="P290" s="447"/>
    </row>
    <row r="291" spans="1:16" ht="90" x14ac:dyDescent="0.2">
      <c r="A291" s="423" t="s">
        <v>437</v>
      </c>
      <c r="B291" s="424" t="s">
        <v>593</v>
      </c>
      <c r="C291" s="653" t="s">
        <v>440</v>
      </c>
      <c r="D291" s="653"/>
      <c r="E291" s="653"/>
      <c r="F291" s="653"/>
      <c r="G291" s="653"/>
      <c r="H291" s="425" t="s">
        <v>273</v>
      </c>
      <c r="I291" s="426"/>
      <c r="J291" s="426"/>
      <c r="K291" s="455">
        <v>0.06</v>
      </c>
      <c r="L291" s="456"/>
      <c r="M291" s="455"/>
      <c r="N291" s="456"/>
      <c r="O291" s="426"/>
      <c r="P291" s="447"/>
    </row>
    <row r="292" spans="1:16" x14ac:dyDescent="0.2">
      <c r="A292" s="430"/>
      <c r="B292" s="422"/>
      <c r="C292" s="650" t="s">
        <v>469</v>
      </c>
      <c r="D292" s="650"/>
      <c r="E292" s="650"/>
      <c r="F292" s="650"/>
      <c r="G292" s="650"/>
      <c r="H292" s="650"/>
      <c r="I292" s="650"/>
      <c r="J292" s="650"/>
      <c r="K292" s="650"/>
      <c r="L292" s="650"/>
      <c r="M292" s="650"/>
      <c r="N292" s="650"/>
      <c r="O292" s="650"/>
      <c r="P292" s="651"/>
    </row>
    <row r="293" spans="1:16" x14ac:dyDescent="0.2">
      <c r="A293" s="444"/>
      <c r="B293" s="445"/>
      <c r="C293" s="652" t="s">
        <v>278</v>
      </c>
      <c r="D293" s="652"/>
      <c r="E293" s="652"/>
      <c r="F293" s="652"/>
      <c r="G293" s="652"/>
      <c r="H293" s="425"/>
      <c r="I293" s="426"/>
      <c r="J293" s="426"/>
      <c r="K293" s="426"/>
      <c r="L293" s="428"/>
      <c r="M293" s="426"/>
      <c r="N293" s="446"/>
      <c r="O293" s="426"/>
      <c r="P293" s="447"/>
    </row>
    <row r="294" spans="1:16" ht="22.5" x14ac:dyDescent="0.2">
      <c r="A294" s="423" t="s">
        <v>439</v>
      </c>
      <c r="B294" s="424" t="s">
        <v>594</v>
      </c>
      <c r="C294" s="653" t="s">
        <v>595</v>
      </c>
      <c r="D294" s="653"/>
      <c r="E294" s="653"/>
      <c r="F294" s="653"/>
      <c r="G294" s="653"/>
      <c r="H294" s="425" t="s">
        <v>596</v>
      </c>
      <c r="I294" s="426"/>
      <c r="J294" s="426"/>
      <c r="K294" s="455">
        <v>0.06</v>
      </c>
      <c r="L294" s="428"/>
      <c r="M294" s="426"/>
      <c r="N294" s="428"/>
      <c r="O294" s="426"/>
      <c r="P294" s="429"/>
    </row>
    <row r="295" spans="1:16" x14ac:dyDescent="0.2">
      <c r="A295" s="430"/>
      <c r="B295" s="422"/>
      <c r="C295" s="650" t="s">
        <v>469</v>
      </c>
      <c r="D295" s="650"/>
      <c r="E295" s="650"/>
      <c r="F295" s="650"/>
      <c r="G295" s="650"/>
      <c r="H295" s="650"/>
      <c r="I295" s="650"/>
      <c r="J295" s="650"/>
      <c r="K295" s="650"/>
      <c r="L295" s="650"/>
      <c r="M295" s="650"/>
      <c r="N295" s="650"/>
      <c r="O295" s="650"/>
      <c r="P295" s="651"/>
    </row>
    <row r="296" spans="1:16" x14ac:dyDescent="0.2">
      <c r="A296" s="437"/>
      <c r="B296" s="432" t="s">
        <v>156</v>
      </c>
      <c r="C296" s="650" t="s">
        <v>255</v>
      </c>
      <c r="D296" s="650"/>
      <c r="E296" s="650"/>
      <c r="F296" s="650"/>
      <c r="G296" s="650"/>
      <c r="H296" s="433" t="s">
        <v>256</v>
      </c>
      <c r="I296" s="434"/>
      <c r="J296" s="434"/>
      <c r="K296" s="442"/>
      <c r="L296" s="435"/>
      <c r="M296" s="434"/>
      <c r="N296" s="439"/>
      <c r="O296" s="434"/>
      <c r="P296" s="440"/>
    </row>
    <row r="297" spans="1:16" x14ac:dyDescent="0.2">
      <c r="A297" s="437"/>
      <c r="B297" s="432" t="s">
        <v>597</v>
      </c>
      <c r="C297" s="650" t="s">
        <v>598</v>
      </c>
      <c r="D297" s="650"/>
      <c r="E297" s="650"/>
      <c r="F297" s="650"/>
      <c r="G297" s="650"/>
      <c r="H297" s="433" t="s">
        <v>256</v>
      </c>
      <c r="I297" s="441"/>
      <c r="J297" s="434"/>
      <c r="K297" s="442"/>
      <c r="L297" s="435"/>
      <c r="M297" s="434"/>
      <c r="N297" s="439"/>
      <c r="O297" s="434"/>
      <c r="P297" s="440"/>
    </row>
    <row r="298" spans="1:16" x14ac:dyDescent="0.2">
      <c r="A298" s="431"/>
      <c r="B298" s="432" t="s">
        <v>257</v>
      </c>
      <c r="C298" s="650" t="s">
        <v>258</v>
      </c>
      <c r="D298" s="650"/>
      <c r="E298" s="650"/>
      <c r="F298" s="650"/>
      <c r="G298" s="650"/>
      <c r="H298" s="433"/>
      <c r="I298" s="434"/>
      <c r="J298" s="434"/>
      <c r="K298" s="434"/>
      <c r="L298" s="435"/>
      <c r="M298" s="434"/>
      <c r="N298" s="435"/>
      <c r="O298" s="434"/>
      <c r="P298" s="436"/>
    </row>
    <row r="299" spans="1:16" x14ac:dyDescent="0.2">
      <c r="A299" s="437"/>
      <c r="B299" s="432"/>
      <c r="C299" s="650" t="s">
        <v>259</v>
      </c>
      <c r="D299" s="650"/>
      <c r="E299" s="650"/>
      <c r="F299" s="650"/>
      <c r="G299" s="650"/>
      <c r="H299" s="433" t="s">
        <v>256</v>
      </c>
      <c r="I299" s="434"/>
      <c r="J299" s="434"/>
      <c r="K299" s="438"/>
      <c r="L299" s="435"/>
      <c r="M299" s="434"/>
      <c r="N299" s="439"/>
      <c r="O299" s="434"/>
      <c r="P299" s="440"/>
    </row>
    <row r="300" spans="1:16" x14ac:dyDescent="0.2">
      <c r="A300" s="437"/>
      <c r="B300" s="432" t="s">
        <v>265</v>
      </c>
      <c r="C300" s="650" t="s">
        <v>266</v>
      </c>
      <c r="D300" s="650"/>
      <c r="E300" s="650"/>
      <c r="F300" s="650"/>
      <c r="G300" s="650"/>
      <c r="H300" s="433" t="s">
        <v>262</v>
      </c>
      <c r="I300" s="442"/>
      <c r="J300" s="434"/>
      <c r="K300" s="438"/>
      <c r="L300" s="435"/>
      <c r="M300" s="434"/>
      <c r="N300" s="439"/>
      <c r="O300" s="434"/>
      <c r="P300" s="440"/>
    </row>
    <row r="301" spans="1:16" x14ac:dyDescent="0.2">
      <c r="A301" s="437"/>
      <c r="B301" s="432" t="s">
        <v>267</v>
      </c>
      <c r="C301" s="650" t="s">
        <v>268</v>
      </c>
      <c r="D301" s="650"/>
      <c r="E301" s="650"/>
      <c r="F301" s="650"/>
      <c r="G301" s="650"/>
      <c r="H301" s="433" t="s">
        <v>256</v>
      </c>
      <c r="I301" s="442"/>
      <c r="J301" s="434"/>
      <c r="K301" s="438"/>
      <c r="L301" s="435"/>
      <c r="M301" s="434"/>
      <c r="N301" s="439"/>
      <c r="O301" s="434"/>
      <c r="P301" s="440"/>
    </row>
    <row r="302" spans="1:16" x14ac:dyDescent="0.2">
      <c r="A302" s="437"/>
      <c r="B302" s="432" t="s">
        <v>599</v>
      </c>
      <c r="C302" s="650" t="s">
        <v>600</v>
      </c>
      <c r="D302" s="650"/>
      <c r="E302" s="650"/>
      <c r="F302" s="650"/>
      <c r="G302" s="650"/>
      <c r="H302" s="433" t="s">
        <v>262</v>
      </c>
      <c r="I302" s="442"/>
      <c r="J302" s="434"/>
      <c r="K302" s="438"/>
      <c r="L302" s="435"/>
      <c r="M302" s="434"/>
      <c r="N302" s="439"/>
      <c r="O302" s="434"/>
      <c r="P302" s="440"/>
    </row>
    <row r="303" spans="1:16" x14ac:dyDescent="0.2">
      <c r="A303" s="431"/>
      <c r="B303" s="432" t="s">
        <v>269</v>
      </c>
      <c r="C303" s="650" t="s">
        <v>270</v>
      </c>
      <c r="D303" s="650"/>
      <c r="E303" s="650"/>
      <c r="F303" s="650"/>
      <c r="G303" s="650"/>
      <c r="H303" s="433"/>
      <c r="I303" s="434"/>
      <c r="J303" s="434"/>
      <c r="K303" s="434"/>
      <c r="L303" s="435"/>
      <c r="M303" s="434"/>
      <c r="N303" s="435"/>
      <c r="O303" s="434"/>
      <c r="P303" s="440"/>
    </row>
    <row r="304" spans="1:16" ht="22.5" x14ac:dyDescent="0.2">
      <c r="A304" s="437"/>
      <c r="B304" s="432" t="s">
        <v>601</v>
      </c>
      <c r="C304" s="650" t="s">
        <v>602</v>
      </c>
      <c r="D304" s="650"/>
      <c r="E304" s="650"/>
      <c r="F304" s="650"/>
      <c r="G304" s="650"/>
      <c r="H304" s="433" t="s">
        <v>271</v>
      </c>
      <c r="I304" s="442"/>
      <c r="J304" s="434"/>
      <c r="K304" s="438"/>
      <c r="L304" s="443"/>
      <c r="M304" s="442"/>
      <c r="N304" s="439"/>
      <c r="O304" s="434"/>
      <c r="P304" s="440"/>
    </row>
    <row r="305" spans="1:16" ht="22.5" x14ac:dyDescent="0.2">
      <c r="A305" s="437"/>
      <c r="B305" s="432" t="s">
        <v>603</v>
      </c>
      <c r="C305" s="650" t="s">
        <v>604</v>
      </c>
      <c r="D305" s="650"/>
      <c r="E305" s="650"/>
      <c r="F305" s="650"/>
      <c r="G305" s="650"/>
      <c r="H305" s="433" t="s">
        <v>605</v>
      </c>
      <c r="I305" s="453"/>
      <c r="J305" s="434"/>
      <c r="K305" s="470"/>
      <c r="L305" s="443"/>
      <c r="M305" s="442"/>
      <c r="N305" s="439"/>
      <c r="O305" s="434"/>
      <c r="P305" s="440"/>
    </row>
    <row r="306" spans="1:16" ht="22.5" x14ac:dyDescent="0.2">
      <c r="A306" s="437"/>
      <c r="B306" s="432" t="s">
        <v>606</v>
      </c>
      <c r="C306" s="650" t="s">
        <v>607</v>
      </c>
      <c r="D306" s="650"/>
      <c r="E306" s="650"/>
      <c r="F306" s="650"/>
      <c r="G306" s="650"/>
      <c r="H306" s="433" t="s">
        <v>274</v>
      </c>
      <c r="I306" s="438"/>
      <c r="J306" s="434"/>
      <c r="K306" s="448"/>
      <c r="L306" s="435"/>
      <c r="M306" s="434"/>
      <c r="N306" s="439"/>
      <c r="O306" s="434"/>
      <c r="P306" s="440"/>
    </row>
    <row r="307" spans="1:16" ht="22.5" x14ac:dyDescent="0.2">
      <c r="A307" s="437"/>
      <c r="B307" s="432" t="s">
        <v>608</v>
      </c>
      <c r="C307" s="650" t="s">
        <v>609</v>
      </c>
      <c r="D307" s="650"/>
      <c r="E307" s="650"/>
      <c r="F307" s="650"/>
      <c r="G307" s="650"/>
      <c r="H307" s="433" t="s">
        <v>271</v>
      </c>
      <c r="I307" s="453"/>
      <c r="J307" s="434"/>
      <c r="K307" s="470"/>
      <c r="L307" s="443"/>
      <c r="M307" s="442"/>
      <c r="N307" s="439"/>
      <c r="O307" s="434"/>
      <c r="P307" s="440"/>
    </row>
    <row r="308" spans="1:16" ht="22.5" x14ac:dyDescent="0.2">
      <c r="A308" s="437"/>
      <c r="B308" s="432" t="s">
        <v>610</v>
      </c>
      <c r="C308" s="650" t="s">
        <v>611</v>
      </c>
      <c r="D308" s="650"/>
      <c r="E308" s="650"/>
      <c r="F308" s="650"/>
      <c r="G308" s="650"/>
      <c r="H308" s="433" t="s">
        <v>366</v>
      </c>
      <c r="I308" s="442"/>
      <c r="J308" s="434"/>
      <c r="K308" s="438"/>
      <c r="L308" s="439"/>
      <c r="M308" s="442"/>
      <c r="N308" s="439"/>
      <c r="O308" s="434"/>
      <c r="P308" s="440"/>
    </row>
    <row r="309" spans="1:16" ht="22.5" x14ac:dyDescent="0.2">
      <c r="A309" s="437"/>
      <c r="B309" s="432" t="s">
        <v>612</v>
      </c>
      <c r="C309" s="650" t="s">
        <v>613</v>
      </c>
      <c r="D309" s="650"/>
      <c r="E309" s="650"/>
      <c r="F309" s="650"/>
      <c r="G309" s="650"/>
      <c r="H309" s="433" t="s">
        <v>274</v>
      </c>
      <c r="I309" s="470"/>
      <c r="J309" s="434"/>
      <c r="K309" s="468"/>
      <c r="L309" s="439"/>
      <c r="M309" s="442"/>
      <c r="N309" s="439"/>
      <c r="O309" s="434"/>
      <c r="P309" s="440"/>
    </row>
    <row r="310" spans="1:16" ht="22.5" x14ac:dyDescent="0.2">
      <c r="A310" s="437" t="s">
        <v>614</v>
      </c>
      <c r="B310" s="432" t="s">
        <v>275</v>
      </c>
      <c r="C310" s="650" t="s">
        <v>276</v>
      </c>
      <c r="D310" s="650"/>
      <c r="E310" s="650"/>
      <c r="F310" s="650"/>
      <c r="G310" s="650"/>
      <c r="H310" s="433" t="s">
        <v>277</v>
      </c>
      <c r="I310" s="441"/>
      <c r="J310" s="434"/>
      <c r="K310" s="434"/>
      <c r="L310" s="435"/>
      <c r="M310" s="434"/>
      <c r="N310" s="439"/>
      <c r="O310" s="434"/>
      <c r="P310" s="440"/>
    </row>
    <row r="311" spans="1:16" x14ac:dyDescent="0.2">
      <c r="A311" s="444"/>
      <c r="B311" s="445"/>
      <c r="C311" s="652" t="s">
        <v>278</v>
      </c>
      <c r="D311" s="652"/>
      <c r="E311" s="652"/>
      <c r="F311" s="652"/>
      <c r="G311" s="652"/>
      <c r="H311" s="425"/>
      <c r="I311" s="426"/>
      <c r="J311" s="426"/>
      <c r="K311" s="426"/>
      <c r="L311" s="428"/>
      <c r="M311" s="426"/>
      <c r="N311" s="446"/>
      <c r="O311" s="426"/>
      <c r="P311" s="447"/>
    </row>
    <row r="312" spans="1:16" ht="90" x14ac:dyDescent="0.2">
      <c r="A312" s="423" t="s">
        <v>441</v>
      </c>
      <c r="B312" s="424" t="s">
        <v>615</v>
      </c>
      <c r="C312" s="653" t="s">
        <v>616</v>
      </c>
      <c r="D312" s="653"/>
      <c r="E312" s="653"/>
      <c r="F312" s="653"/>
      <c r="G312" s="653"/>
      <c r="H312" s="425" t="s">
        <v>274</v>
      </c>
      <c r="I312" s="426"/>
      <c r="J312" s="426"/>
      <c r="K312" s="427">
        <v>4.2299999999999997E-2</v>
      </c>
      <c r="L312" s="456"/>
      <c r="M312" s="455"/>
      <c r="N312" s="456"/>
      <c r="O312" s="426"/>
      <c r="P312" s="447"/>
    </row>
    <row r="313" spans="1:16" x14ac:dyDescent="0.2">
      <c r="A313" s="430"/>
      <c r="B313" s="422"/>
      <c r="C313" s="650" t="s">
        <v>617</v>
      </c>
      <c r="D313" s="650"/>
      <c r="E313" s="650"/>
      <c r="F313" s="650"/>
      <c r="G313" s="650"/>
      <c r="H313" s="650"/>
      <c r="I313" s="650"/>
      <c r="J313" s="650"/>
      <c r="K313" s="650"/>
      <c r="L313" s="650"/>
      <c r="M313" s="650"/>
      <c r="N313" s="650"/>
      <c r="O313" s="650"/>
      <c r="P313" s="651"/>
    </row>
    <row r="314" spans="1:16" x14ac:dyDescent="0.2">
      <c r="A314" s="444"/>
      <c r="B314" s="445"/>
      <c r="C314" s="652" t="s">
        <v>278</v>
      </c>
      <c r="D314" s="652"/>
      <c r="E314" s="652"/>
      <c r="F314" s="652"/>
      <c r="G314" s="652"/>
      <c r="H314" s="425"/>
      <c r="I314" s="426"/>
      <c r="J314" s="426"/>
      <c r="K314" s="426"/>
      <c r="L314" s="428"/>
      <c r="M314" s="426"/>
      <c r="N314" s="446"/>
      <c r="O314" s="426"/>
      <c r="P314" s="447"/>
    </row>
    <row r="315" spans="1:16" x14ac:dyDescent="0.2">
      <c r="A315" s="457"/>
      <c r="B315" s="458"/>
      <c r="C315" s="458"/>
      <c r="D315" s="458"/>
      <c r="E315" s="458"/>
      <c r="F315" s="459"/>
      <c r="G315" s="459"/>
      <c r="H315" s="459"/>
      <c r="I315" s="459"/>
      <c r="J315" s="460"/>
      <c r="K315" s="459"/>
      <c r="L315" s="459"/>
      <c r="M315" s="459"/>
      <c r="N315" s="460"/>
      <c r="O315" s="434"/>
      <c r="P315" s="460"/>
    </row>
    <row r="316" spans="1:16" x14ac:dyDescent="0.2">
      <c r="A316" s="461"/>
      <c r="B316" s="462"/>
      <c r="C316" s="652" t="s">
        <v>520</v>
      </c>
      <c r="D316" s="652"/>
      <c r="E316" s="652"/>
      <c r="F316" s="652"/>
      <c r="G316" s="652"/>
      <c r="H316" s="652"/>
      <c r="I316" s="652"/>
      <c r="J316" s="652"/>
      <c r="K316" s="652"/>
      <c r="L316" s="652"/>
      <c r="M316" s="652"/>
      <c r="N316" s="652"/>
      <c r="O316" s="652"/>
      <c r="P316" s="463"/>
    </row>
    <row r="317" spans="1:16" x14ac:dyDescent="0.2">
      <c r="A317" s="431"/>
      <c r="B317" s="432"/>
      <c r="C317" s="650" t="s">
        <v>304</v>
      </c>
      <c r="D317" s="650"/>
      <c r="E317" s="650"/>
      <c r="F317" s="650"/>
      <c r="G317" s="650"/>
      <c r="H317" s="650"/>
      <c r="I317" s="650"/>
      <c r="J317" s="650"/>
      <c r="K317" s="650"/>
      <c r="L317" s="650"/>
      <c r="M317" s="650"/>
      <c r="N317" s="650"/>
      <c r="O317" s="650"/>
      <c r="P317" s="464"/>
    </row>
    <row r="318" spans="1:16" x14ac:dyDescent="0.2">
      <c r="A318" s="431"/>
      <c r="B318" s="432"/>
      <c r="C318" s="650" t="s">
        <v>375</v>
      </c>
      <c r="D318" s="650"/>
      <c r="E318" s="650"/>
      <c r="F318" s="650"/>
      <c r="G318" s="650"/>
      <c r="H318" s="650"/>
      <c r="I318" s="650"/>
      <c r="J318" s="650"/>
      <c r="K318" s="650"/>
      <c r="L318" s="650"/>
      <c r="M318" s="650"/>
      <c r="N318" s="650"/>
      <c r="O318" s="650"/>
      <c r="P318" s="464"/>
    </row>
    <row r="319" spans="1:16" x14ac:dyDescent="0.2">
      <c r="A319" s="431"/>
      <c r="B319" s="432"/>
      <c r="C319" s="650" t="s">
        <v>305</v>
      </c>
      <c r="D319" s="650"/>
      <c r="E319" s="650"/>
      <c r="F319" s="650"/>
      <c r="G319" s="650"/>
      <c r="H319" s="650"/>
      <c r="I319" s="650"/>
      <c r="J319" s="650"/>
      <c r="K319" s="650"/>
      <c r="L319" s="650"/>
      <c r="M319" s="650"/>
      <c r="N319" s="650"/>
      <c r="O319" s="650"/>
      <c r="P319" s="465"/>
    </row>
    <row r="320" spans="1:16" x14ac:dyDescent="0.2">
      <c r="A320" s="431"/>
      <c r="B320" s="432"/>
      <c r="C320" s="650" t="s">
        <v>314</v>
      </c>
      <c r="D320" s="650"/>
      <c r="E320" s="650"/>
      <c r="F320" s="650"/>
      <c r="G320" s="650"/>
      <c r="H320" s="650"/>
      <c r="I320" s="650"/>
      <c r="J320" s="650"/>
      <c r="K320" s="650"/>
      <c r="L320" s="650"/>
      <c r="M320" s="650"/>
      <c r="N320" s="650"/>
      <c r="O320" s="650"/>
      <c r="P320" s="464"/>
    </row>
    <row r="321" spans="1:16" x14ac:dyDescent="0.2">
      <c r="A321" s="431"/>
      <c r="B321" s="432"/>
      <c r="C321" s="650" t="s">
        <v>310</v>
      </c>
      <c r="D321" s="650"/>
      <c r="E321" s="650"/>
      <c r="F321" s="650"/>
      <c r="G321" s="650"/>
      <c r="H321" s="650"/>
      <c r="I321" s="650"/>
      <c r="J321" s="650"/>
      <c r="K321" s="650"/>
      <c r="L321" s="650"/>
      <c r="M321" s="650"/>
      <c r="N321" s="650"/>
      <c r="O321" s="650"/>
      <c r="P321" s="464"/>
    </row>
    <row r="322" spans="1:16" x14ac:dyDescent="0.2">
      <c r="A322" s="431"/>
      <c r="B322" s="432"/>
      <c r="C322" s="650" t="s">
        <v>305</v>
      </c>
      <c r="D322" s="650"/>
      <c r="E322" s="650"/>
      <c r="F322" s="650"/>
      <c r="G322" s="650"/>
      <c r="H322" s="650"/>
      <c r="I322" s="650"/>
      <c r="J322" s="650"/>
      <c r="K322" s="650"/>
      <c r="L322" s="650"/>
      <c r="M322" s="650"/>
      <c r="N322" s="650"/>
      <c r="O322" s="650"/>
      <c r="P322" s="465"/>
    </row>
    <row r="323" spans="1:16" x14ac:dyDescent="0.2">
      <c r="A323" s="431"/>
      <c r="B323" s="432"/>
      <c r="C323" s="650" t="s">
        <v>311</v>
      </c>
      <c r="D323" s="650"/>
      <c r="E323" s="650"/>
      <c r="F323" s="650"/>
      <c r="G323" s="650"/>
      <c r="H323" s="650"/>
      <c r="I323" s="650"/>
      <c r="J323" s="650"/>
      <c r="K323" s="650"/>
      <c r="L323" s="650"/>
      <c r="M323" s="650"/>
      <c r="N323" s="650"/>
      <c r="O323" s="650"/>
      <c r="P323" s="464"/>
    </row>
    <row r="324" spans="1:16" x14ac:dyDescent="0.2">
      <c r="A324" s="431"/>
      <c r="B324" s="432"/>
      <c r="C324" s="650" t="s">
        <v>312</v>
      </c>
      <c r="D324" s="650"/>
      <c r="E324" s="650"/>
      <c r="F324" s="650"/>
      <c r="G324" s="650"/>
      <c r="H324" s="650"/>
      <c r="I324" s="650"/>
      <c r="J324" s="650"/>
      <c r="K324" s="650"/>
      <c r="L324" s="650"/>
      <c r="M324" s="650"/>
      <c r="N324" s="650"/>
      <c r="O324" s="650"/>
      <c r="P324" s="464"/>
    </row>
    <row r="325" spans="1:16" x14ac:dyDescent="0.2">
      <c r="A325" s="431"/>
      <c r="B325" s="432"/>
      <c r="C325" s="650" t="s">
        <v>313</v>
      </c>
      <c r="D325" s="650"/>
      <c r="E325" s="650"/>
      <c r="F325" s="650"/>
      <c r="G325" s="650"/>
      <c r="H325" s="650"/>
      <c r="I325" s="650"/>
      <c r="J325" s="650"/>
      <c r="K325" s="650"/>
      <c r="L325" s="650"/>
      <c r="M325" s="650"/>
      <c r="N325" s="650"/>
      <c r="O325" s="650"/>
      <c r="P325" s="464"/>
    </row>
    <row r="326" spans="1:16" x14ac:dyDescent="0.2">
      <c r="A326" s="431"/>
      <c r="B326" s="432"/>
      <c r="C326" s="650" t="s">
        <v>314</v>
      </c>
      <c r="D326" s="650"/>
      <c r="E326" s="650"/>
      <c r="F326" s="650"/>
      <c r="G326" s="650"/>
      <c r="H326" s="650"/>
      <c r="I326" s="650"/>
      <c r="J326" s="650"/>
      <c r="K326" s="650"/>
      <c r="L326" s="650"/>
      <c r="M326" s="650"/>
      <c r="N326" s="650"/>
      <c r="O326" s="650"/>
      <c r="P326" s="464"/>
    </row>
    <row r="327" spans="1:16" x14ac:dyDescent="0.2">
      <c r="A327" s="431"/>
      <c r="B327" s="432"/>
      <c r="C327" s="650" t="s">
        <v>315</v>
      </c>
      <c r="D327" s="650"/>
      <c r="E327" s="650"/>
      <c r="F327" s="650"/>
      <c r="G327" s="650"/>
      <c r="H327" s="650"/>
      <c r="I327" s="650"/>
      <c r="J327" s="650"/>
      <c r="K327" s="650"/>
      <c r="L327" s="650"/>
      <c r="M327" s="650"/>
      <c r="N327" s="650"/>
      <c r="O327" s="650"/>
      <c r="P327" s="464"/>
    </row>
    <row r="328" spans="1:16" x14ac:dyDescent="0.2">
      <c r="A328" s="431"/>
      <c r="B328" s="432"/>
      <c r="C328" s="650" t="s">
        <v>316</v>
      </c>
      <c r="D328" s="650"/>
      <c r="E328" s="650"/>
      <c r="F328" s="650"/>
      <c r="G328" s="650"/>
      <c r="H328" s="650"/>
      <c r="I328" s="650"/>
      <c r="J328" s="650"/>
      <c r="K328" s="650"/>
      <c r="L328" s="650"/>
      <c r="M328" s="650"/>
      <c r="N328" s="650"/>
      <c r="O328" s="650"/>
      <c r="P328" s="464"/>
    </row>
    <row r="329" spans="1:16" x14ac:dyDescent="0.2">
      <c r="A329" s="431"/>
      <c r="B329" s="432"/>
      <c r="C329" s="650" t="s">
        <v>324</v>
      </c>
      <c r="D329" s="650"/>
      <c r="E329" s="650"/>
      <c r="F329" s="650"/>
      <c r="G329" s="650"/>
      <c r="H329" s="650"/>
      <c r="I329" s="650"/>
      <c r="J329" s="650"/>
      <c r="K329" s="650"/>
      <c r="L329" s="650"/>
      <c r="M329" s="650"/>
      <c r="N329" s="650"/>
      <c r="O329" s="650"/>
      <c r="P329" s="464"/>
    </row>
    <row r="330" spans="1:16" x14ac:dyDescent="0.2">
      <c r="A330" s="431"/>
      <c r="B330" s="432"/>
      <c r="C330" s="650" t="s">
        <v>325</v>
      </c>
      <c r="D330" s="650"/>
      <c r="E330" s="650"/>
      <c r="F330" s="650"/>
      <c r="G330" s="650"/>
      <c r="H330" s="650"/>
      <c r="I330" s="650"/>
      <c r="J330" s="650"/>
      <c r="K330" s="650"/>
      <c r="L330" s="650"/>
      <c r="M330" s="650"/>
      <c r="N330" s="650"/>
      <c r="O330" s="650"/>
      <c r="P330" s="464"/>
    </row>
    <row r="331" spans="1:16" x14ac:dyDescent="0.2">
      <c r="A331" s="431"/>
      <c r="B331" s="432"/>
      <c r="C331" s="650" t="s">
        <v>326</v>
      </c>
      <c r="D331" s="650"/>
      <c r="E331" s="650"/>
      <c r="F331" s="650"/>
      <c r="G331" s="650"/>
      <c r="H331" s="650"/>
      <c r="I331" s="650"/>
      <c r="J331" s="650"/>
      <c r="K331" s="650"/>
      <c r="L331" s="650"/>
      <c r="M331" s="650"/>
      <c r="N331" s="650"/>
      <c r="O331" s="650"/>
      <c r="P331" s="464"/>
    </row>
    <row r="332" spans="1:16" x14ac:dyDescent="0.2">
      <c r="A332" s="431"/>
      <c r="B332" s="466"/>
      <c r="C332" s="657" t="s">
        <v>521</v>
      </c>
      <c r="D332" s="657"/>
      <c r="E332" s="657"/>
      <c r="F332" s="657"/>
      <c r="G332" s="657"/>
      <c r="H332" s="657"/>
      <c r="I332" s="657"/>
      <c r="J332" s="657"/>
      <c r="K332" s="657"/>
      <c r="L332" s="657"/>
      <c r="M332" s="657"/>
      <c r="N332" s="657"/>
      <c r="O332" s="657"/>
      <c r="P332" s="467"/>
    </row>
    <row r="333" spans="1:16" x14ac:dyDescent="0.2">
      <c r="A333" s="431"/>
      <c r="B333" s="432"/>
      <c r="C333" s="650" t="s">
        <v>329</v>
      </c>
      <c r="D333" s="650"/>
      <c r="E333" s="650"/>
      <c r="F333" s="650"/>
      <c r="G333" s="650"/>
      <c r="H333" s="650"/>
      <c r="I333" s="650"/>
      <c r="J333" s="650"/>
      <c r="K333" s="650"/>
      <c r="L333" s="650"/>
      <c r="M333" s="650"/>
      <c r="N333" s="650"/>
      <c r="O333" s="650"/>
      <c r="P333" s="465"/>
    </row>
    <row r="334" spans="1:16" x14ac:dyDescent="0.2">
      <c r="A334" s="431"/>
      <c r="B334" s="432"/>
      <c r="C334" s="650" t="s">
        <v>330</v>
      </c>
      <c r="D334" s="650"/>
      <c r="E334" s="650"/>
      <c r="F334" s="650"/>
      <c r="G334" s="650"/>
      <c r="H334" s="650"/>
      <c r="I334" s="650"/>
      <c r="J334" s="650"/>
      <c r="K334" s="650"/>
      <c r="L334" s="650"/>
      <c r="M334" s="650"/>
      <c r="N334" s="650"/>
      <c r="O334" s="650"/>
      <c r="P334" s="464"/>
    </row>
    <row r="335" spans="1:16" x14ac:dyDescent="0.2">
      <c r="A335" s="431"/>
      <c r="B335" s="432"/>
      <c r="C335" s="650" t="s">
        <v>331</v>
      </c>
      <c r="D335" s="650"/>
      <c r="E335" s="650"/>
      <c r="F335" s="650"/>
      <c r="G335" s="650"/>
      <c r="H335" s="650"/>
      <c r="I335" s="650"/>
      <c r="J335" s="650"/>
      <c r="K335" s="650"/>
      <c r="L335" s="650"/>
      <c r="M335" s="650"/>
      <c r="N335" s="650"/>
      <c r="O335" s="650"/>
      <c r="P335" s="465"/>
    </row>
    <row r="336" spans="1:16" x14ac:dyDescent="0.2">
      <c r="A336" s="431"/>
      <c r="B336" s="432"/>
      <c r="C336" s="650" t="s">
        <v>332</v>
      </c>
      <c r="D336" s="650"/>
      <c r="E336" s="650"/>
      <c r="F336" s="650"/>
      <c r="G336" s="650"/>
      <c r="H336" s="650"/>
      <c r="I336" s="650"/>
      <c r="J336" s="650"/>
      <c r="K336" s="650"/>
      <c r="L336" s="650"/>
      <c r="M336" s="650"/>
      <c r="N336" s="650"/>
      <c r="O336" s="650"/>
      <c r="P336" s="465"/>
    </row>
    <row r="337" spans="1:16" x14ac:dyDescent="0.2">
      <c r="A337" s="654" t="s">
        <v>445</v>
      </c>
      <c r="B337" s="655"/>
      <c r="C337" s="655"/>
      <c r="D337" s="655"/>
      <c r="E337" s="655"/>
      <c r="F337" s="655"/>
      <c r="G337" s="655"/>
      <c r="H337" s="655"/>
      <c r="I337" s="655"/>
      <c r="J337" s="655"/>
      <c r="K337" s="655"/>
      <c r="L337" s="655"/>
      <c r="M337" s="655"/>
      <c r="N337" s="655"/>
      <c r="O337" s="655"/>
      <c r="P337" s="656"/>
    </row>
    <row r="338" spans="1:16" x14ac:dyDescent="0.2">
      <c r="A338" s="654" t="s">
        <v>522</v>
      </c>
      <c r="B338" s="655"/>
      <c r="C338" s="655"/>
      <c r="D338" s="655"/>
      <c r="E338" s="655"/>
      <c r="F338" s="655"/>
      <c r="G338" s="655"/>
      <c r="H338" s="655"/>
      <c r="I338" s="655"/>
      <c r="J338" s="655"/>
      <c r="K338" s="655"/>
      <c r="L338" s="655"/>
      <c r="M338" s="655"/>
      <c r="N338" s="655"/>
      <c r="O338" s="655"/>
      <c r="P338" s="656"/>
    </row>
    <row r="339" spans="1:16" ht="22.5" x14ac:dyDescent="0.2">
      <c r="A339" s="423" t="s">
        <v>442</v>
      </c>
      <c r="B339" s="424" t="s">
        <v>352</v>
      </c>
      <c r="C339" s="653" t="s">
        <v>353</v>
      </c>
      <c r="D339" s="653"/>
      <c r="E339" s="653"/>
      <c r="F339" s="653"/>
      <c r="G339" s="653"/>
      <c r="H339" s="425" t="s">
        <v>347</v>
      </c>
      <c r="I339" s="426"/>
      <c r="J339" s="426"/>
      <c r="K339" s="449">
        <v>4.2999999999999997E-2</v>
      </c>
      <c r="L339" s="428"/>
      <c r="M339" s="426"/>
      <c r="N339" s="428"/>
      <c r="O339" s="426"/>
      <c r="P339" s="429"/>
    </row>
    <row r="340" spans="1:16" x14ac:dyDescent="0.2">
      <c r="A340" s="430"/>
      <c r="B340" s="422"/>
      <c r="C340" s="650" t="s">
        <v>618</v>
      </c>
      <c r="D340" s="650"/>
      <c r="E340" s="650"/>
      <c r="F340" s="650"/>
      <c r="G340" s="650"/>
      <c r="H340" s="650"/>
      <c r="I340" s="650"/>
      <c r="J340" s="650"/>
      <c r="K340" s="650"/>
      <c r="L340" s="650"/>
      <c r="M340" s="650"/>
      <c r="N340" s="650"/>
      <c r="O340" s="650"/>
      <c r="P340" s="651"/>
    </row>
    <row r="341" spans="1:16" x14ac:dyDescent="0.2">
      <c r="A341" s="431"/>
      <c r="B341" s="432" t="s">
        <v>257</v>
      </c>
      <c r="C341" s="650" t="s">
        <v>258</v>
      </c>
      <c r="D341" s="650"/>
      <c r="E341" s="650"/>
      <c r="F341" s="650"/>
      <c r="G341" s="650"/>
      <c r="H341" s="433"/>
      <c r="I341" s="434"/>
      <c r="J341" s="434"/>
      <c r="K341" s="434"/>
      <c r="L341" s="435"/>
      <c r="M341" s="434"/>
      <c r="N341" s="435"/>
      <c r="O341" s="434"/>
      <c r="P341" s="440"/>
    </row>
    <row r="342" spans="1:16" x14ac:dyDescent="0.2">
      <c r="A342" s="437"/>
      <c r="B342" s="432"/>
      <c r="C342" s="650" t="s">
        <v>259</v>
      </c>
      <c r="D342" s="650"/>
      <c r="E342" s="650"/>
      <c r="F342" s="650"/>
      <c r="G342" s="650"/>
      <c r="H342" s="433" t="s">
        <v>256</v>
      </c>
      <c r="I342" s="434"/>
      <c r="J342" s="434"/>
      <c r="K342" s="468"/>
      <c r="L342" s="435"/>
      <c r="M342" s="434"/>
      <c r="N342" s="439"/>
      <c r="O342" s="434"/>
      <c r="P342" s="440"/>
    </row>
    <row r="343" spans="1:16" x14ac:dyDescent="0.2">
      <c r="A343" s="437"/>
      <c r="B343" s="432" t="s">
        <v>348</v>
      </c>
      <c r="C343" s="650" t="s">
        <v>349</v>
      </c>
      <c r="D343" s="650"/>
      <c r="E343" s="650"/>
      <c r="F343" s="650"/>
      <c r="G343" s="650"/>
      <c r="H343" s="433" t="s">
        <v>262</v>
      </c>
      <c r="I343" s="441"/>
      <c r="J343" s="442"/>
      <c r="K343" s="468"/>
      <c r="L343" s="443"/>
      <c r="M343" s="442"/>
      <c r="N343" s="439"/>
      <c r="O343" s="434"/>
      <c r="P343" s="440"/>
    </row>
    <row r="344" spans="1:16" x14ac:dyDescent="0.2">
      <c r="A344" s="437"/>
      <c r="B344" s="432" t="s">
        <v>350</v>
      </c>
      <c r="C344" s="650" t="s">
        <v>351</v>
      </c>
      <c r="D344" s="650"/>
      <c r="E344" s="650"/>
      <c r="F344" s="650"/>
      <c r="G344" s="650"/>
      <c r="H344" s="433" t="s">
        <v>256</v>
      </c>
      <c r="I344" s="441"/>
      <c r="J344" s="442"/>
      <c r="K344" s="468"/>
      <c r="L344" s="435"/>
      <c r="M344" s="434"/>
      <c r="N344" s="439"/>
      <c r="O344" s="434"/>
      <c r="P344" s="440"/>
    </row>
    <row r="345" spans="1:16" x14ac:dyDescent="0.2">
      <c r="A345" s="444"/>
      <c r="B345" s="445"/>
      <c r="C345" s="652" t="s">
        <v>278</v>
      </c>
      <c r="D345" s="652"/>
      <c r="E345" s="652"/>
      <c r="F345" s="652"/>
      <c r="G345" s="652"/>
      <c r="H345" s="425"/>
      <c r="I345" s="426"/>
      <c r="J345" s="426"/>
      <c r="K345" s="426"/>
      <c r="L345" s="428"/>
      <c r="M345" s="426"/>
      <c r="N345" s="446"/>
      <c r="O345" s="426"/>
      <c r="P345" s="447"/>
    </row>
    <row r="346" spans="1:16" ht="22.5" x14ac:dyDescent="0.2">
      <c r="A346" s="423" t="s">
        <v>443</v>
      </c>
      <c r="B346" s="424" t="s">
        <v>619</v>
      </c>
      <c r="C346" s="653" t="s">
        <v>620</v>
      </c>
      <c r="D346" s="653"/>
      <c r="E346" s="653"/>
      <c r="F346" s="653"/>
      <c r="G346" s="653"/>
      <c r="H346" s="425" t="s">
        <v>356</v>
      </c>
      <c r="I346" s="426"/>
      <c r="J346" s="426"/>
      <c r="K346" s="427">
        <v>1.29E-2</v>
      </c>
      <c r="L346" s="428"/>
      <c r="M346" s="426"/>
      <c r="N346" s="428"/>
      <c r="O346" s="426"/>
      <c r="P346" s="429"/>
    </row>
    <row r="347" spans="1:16" x14ac:dyDescent="0.2">
      <c r="A347" s="430"/>
      <c r="B347" s="422"/>
      <c r="C347" s="650" t="s">
        <v>621</v>
      </c>
      <c r="D347" s="650"/>
      <c r="E347" s="650"/>
      <c r="F347" s="650"/>
      <c r="G347" s="650"/>
      <c r="H347" s="650"/>
      <c r="I347" s="650"/>
      <c r="J347" s="650"/>
      <c r="K347" s="650"/>
      <c r="L347" s="650"/>
      <c r="M347" s="650"/>
      <c r="N347" s="650"/>
      <c r="O347" s="650"/>
      <c r="P347" s="651"/>
    </row>
    <row r="348" spans="1:16" x14ac:dyDescent="0.2">
      <c r="A348" s="437"/>
      <c r="B348" s="432" t="s">
        <v>156</v>
      </c>
      <c r="C348" s="650" t="s">
        <v>255</v>
      </c>
      <c r="D348" s="650"/>
      <c r="E348" s="650"/>
      <c r="F348" s="650"/>
      <c r="G348" s="650"/>
      <c r="H348" s="433" t="s">
        <v>256</v>
      </c>
      <c r="I348" s="434"/>
      <c r="J348" s="434"/>
      <c r="K348" s="448"/>
      <c r="L348" s="435"/>
      <c r="M348" s="434"/>
      <c r="N348" s="439"/>
      <c r="O348" s="434"/>
      <c r="P348" s="440"/>
    </row>
    <row r="349" spans="1:16" x14ac:dyDescent="0.2">
      <c r="A349" s="437"/>
      <c r="B349" s="432" t="s">
        <v>622</v>
      </c>
      <c r="C349" s="650" t="s">
        <v>623</v>
      </c>
      <c r="D349" s="650"/>
      <c r="E349" s="650"/>
      <c r="F349" s="650"/>
      <c r="G349" s="650"/>
      <c r="H349" s="433" t="s">
        <v>256</v>
      </c>
      <c r="I349" s="441"/>
      <c r="J349" s="442"/>
      <c r="K349" s="448"/>
      <c r="L349" s="435"/>
      <c r="M349" s="434"/>
      <c r="N349" s="439"/>
      <c r="O349" s="434"/>
      <c r="P349" s="440"/>
    </row>
    <row r="350" spans="1:16" x14ac:dyDescent="0.2">
      <c r="A350" s="444"/>
      <c r="B350" s="445"/>
      <c r="C350" s="652" t="s">
        <v>278</v>
      </c>
      <c r="D350" s="652"/>
      <c r="E350" s="652"/>
      <c r="F350" s="652"/>
      <c r="G350" s="652"/>
      <c r="H350" s="425"/>
      <c r="I350" s="426"/>
      <c r="J350" s="426"/>
      <c r="K350" s="426"/>
      <c r="L350" s="428"/>
      <c r="M350" s="426"/>
      <c r="N350" s="446"/>
      <c r="O350" s="426"/>
      <c r="P350" s="447"/>
    </row>
    <row r="351" spans="1:16" ht="78.75" x14ac:dyDescent="0.2">
      <c r="A351" s="423" t="s">
        <v>444</v>
      </c>
      <c r="B351" s="424" t="s">
        <v>624</v>
      </c>
      <c r="C351" s="653" t="s">
        <v>625</v>
      </c>
      <c r="D351" s="653"/>
      <c r="E351" s="653"/>
      <c r="F351" s="653"/>
      <c r="G351" s="653"/>
      <c r="H351" s="425" t="s">
        <v>360</v>
      </c>
      <c r="I351" s="426"/>
      <c r="J351" s="426"/>
      <c r="K351" s="427">
        <v>70.999499999999998</v>
      </c>
      <c r="L351" s="428"/>
      <c r="M351" s="426"/>
      <c r="N351" s="450"/>
      <c r="O351" s="426"/>
      <c r="P351" s="447"/>
    </row>
    <row r="352" spans="1:16" x14ac:dyDescent="0.2">
      <c r="A352" s="430"/>
      <c r="B352" s="422"/>
      <c r="C352" s="650" t="s">
        <v>626</v>
      </c>
      <c r="D352" s="650"/>
      <c r="E352" s="650"/>
      <c r="F352" s="650"/>
      <c r="G352" s="650"/>
      <c r="H352" s="650"/>
      <c r="I352" s="650"/>
      <c r="J352" s="650"/>
      <c r="K352" s="650"/>
      <c r="L352" s="650"/>
      <c r="M352" s="650"/>
      <c r="N352" s="650"/>
      <c r="O352" s="650"/>
      <c r="P352" s="651"/>
    </row>
    <row r="353" spans="1:16" x14ac:dyDescent="0.2">
      <c r="A353" s="444"/>
      <c r="B353" s="445"/>
      <c r="C353" s="652" t="s">
        <v>278</v>
      </c>
      <c r="D353" s="652"/>
      <c r="E353" s="652"/>
      <c r="F353" s="652"/>
      <c r="G353" s="652"/>
      <c r="H353" s="425"/>
      <c r="I353" s="426"/>
      <c r="J353" s="426"/>
      <c r="K353" s="426"/>
      <c r="L353" s="428"/>
      <c r="M353" s="426"/>
      <c r="N353" s="451"/>
      <c r="O353" s="426"/>
      <c r="P353" s="447"/>
    </row>
    <row r="354" spans="1:16" ht="22.5" x14ac:dyDescent="0.2">
      <c r="A354" s="423" t="s">
        <v>446</v>
      </c>
      <c r="B354" s="424" t="s">
        <v>523</v>
      </c>
      <c r="C354" s="653" t="s">
        <v>524</v>
      </c>
      <c r="D354" s="653"/>
      <c r="E354" s="653"/>
      <c r="F354" s="653"/>
      <c r="G354" s="653"/>
      <c r="H354" s="425" t="s">
        <v>449</v>
      </c>
      <c r="I354" s="426"/>
      <c r="J354" s="426"/>
      <c r="K354" s="427">
        <v>1.55E-2</v>
      </c>
      <c r="L354" s="428"/>
      <c r="M354" s="426"/>
      <c r="N354" s="428"/>
      <c r="O354" s="426"/>
      <c r="P354" s="429"/>
    </row>
    <row r="355" spans="1:16" x14ac:dyDescent="0.2">
      <c r="A355" s="430"/>
      <c r="B355" s="422"/>
      <c r="C355" s="650" t="s">
        <v>627</v>
      </c>
      <c r="D355" s="650"/>
      <c r="E355" s="650"/>
      <c r="F355" s="650"/>
      <c r="G355" s="650"/>
      <c r="H355" s="650"/>
      <c r="I355" s="650"/>
      <c r="J355" s="650"/>
      <c r="K355" s="650"/>
      <c r="L355" s="650"/>
      <c r="M355" s="650"/>
      <c r="N355" s="650"/>
      <c r="O355" s="650"/>
      <c r="P355" s="651"/>
    </row>
    <row r="356" spans="1:16" x14ac:dyDescent="0.2">
      <c r="A356" s="437"/>
      <c r="B356" s="432" t="s">
        <v>156</v>
      </c>
      <c r="C356" s="650" t="s">
        <v>255</v>
      </c>
      <c r="D356" s="650"/>
      <c r="E356" s="650"/>
      <c r="F356" s="650"/>
      <c r="G356" s="650"/>
      <c r="H356" s="433" t="s">
        <v>256</v>
      </c>
      <c r="I356" s="434"/>
      <c r="J356" s="434"/>
      <c r="K356" s="448"/>
      <c r="L356" s="435"/>
      <c r="M356" s="434"/>
      <c r="N356" s="439"/>
      <c r="O356" s="434"/>
      <c r="P356" s="440"/>
    </row>
    <row r="357" spans="1:16" x14ac:dyDescent="0.2">
      <c r="A357" s="437"/>
      <c r="B357" s="432" t="s">
        <v>369</v>
      </c>
      <c r="C357" s="650" t="s">
        <v>370</v>
      </c>
      <c r="D357" s="650"/>
      <c r="E357" s="650"/>
      <c r="F357" s="650"/>
      <c r="G357" s="650"/>
      <c r="H357" s="433" t="s">
        <v>256</v>
      </c>
      <c r="I357" s="441"/>
      <c r="J357" s="442"/>
      <c r="K357" s="448"/>
      <c r="L357" s="435"/>
      <c r="M357" s="434"/>
      <c r="N357" s="439"/>
      <c r="O357" s="434"/>
      <c r="P357" s="440"/>
    </row>
    <row r="358" spans="1:16" x14ac:dyDescent="0.2">
      <c r="A358" s="444"/>
      <c r="B358" s="445"/>
      <c r="C358" s="652" t="s">
        <v>278</v>
      </c>
      <c r="D358" s="652"/>
      <c r="E358" s="652"/>
      <c r="F358" s="652"/>
      <c r="G358" s="652"/>
      <c r="H358" s="425"/>
      <c r="I358" s="426"/>
      <c r="J358" s="426"/>
      <c r="K358" s="426"/>
      <c r="L358" s="428"/>
      <c r="M358" s="426"/>
      <c r="N358" s="446"/>
      <c r="O358" s="426"/>
      <c r="P358" s="447"/>
    </row>
    <row r="359" spans="1:16" ht="22.5" x14ac:dyDescent="0.2">
      <c r="A359" s="423" t="s">
        <v>447</v>
      </c>
      <c r="B359" s="424" t="s">
        <v>361</v>
      </c>
      <c r="C359" s="653" t="s">
        <v>549</v>
      </c>
      <c r="D359" s="653"/>
      <c r="E359" s="653"/>
      <c r="F359" s="653"/>
      <c r="G359" s="653"/>
      <c r="H359" s="425" t="s">
        <v>347</v>
      </c>
      <c r="I359" s="426"/>
      <c r="J359" s="426"/>
      <c r="K359" s="471">
        <v>4.3029999999999999E-2</v>
      </c>
      <c r="L359" s="428"/>
      <c r="M359" s="426"/>
      <c r="N359" s="428"/>
      <c r="O359" s="426"/>
      <c r="P359" s="429"/>
    </row>
    <row r="360" spans="1:16" x14ac:dyDescent="0.2">
      <c r="A360" s="430"/>
      <c r="B360" s="422"/>
      <c r="C360" s="650" t="s">
        <v>618</v>
      </c>
      <c r="D360" s="650"/>
      <c r="E360" s="650"/>
      <c r="F360" s="650"/>
      <c r="G360" s="650"/>
      <c r="H360" s="650"/>
      <c r="I360" s="650"/>
      <c r="J360" s="650"/>
      <c r="K360" s="650"/>
      <c r="L360" s="650"/>
      <c r="M360" s="650"/>
      <c r="N360" s="650"/>
      <c r="O360" s="650"/>
      <c r="P360" s="651"/>
    </row>
    <row r="361" spans="1:16" x14ac:dyDescent="0.2">
      <c r="A361" s="431"/>
      <c r="B361" s="432" t="s">
        <v>257</v>
      </c>
      <c r="C361" s="650" t="s">
        <v>258</v>
      </c>
      <c r="D361" s="650"/>
      <c r="E361" s="650"/>
      <c r="F361" s="650"/>
      <c r="G361" s="650"/>
      <c r="H361" s="433"/>
      <c r="I361" s="434"/>
      <c r="J361" s="434"/>
      <c r="K361" s="434"/>
      <c r="L361" s="435"/>
      <c r="M361" s="434"/>
      <c r="N361" s="435"/>
      <c r="O361" s="434"/>
      <c r="P361" s="436"/>
    </row>
    <row r="362" spans="1:16" x14ac:dyDescent="0.2">
      <c r="A362" s="437"/>
      <c r="B362" s="432"/>
      <c r="C362" s="650" t="s">
        <v>259</v>
      </c>
      <c r="D362" s="650"/>
      <c r="E362" s="650"/>
      <c r="F362" s="650"/>
      <c r="G362" s="650"/>
      <c r="H362" s="433" t="s">
        <v>256</v>
      </c>
      <c r="I362" s="434"/>
      <c r="J362" s="434"/>
      <c r="K362" s="452"/>
      <c r="L362" s="435"/>
      <c r="M362" s="434"/>
      <c r="N362" s="439"/>
      <c r="O362" s="434"/>
      <c r="P362" s="440"/>
    </row>
    <row r="363" spans="1:16" x14ac:dyDescent="0.2">
      <c r="A363" s="437"/>
      <c r="B363" s="432" t="s">
        <v>363</v>
      </c>
      <c r="C363" s="650" t="s">
        <v>364</v>
      </c>
      <c r="D363" s="650"/>
      <c r="E363" s="650"/>
      <c r="F363" s="650"/>
      <c r="G363" s="650"/>
      <c r="H363" s="433" t="s">
        <v>262</v>
      </c>
      <c r="I363" s="442"/>
      <c r="J363" s="442"/>
      <c r="K363" s="452"/>
      <c r="L363" s="443"/>
      <c r="M363" s="453"/>
      <c r="N363" s="439"/>
      <c r="O363" s="434"/>
      <c r="P363" s="440"/>
    </row>
    <row r="364" spans="1:16" x14ac:dyDescent="0.2">
      <c r="A364" s="437"/>
      <c r="B364" s="432" t="s">
        <v>350</v>
      </c>
      <c r="C364" s="650" t="s">
        <v>351</v>
      </c>
      <c r="D364" s="650"/>
      <c r="E364" s="650"/>
      <c r="F364" s="650"/>
      <c r="G364" s="650"/>
      <c r="H364" s="433" t="s">
        <v>256</v>
      </c>
      <c r="I364" s="442"/>
      <c r="J364" s="442"/>
      <c r="K364" s="452"/>
      <c r="L364" s="435"/>
      <c r="M364" s="434"/>
      <c r="N364" s="439"/>
      <c r="O364" s="434"/>
      <c r="P364" s="440"/>
    </row>
    <row r="365" spans="1:16" x14ac:dyDescent="0.2">
      <c r="A365" s="444"/>
      <c r="B365" s="445"/>
      <c r="C365" s="652" t="s">
        <v>278</v>
      </c>
      <c r="D365" s="652"/>
      <c r="E365" s="652"/>
      <c r="F365" s="652"/>
      <c r="G365" s="652"/>
      <c r="H365" s="425"/>
      <c r="I365" s="426"/>
      <c r="J365" s="426"/>
      <c r="K365" s="426"/>
      <c r="L365" s="428"/>
      <c r="M365" s="426"/>
      <c r="N365" s="446"/>
      <c r="O365" s="426"/>
      <c r="P365" s="454"/>
    </row>
    <row r="366" spans="1:16" ht="90" x14ac:dyDescent="0.2">
      <c r="A366" s="423" t="s">
        <v>448</v>
      </c>
      <c r="B366" s="424" t="s">
        <v>551</v>
      </c>
      <c r="C366" s="653" t="s">
        <v>365</v>
      </c>
      <c r="D366" s="653"/>
      <c r="E366" s="653"/>
      <c r="F366" s="653"/>
      <c r="G366" s="653"/>
      <c r="H366" s="425" t="s">
        <v>366</v>
      </c>
      <c r="I366" s="426"/>
      <c r="J366" s="426"/>
      <c r="K366" s="449">
        <v>47.332999999999998</v>
      </c>
      <c r="L366" s="428"/>
      <c r="M366" s="426"/>
      <c r="N366" s="456"/>
      <c r="O366" s="426"/>
      <c r="P366" s="447"/>
    </row>
    <row r="367" spans="1:16" x14ac:dyDescent="0.2">
      <c r="A367" s="430"/>
      <c r="B367" s="422"/>
      <c r="C367" s="650" t="s">
        <v>628</v>
      </c>
      <c r="D367" s="650"/>
      <c r="E367" s="650"/>
      <c r="F367" s="650"/>
      <c r="G367" s="650"/>
      <c r="H367" s="650"/>
      <c r="I367" s="650"/>
      <c r="J367" s="650"/>
      <c r="K367" s="650"/>
      <c r="L367" s="650"/>
      <c r="M367" s="650"/>
      <c r="N367" s="650"/>
      <c r="O367" s="650"/>
      <c r="P367" s="651"/>
    </row>
    <row r="368" spans="1:16" x14ac:dyDescent="0.2">
      <c r="A368" s="444"/>
      <c r="B368" s="445"/>
      <c r="C368" s="652" t="s">
        <v>278</v>
      </c>
      <c r="D368" s="652"/>
      <c r="E368" s="652"/>
      <c r="F368" s="652"/>
      <c r="G368" s="652"/>
      <c r="H368" s="425"/>
      <c r="I368" s="426"/>
      <c r="J368" s="426"/>
      <c r="K368" s="426"/>
      <c r="L368" s="428"/>
      <c r="M368" s="426"/>
      <c r="N368" s="446"/>
      <c r="O368" s="426"/>
      <c r="P368" s="447"/>
    </row>
    <row r="369" spans="1:16" ht="22.5" x14ac:dyDescent="0.2">
      <c r="A369" s="423" t="s">
        <v>450</v>
      </c>
      <c r="B369" s="424" t="s">
        <v>367</v>
      </c>
      <c r="C369" s="653" t="s">
        <v>368</v>
      </c>
      <c r="D369" s="653"/>
      <c r="E369" s="653"/>
      <c r="F369" s="653"/>
      <c r="G369" s="653"/>
      <c r="H369" s="425" t="s">
        <v>356</v>
      </c>
      <c r="I369" s="426"/>
      <c r="J369" s="426"/>
      <c r="K369" s="455">
        <v>0.43</v>
      </c>
      <c r="L369" s="428"/>
      <c r="M369" s="426"/>
      <c r="N369" s="428"/>
      <c r="O369" s="426"/>
      <c r="P369" s="429"/>
    </row>
    <row r="370" spans="1:16" x14ac:dyDescent="0.2">
      <c r="A370" s="430"/>
      <c r="B370" s="422"/>
      <c r="C370" s="650" t="s">
        <v>629</v>
      </c>
      <c r="D370" s="650"/>
      <c r="E370" s="650"/>
      <c r="F370" s="650"/>
      <c r="G370" s="650"/>
      <c r="H370" s="650"/>
      <c r="I370" s="650"/>
      <c r="J370" s="650"/>
      <c r="K370" s="650"/>
      <c r="L370" s="650"/>
      <c r="M370" s="650"/>
      <c r="N370" s="650"/>
      <c r="O370" s="650"/>
      <c r="P370" s="651"/>
    </row>
    <row r="371" spans="1:16" x14ac:dyDescent="0.2">
      <c r="A371" s="437"/>
      <c r="B371" s="432" t="s">
        <v>156</v>
      </c>
      <c r="C371" s="650" t="s">
        <v>255</v>
      </c>
      <c r="D371" s="650"/>
      <c r="E371" s="650"/>
      <c r="F371" s="650"/>
      <c r="G371" s="650"/>
      <c r="H371" s="433" t="s">
        <v>256</v>
      </c>
      <c r="I371" s="434"/>
      <c r="J371" s="434"/>
      <c r="K371" s="448"/>
      <c r="L371" s="435"/>
      <c r="M371" s="434"/>
      <c r="N371" s="439"/>
      <c r="O371" s="434"/>
      <c r="P371" s="440"/>
    </row>
    <row r="372" spans="1:16" x14ac:dyDescent="0.2">
      <c r="A372" s="437"/>
      <c r="B372" s="432" t="s">
        <v>369</v>
      </c>
      <c r="C372" s="650" t="s">
        <v>370</v>
      </c>
      <c r="D372" s="650"/>
      <c r="E372" s="650"/>
      <c r="F372" s="650"/>
      <c r="G372" s="650"/>
      <c r="H372" s="433" t="s">
        <v>256</v>
      </c>
      <c r="I372" s="442"/>
      <c r="J372" s="442"/>
      <c r="K372" s="448"/>
      <c r="L372" s="435"/>
      <c r="M372" s="434"/>
      <c r="N372" s="439"/>
      <c r="O372" s="434"/>
      <c r="P372" s="440"/>
    </row>
    <row r="373" spans="1:16" x14ac:dyDescent="0.2">
      <c r="A373" s="431"/>
      <c r="B373" s="432" t="s">
        <v>257</v>
      </c>
      <c r="C373" s="650" t="s">
        <v>258</v>
      </c>
      <c r="D373" s="650"/>
      <c r="E373" s="650"/>
      <c r="F373" s="650"/>
      <c r="G373" s="650"/>
      <c r="H373" s="433"/>
      <c r="I373" s="434"/>
      <c r="J373" s="434"/>
      <c r="K373" s="434"/>
      <c r="L373" s="435"/>
      <c r="M373" s="434"/>
      <c r="N373" s="435"/>
      <c r="O373" s="434"/>
      <c r="P373" s="436"/>
    </row>
    <row r="374" spans="1:16" x14ac:dyDescent="0.2">
      <c r="A374" s="437"/>
      <c r="B374" s="432"/>
      <c r="C374" s="650" t="s">
        <v>259</v>
      </c>
      <c r="D374" s="650"/>
      <c r="E374" s="650"/>
      <c r="F374" s="650"/>
      <c r="G374" s="650"/>
      <c r="H374" s="433" t="s">
        <v>256</v>
      </c>
      <c r="I374" s="434"/>
      <c r="J374" s="434"/>
      <c r="K374" s="468"/>
      <c r="L374" s="435"/>
      <c r="M374" s="434"/>
      <c r="N374" s="439"/>
      <c r="O374" s="434"/>
      <c r="P374" s="440"/>
    </row>
    <row r="375" spans="1:16" x14ac:dyDescent="0.2">
      <c r="A375" s="437"/>
      <c r="B375" s="432" t="s">
        <v>371</v>
      </c>
      <c r="C375" s="650" t="s">
        <v>372</v>
      </c>
      <c r="D375" s="650"/>
      <c r="E375" s="650"/>
      <c r="F375" s="650"/>
      <c r="G375" s="650"/>
      <c r="H375" s="433" t="s">
        <v>262</v>
      </c>
      <c r="I375" s="453"/>
      <c r="J375" s="442"/>
      <c r="K375" s="468"/>
      <c r="L375" s="443"/>
      <c r="M375" s="442"/>
      <c r="N375" s="439"/>
      <c r="O375" s="434"/>
      <c r="P375" s="440"/>
    </row>
    <row r="376" spans="1:16" x14ac:dyDescent="0.2">
      <c r="A376" s="437"/>
      <c r="B376" s="432" t="s">
        <v>373</v>
      </c>
      <c r="C376" s="650" t="s">
        <v>374</v>
      </c>
      <c r="D376" s="650"/>
      <c r="E376" s="650"/>
      <c r="F376" s="650"/>
      <c r="G376" s="650"/>
      <c r="H376" s="433" t="s">
        <v>262</v>
      </c>
      <c r="I376" s="442"/>
      <c r="J376" s="442"/>
      <c r="K376" s="468"/>
      <c r="L376" s="435"/>
      <c r="M376" s="434"/>
      <c r="N376" s="439"/>
      <c r="O376" s="434"/>
      <c r="P376" s="440"/>
    </row>
    <row r="377" spans="1:16" x14ac:dyDescent="0.2">
      <c r="A377" s="437"/>
      <c r="B377" s="432" t="s">
        <v>267</v>
      </c>
      <c r="C377" s="650" t="s">
        <v>268</v>
      </c>
      <c r="D377" s="650"/>
      <c r="E377" s="650"/>
      <c r="F377" s="650"/>
      <c r="G377" s="650"/>
      <c r="H377" s="433" t="s">
        <v>256</v>
      </c>
      <c r="I377" s="442"/>
      <c r="J377" s="442"/>
      <c r="K377" s="468"/>
      <c r="L377" s="435"/>
      <c r="M377" s="434"/>
      <c r="N377" s="439"/>
      <c r="O377" s="434"/>
      <c r="P377" s="440"/>
    </row>
    <row r="378" spans="1:16" x14ac:dyDescent="0.2">
      <c r="A378" s="444"/>
      <c r="B378" s="445"/>
      <c r="C378" s="652" t="s">
        <v>278</v>
      </c>
      <c r="D378" s="652"/>
      <c r="E378" s="652"/>
      <c r="F378" s="652"/>
      <c r="G378" s="652"/>
      <c r="H378" s="425"/>
      <c r="I378" s="426"/>
      <c r="J378" s="426"/>
      <c r="K378" s="426"/>
      <c r="L378" s="428"/>
      <c r="M378" s="426"/>
      <c r="N378" s="446"/>
      <c r="O378" s="426"/>
      <c r="P378" s="447"/>
    </row>
    <row r="379" spans="1:16" ht="22.5" x14ac:dyDescent="0.2">
      <c r="A379" s="423" t="s">
        <v>451</v>
      </c>
      <c r="B379" s="424" t="s">
        <v>525</v>
      </c>
      <c r="C379" s="653" t="s">
        <v>630</v>
      </c>
      <c r="D379" s="653"/>
      <c r="E379" s="653"/>
      <c r="F379" s="653"/>
      <c r="G379" s="653"/>
      <c r="H379" s="425" t="s">
        <v>254</v>
      </c>
      <c r="I379" s="426"/>
      <c r="J379" s="426"/>
      <c r="K379" s="469">
        <v>3</v>
      </c>
      <c r="L379" s="428"/>
      <c r="M379" s="426"/>
      <c r="N379" s="428"/>
      <c r="O379" s="426"/>
      <c r="P379" s="429"/>
    </row>
    <row r="380" spans="1:16" x14ac:dyDescent="0.2">
      <c r="A380" s="437"/>
      <c r="B380" s="432" t="s">
        <v>156</v>
      </c>
      <c r="C380" s="650" t="s">
        <v>255</v>
      </c>
      <c r="D380" s="650"/>
      <c r="E380" s="650"/>
      <c r="F380" s="650"/>
      <c r="G380" s="650"/>
      <c r="H380" s="433" t="s">
        <v>256</v>
      </c>
      <c r="I380" s="434"/>
      <c r="J380" s="434"/>
      <c r="K380" s="470"/>
      <c r="L380" s="435"/>
      <c r="M380" s="434"/>
      <c r="N380" s="439"/>
      <c r="O380" s="434"/>
      <c r="P380" s="440"/>
    </row>
    <row r="381" spans="1:16" x14ac:dyDescent="0.2">
      <c r="A381" s="437"/>
      <c r="B381" s="432" t="s">
        <v>292</v>
      </c>
      <c r="C381" s="650" t="s">
        <v>293</v>
      </c>
      <c r="D381" s="650"/>
      <c r="E381" s="650"/>
      <c r="F381" s="650"/>
      <c r="G381" s="650"/>
      <c r="H381" s="433" t="s">
        <v>256</v>
      </c>
      <c r="I381" s="442"/>
      <c r="J381" s="442"/>
      <c r="K381" s="470"/>
      <c r="L381" s="435"/>
      <c r="M381" s="434"/>
      <c r="N381" s="439"/>
      <c r="O381" s="434"/>
      <c r="P381" s="440"/>
    </row>
    <row r="382" spans="1:16" x14ac:dyDescent="0.2">
      <c r="A382" s="431"/>
      <c r="B382" s="432" t="s">
        <v>257</v>
      </c>
      <c r="C382" s="650" t="s">
        <v>258</v>
      </c>
      <c r="D382" s="650"/>
      <c r="E382" s="650"/>
      <c r="F382" s="650"/>
      <c r="G382" s="650"/>
      <c r="H382" s="433"/>
      <c r="I382" s="434"/>
      <c r="J382" s="434"/>
      <c r="K382" s="434"/>
      <c r="L382" s="435"/>
      <c r="M382" s="434"/>
      <c r="N382" s="435"/>
      <c r="O382" s="434"/>
      <c r="P382" s="440"/>
    </row>
    <row r="383" spans="1:16" x14ac:dyDescent="0.2">
      <c r="A383" s="437"/>
      <c r="B383" s="432"/>
      <c r="C383" s="650" t="s">
        <v>259</v>
      </c>
      <c r="D383" s="650"/>
      <c r="E383" s="650"/>
      <c r="F383" s="650"/>
      <c r="G383" s="650"/>
      <c r="H383" s="433" t="s">
        <v>256</v>
      </c>
      <c r="I383" s="434"/>
      <c r="J383" s="434"/>
      <c r="K383" s="470"/>
      <c r="L383" s="435"/>
      <c r="M383" s="434"/>
      <c r="N383" s="439"/>
      <c r="O383" s="434"/>
      <c r="P383" s="440"/>
    </row>
    <row r="384" spans="1:16" x14ac:dyDescent="0.2">
      <c r="A384" s="437"/>
      <c r="B384" s="432" t="s">
        <v>526</v>
      </c>
      <c r="C384" s="650" t="s">
        <v>527</v>
      </c>
      <c r="D384" s="650"/>
      <c r="E384" s="650"/>
      <c r="F384" s="650"/>
      <c r="G384" s="650"/>
      <c r="H384" s="433" t="s">
        <v>262</v>
      </c>
      <c r="I384" s="442"/>
      <c r="J384" s="442"/>
      <c r="K384" s="470"/>
      <c r="L384" s="439"/>
      <c r="M384" s="442"/>
      <c r="N384" s="439"/>
      <c r="O384" s="434"/>
      <c r="P384" s="440"/>
    </row>
    <row r="385" spans="1:16" x14ac:dyDescent="0.2">
      <c r="A385" s="437"/>
      <c r="B385" s="432" t="s">
        <v>631</v>
      </c>
      <c r="C385" s="650" t="s">
        <v>632</v>
      </c>
      <c r="D385" s="650"/>
      <c r="E385" s="650"/>
      <c r="F385" s="650"/>
      <c r="G385" s="650"/>
      <c r="H385" s="433" t="s">
        <v>256</v>
      </c>
      <c r="I385" s="442"/>
      <c r="J385" s="442"/>
      <c r="K385" s="470"/>
      <c r="L385" s="435"/>
      <c r="M385" s="434"/>
      <c r="N385" s="439"/>
      <c r="O385" s="434"/>
      <c r="P385" s="440"/>
    </row>
    <row r="386" spans="1:16" x14ac:dyDescent="0.2">
      <c r="A386" s="444"/>
      <c r="B386" s="445"/>
      <c r="C386" s="652" t="s">
        <v>278</v>
      </c>
      <c r="D386" s="652"/>
      <c r="E386" s="652"/>
      <c r="F386" s="652"/>
      <c r="G386" s="652"/>
      <c r="H386" s="425"/>
      <c r="I386" s="426"/>
      <c r="J386" s="426"/>
      <c r="K386" s="426"/>
      <c r="L386" s="428"/>
      <c r="M386" s="426"/>
      <c r="N386" s="446"/>
      <c r="O386" s="426"/>
      <c r="P386" s="447"/>
    </row>
    <row r="387" spans="1:16" ht="22.5" x14ac:dyDescent="0.2">
      <c r="A387" s="423" t="s">
        <v>452</v>
      </c>
      <c r="B387" s="424" t="s">
        <v>528</v>
      </c>
      <c r="C387" s="653" t="s">
        <v>633</v>
      </c>
      <c r="D387" s="653"/>
      <c r="E387" s="653"/>
      <c r="F387" s="653"/>
      <c r="G387" s="653"/>
      <c r="H387" s="425" t="s">
        <v>254</v>
      </c>
      <c r="I387" s="426"/>
      <c r="J387" s="426"/>
      <c r="K387" s="469">
        <v>3</v>
      </c>
      <c r="L387" s="428"/>
      <c r="M387" s="426"/>
      <c r="N387" s="428"/>
      <c r="O387" s="426"/>
      <c r="P387" s="429"/>
    </row>
    <row r="388" spans="1:16" x14ac:dyDescent="0.2">
      <c r="A388" s="437"/>
      <c r="B388" s="432" t="s">
        <v>156</v>
      </c>
      <c r="C388" s="650" t="s">
        <v>255</v>
      </c>
      <c r="D388" s="650"/>
      <c r="E388" s="650"/>
      <c r="F388" s="650"/>
      <c r="G388" s="650"/>
      <c r="H388" s="433" t="s">
        <v>256</v>
      </c>
      <c r="I388" s="434"/>
      <c r="J388" s="434"/>
      <c r="K388" s="438"/>
      <c r="L388" s="435"/>
      <c r="M388" s="434"/>
      <c r="N388" s="439"/>
      <c r="O388" s="434"/>
      <c r="P388" s="440"/>
    </row>
    <row r="389" spans="1:16" x14ac:dyDescent="0.2">
      <c r="A389" s="437"/>
      <c r="B389" s="432" t="s">
        <v>292</v>
      </c>
      <c r="C389" s="650" t="s">
        <v>293</v>
      </c>
      <c r="D389" s="650"/>
      <c r="E389" s="650"/>
      <c r="F389" s="650"/>
      <c r="G389" s="650"/>
      <c r="H389" s="433" t="s">
        <v>256</v>
      </c>
      <c r="I389" s="442"/>
      <c r="J389" s="442"/>
      <c r="K389" s="438"/>
      <c r="L389" s="435"/>
      <c r="M389" s="434"/>
      <c r="N389" s="439"/>
      <c r="O389" s="434"/>
      <c r="P389" s="440"/>
    </row>
    <row r="390" spans="1:16" x14ac:dyDescent="0.2">
      <c r="A390" s="431"/>
      <c r="B390" s="432" t="s">
        <v>257</v>
      </c>
      <c r="C390" s="650" t="s">
        <v>258</v>
      </c>
      <c r="D390" s="650"/>
      <c r="E390" s="650"/>
      <c r="F390" s="650"/>
      <c r="G390" s="650"/>
      <c r="H390" s="433"/>
      <c r="I390" s="434"/>
      <c r="J390" s="434"/>
      <c r="K390" s="434"/>
      <c r="L390" s="435"/>
      <c r="M390" s="434"/>
      <c r="N390" s="435"/>
      <c r="O390" s="434"/>
      <c r="P390" s="440"/>
    </row>
    <row r="391" spans="1:16" x14ac:dyDescent="0.2">
      <c r="A391" s="437"/>
      <c r="B391" s="432"/>
      <c r="C391" s="650" t="s">
        <v>259</v>
      </c>
      <c r="D391" s="650"/>
      <c r="E391" s="650"/>
      <c r="F391" s="650"/>
      <c r="G391" s="650"/>
      <c r="H391" s="433" t="s">
        <v>256</v>
      </c>
      <c r="I391" s="434"/>
      <c r="J391" s="434"/>
      <c r="K391" s="438"/>
      <c r="L391" s="435"/>
      <c r="M391" s="434"/>
      <c r="N391" s="439"/>
      <c r="O391" s="434"/>
      <c r="P391" s="440"/>
    </row>
    <row r="392" spans="1:16" x14ac:dyDescent="0.2">
      <c r="A392" s="437"/>
      <c r="B392" s="432" t="s">
        <v>529</v>
      </c>
      <c r="C392" s="650" t="s">
        <v>530</v>
      </c>
      <c r="D392" s="650"/>
      <c r="E392" s="650"/>
      <c r="F392" s="650"/>
      <c r="G392" s="650"/>
      <c r="H392" s="433" t="s">
        <v>262</v>
      </c>
      <c r="I392" s="442"/>
      <c r="J392" s="442"/>
      <c r="K392" s="438"/>
      <c r="L392" s="439"/>
      <c r="M392" s="442"/>
      <c r="N392" s="439"/>
      <c r="O392" s="434"/>
      <c r="P392" s="440"/>
    </row>
    <row r="393" spans="1:16" x14ac:dyDescent="0.2">
      <c r="A393" s="437"/>
      <c r="B393" s="432" t="s">
        <v>350</v>
      </c>
      <c r="C393" s="650" t="s">
        <v>351</v>
      </c>
      <c r="D393" s="650"/>
      <c r="E393" s="650"/>
      <c r="F393" s="650"/>
      <c r="G393" s="650"/>
      <c r="H393" s="433" t="s">
        <v>256</v>
      </c>
      <c r="I393" s="442"/>
      <c r="J393" s="442"/>
      <c r="K393" s="438"/>
      <c r="L393" s="435"/>
      <c r="M393" s="434"/>
      <c r="N393" s="439"/>
      <c r="O393" s="434"/>
      <c r="P393" s="440"/>
    </row>
    <row r="394" spans="1:16" x14ac:dyDescent="0.2">
      <c r="A394" s="437"/>
      <c r="B394" s="432" t="s">
        <v>526</v>
      </c>
      <c r="C394" s="650" t="s">
        <v>527</v>
      </c>
      <c r="D394" s="650"/>
      <c r="E394" s="650"/>
      <c r="F394" s="650"/>
      <c r="G394" s="650"/>
      <c r="H394" s="433" t="s">
        <v>262</v>
      </c>
      <c r="I394" s="442"/>
      <c r="J394" s="442"/>
      <c r="K394" s="438"/>
      <c r="L394" s="439"/>
      <c r="M394" s="442"/>
      <c r="N394" s="439"/>
      <c r="O394" s="434"/>
      <c r="P394" s="440"/>
    </row>
    <row r="395" spans="1:16" x14ac:dyDescent="0.2">
      <c r="A395" s="437"/>
      <c r="B395" s="432" t="s">
        <v>631</v>
      </c>
      <c r="C395" s="650" t="s">
        <v>632</v>
      </c>
      <c r="D395" s="650"/>
      <c r="E395" s="650"/>
      <c r="F395" s="650"/>
      <c r="G395" s="650"/>
      <c r="H395" s="433" t="s">
        <v>256</v>
      </c>
      <c r="I395" s="442"/>
      <c r="J395" s="442"/>
      <c r="K395" s="470"/>
      <c r="L395" s="435"/>
      <c r="M395" s="434"/>
      <c r="N395" s="439"/>
      <c r="O395" s="434"/>
      <c r="P395" s="440"/>
    </row>
    <row r="396" spans="1:16" x14ac:dyDescent="0.2">
      <c r="A396" s="444"/>
      <c r="B396" s="445"/>
      <c r="C396" s="652" t="s">
        <v>278</v>
      </c>
      <c r="D396" s="652"/>
      <c r="E396" s="652"/>
      <c r="F396" s="652"/>
      <c r="G396" s="652"/>
      <c r="H396" s="425"/>
      <c r="I396" s="426"/>
      <c r="J396" s="426"/>
      <c r="K396" s="426"/>
      <c r="L396" s="428"/>
      <c r="M396" s="426"/>
      <c r="N396" s="446"/>
      <c r="O396" s="426"/>
      <c r="P396" s="447"/>
    </row>
    <row r="397" spans="1:16" ht="22.5" x14ac:dyDescent="0.2">
      <c r="A397" s="423" t="s">
        <v>453</v>
      </c>
      <c r="B397" s="424" t="s">
        <v>532</v>
      </c>
      <c r="C397" s="653" t="s">
        <v>533</v>
      </c>
      <c r="D397" s="653"/>
      <c r="E397" s="653"/>
      <c r="F397" s="653"/>
      <c r="G397" s="653"/>
      <c r="H397" s="425" t="s">
        <v>470</v>
      </c>
      <c r="I397" s="426"/>
      <c r="J397" s="426"/>
      <c r="K397" s="469">
        <v>32</v>
      </c>
      <c r="L397" s="428"/>
      <c r="M397" s="426"/>
      <c r="N397" s="428"/>
      <c r="O397" s="426"/>
      <c r="P397" s="429"/>
    </row>
    <row r="398" spans="1:16" x14ac:dyDescent="0.2">
      <c r="A398" s="437"/>
      <c r="B398" s="432" t="s">
        <v>156</v>
      </c>
      <c r="C398" s="650" t="s">
        <v>255</v>
      </c>
      <c r="D398" s="650"/>
      <c r="E398" s="650"/>
      <c r="F398" s="650"/>
      <c r="G398" s="650"/>
      <c r="H398" s="433" t="s">
        <v>256</v>
      </c>
      <c r="I398" s="434"/>
      <c r="J398" s="434"/>
      <c r="K398" s="470"/>
      <c r="L398" s="435"/>
      <c r="M398" s="434"/>
      <c r="N398" s="439"/>
      <c r="O398" s="434"/>
      <c r="P398" s="440"/>
    </row>
    <row r="399" spans="1:16" x14ac:dyDescent="0.2">
      <c r="A399" s="437"/>
      <c r="B399" s="432" t="s">
        <v>471</v>
      </c>
      <c r="C399" s="650" t="s">
        <v>472</v>
      </c>
      <c r="D399" s="650"/>
      <c r="E399" s="650"/>
      <c r="F399" s="650"/>
      <c r="G399" s="650"/>
      <c r="H399" s="433" t="s">
        <v>256</v>
      </c>
      <c r="I399" s="442"/>
      <c r="J399" s="442"/>
      <c r="K399" s="470"/>
      <c r="L399" s="435"/>
      <c r="M399" s="434"/>
      <c r="N399" s="439"/>
      <c r="O399" s="434"/>
      <c r="P399" s="440"/>
    </row>
    <row r="400" spans="1:16" x14ac:dyDescent="0.2">
      <c r="A400" s="431"/>
      <c r="B400" s="432" t="s">
        <v>257</v>
      </c>
      <c r="C400" s="650" t="s">
        <v>258</v>
      </c>
      <c r="D400" s="650"/>
      <c r="E400" s="650"/>
      <c r="F400" s="650"/>
      <c r="G400" s="650"/>
      <c r="H400" s="433"/>
      <c r="I400" s="434"/>
      <c r="J400" s="434"/>
      <c r="K400" s="434"/>
      <c r="L400" s="435"/>
      <c r="M400" s="434"/>
      <c r="N400" s="435"/>
      <c r="O400" s="434"/>
      <c r="P400" s="440"/>
    </row>
    <row r="401" spans="1:16" x14ac:dyDescent="0.2">
      <c r="A401" s="437"/>
      <c r="B401" s="432" t="s">
        <v>534</v>
      </c>
      <c r="C401" s="650" t="s">
        <v>535</v>
      </c>
      <c r="D401" s="650"/>
      <c r="E401" s="650"/>
      <c r="F401" s="650"/>
      <c r="G401" s="650"/>
      <c r="H401" s="433" t="s">
        <v>262</v>
      </c>
      <c r="I401" s="441"/>
      <c r="J401" s="442"/>
      <c r="K401" s="453"/>
      <c r="L401" s="443"/>
      <c r="M401" s="442"/>
      <c r="N401" s="439"/>
      <c r="O401" s="434"/>
      <c r="P401" s="440"/>
    </row>
    <row r="402" spans="1:16" x14ac:dyDescent="0.2">
      <c r="A402" s="431"/>
      <c r="B402" s="432" t="s">
        <v>269</v>
      </c>
      <c r="C402" s="650" t="s">
        <v>270</v>
      </c>
      <c r="D402" s="650"/>
      <c r="E402" s="650"/>
      <c r="F402" s="650"/>
      <c r="G402" s="650"/>
      <c r="H402" s="433"/>
      <c r="I402" s="434"/>
      <c r="J402" s="434"/>
      <c r="K402" s="434"/>
      <c r="L402" s="435"/>
      <c r="M402" s="434"/>
      <c r="N402" s="435"/>
      <c r="O402" s="434"/>
      <c r="P402" s="436"/>
    </row>
    <row r="403" spans="1:16" ht="22.5" x14ac:dyDescent="0.2">
      <c r="A403" s="437"/>
      <c r="B403" s="432" t="s">
        <v>473</v>
      </c>
      <c r="C403" s="650" t="s">
        <v>474</v>
      </c>
      <c r="D403" s="650"/>
      <c r="E403" s="650"/>
      <c r="F403" s="650"/>
      <c r="G403" s="650"/>
      <c r="H403" s="433" t="s">
        <v>271</v>
      </c>
      <c r="I403" s="470"/>
      <c r="J403" s="434"/>
      <c r="K403" s="470"/>
      <c r="L403" s="443"/>
      <c r="M403" s="442"/>
      <c r="N403" s="439"/>
      <c r="O403" s="434"/>
      <c r="P403" s="440"/>
    </row>
    <row r="404" spans="1:16" ht="22.5" x14ac:dyDescent="0.2">
      <c r="A404" s="437"/>
      <c r="B404" s="432" t="s">
        <v>475</v>
      </c>
      <c r="C404" s="650" t="s">
        <v>476</v>
      </c>
      <c r="D404" s="650"/>
      <c r="E404" s="650"/>
      <c r="F404" s="650"/>
      <c r="G404" s="650"/>
      <c r="H404" s="433" t="s">
        <v>271</v>
      </c>
      <c r="I404" s="438"/>
      <c r="J404" s="434"/>
      <c r="K404" s="438"/>
      <c r="L404" s="443"/>
      <c r="M404" s="442"/>
      <c r="N404" s="439"/>
      <c r="O404" s="434"/>
      <c r="P404" s="440"/>
    </row>
    <row r="405" spans="1:16" x14ac:dyDescent="0.2">
      <c r="A405" s="444"/>
      <c r="B405" s="445"/>
      <c r="C405" s="652" t="s">
        <v>278</v>
      </c>
      <c r="D405" s="652"/>
      <c r="E405" s="652"/>
      <c r="F405" s="652"/>
      <c r="G405" s="652"/>
      <c r="H405" s="425"/>
      <c r="I405" s="426"/>
      <c r="J405" s="426"/>
      <c r="K405" s="426"/>
      <c r="L405" s="428"/>
      <c r="M405" s="426"/>
      <c r="N405" s="446"/>
      <c r="O405" s="426"/>
      <c r="P405" s="447"/>
    </row>
    <row r="406" spans="1:16" ht="22.5" x14ac:dyDescent="0.2">
      <c r="A406" s="423" t="s">
        <v>455</v>
      </c>
      <c r="B406" s="424" t="s">
        <v>634</v>
      </c>
      <c r="C406" s="653" t="s">
        <v>531</v>
      </c>
      <c r="D406" s="653"/>
      <c r="E406" s="653"/>
      <c r="F406" s="653"/>
      <c r="G406" s="653"/>
      <c r="H406" s="425" t="s">
        <v>272</v>
      </c>
      <c r="I406" s="426"/>
      <c r="J406" s="426"/>
      <c r="K406" s="469">
        <v>192</v>
      </c>
      <c r="L406" s="428"/>
      <c r="M406" s="426"/>
      <c r="N406" s="428"/>
      <c r="O406" s="426"/>
      <c r="P406" s="429"/>
    </row>
    <row r="407" spans="1:16" x14ac:dyDescent="0.2">
      <c r="A407" s="437"/>
      <c r="B407" s="432" t="s">
        <v>156</v>
      </c>
      <c r="C407" s="650" t="s">
        <v>255</v>
      </c>
      <c r="D407" s="650"/>
      <c r="E407" s="650"/>
      <c r="F407" s="650"/>
      <c r="G407" s="650"/>
      <c r="H407" s="433" t="s">
        <v>256</v>
      </c>
      <c r="I407" s="434"/>
      <c r="J407" s="434"/>
      <c r="K407" s="470"/>
      <c r="L407" s="435"/>
      <c r="M407" s="434"/>
      <c r="N407" s="439"/>
      <c r="O407" s="434"/>
      <c r="P407" s="440"/>
    </row>
    <row r="408" spans="1:16" x14ac:dyDescent="0.2">
      <c r="A408" s="437"/>
      <c r="B408" s="432" t="s">
        <v>635</v>
      </c>
      <c r="C408" s="650" t="s">
        <v>636</v>
      </c>
      <c r="D408" s="650"/>
      <c r="E408" s="650"/>
      <c r="F408" s="650"/>
      <c r="G408" s="650"/>
      <c r="H408" s="433" t="s">
        <v>256</v>
      </c>
      <c r="I408" s="442"/>
      <c r="J408" s="442"/>
      <c r="K408" s="470"/>
      <c r="L408" s="435"/>
      <c r="M408" s="434"/>
      <c r="N408" s="439"/>
      <c r="O408" s="434"/>
      <c r="P408" s="440"/>
    </row>
    <row r="409" spans="1:16" x14ac:dyDescent="0.2">
      <c r="A409" s="431"/>
      <c r="B409" s="432" t="s">
        <v>257</v>
      </c>
      <c r="C409" s="650" t="s">
        <v>258</v>
      </c>
      <c r="D409" s="650"/>
      <c r="E409" s="650"/>
      <c r="F409" s="650"/>
      <c r="G409" s="650"/>
      <c r="H409" s="433"/>
      <c r="I409" s="434"/>
      <c r="J409" s="434"/>
      <c r="K409" s="434"/>
      <c r="L409" s="435"/>
      <c r="M409" s="434"/>
      <c r="N409" s="435"/>
      <c r="O409" s="434"/>
      <c r="P409" s="440"/>
    </row>
    <row r="410" spans="1:16" x14ac:dyDescent="0.2">
      <c r="A410" s="437"/>
      <c r="B410" s="432"/>
      <c r="C410" s="650" t="s">
        <v>259</v>
      </c>
      <c r="D410" s="650"/>
      <c r="E410" s="650"/>
      <c r="F410" s="650"/>
      <c r="G410" s="650"/>
      <c r="H410" s="433" t="s">
        <v>256</v>
      </c>
      <c r="I410" s="434"/>
      <c r="J410" s="434"/>
      <c r="K410" s="470"/>
      <c r="L410" s="435"/>
      <c r="M410" s="434"/>
      <c r="N410" s="439"/>
      <c r="O410" s="434"/>
      <c r="P410" s="440"/>
    </row>
    <row r="411" spans="1:16" x14ac:dyDescent="0.2">
      <c r="A411" s="437"/>
      <c r="B411" s="432" t="s">
        <v>526</v>
      </c>
      <c r="C411" s="650" t="s">
        <v>527</v>
      </c>
      <c r="D411" s="650"/>
      <c r="E411" s="650"/>
      <c r="F411" s="650"/>
      <c r="G411" s="650"/>
      <c r="H411" s="433" t="s">
        <v>262</v>
      </c>
      <c r="I411" s="442"/>
      <c r="J411" s="442"/>
      <c r="K411" s="470"/>
      <c r="L411" s="439"/>
      <c r="M411" s="442"/>
      <c r="N411" s="439"/>
      <c r="O411" s="434"/>
      <c r="P411" s="440"/>
    </row>
    <row r="412" spans="1:16" x14ac:dyDescent="0.2">
      <c r="A412" s="437"/>
      <c r="B412" s="432" t="s">
        <v>631</v>
      </c>
      <c r="C412" s="650" t="s">
        <v>632</v>
      </c>
      <c r="D412" s="650"/>
      <c r="E412" s="650"/>
      <c r="F412" s="650"/>
      <c r="G412" s="650"/>
      <c r="H412" s="433" t="s">
        <v>256</v>
      </c>
      <c r="I412" s="442"/>
      <c r="J412" s="442"/>
      <c r="K412" s="470"/>
      <c r="L412" s="435"/>
      <c r="M412" s="434"/>
      <c r="N412" s="439"/>
      <c r="O412" s="434"/>
      <c r="P412" s="440"/>
    </row>
    <row r="413" spans="1:16" x14ac:dyDescent="0.2">
      <c r="A413" s="437"/>
      <c r="B413" s="432" t="s">
        <v>260</v>
      </c>
      <c r="C413" s="650" t="s">
        <v>261</v>
      </c>
      <c r="D413" s="650"/>
      <c r="E413" s="650"/>
      <c r="F413" s="650"/>
      <c r="G413" s="650"/>
      <c r="H413" s="433" t="s">
        <v>262</v>
      </c>
      <c r="I413" s="442"/>
      <c r="J413" s="442"/>
      <c r="K413" s="470"/>
      <c r="L413" s="435"/>
      <c r="M413" s="434"/>
      <c r="N413" s="439"/>
      <c r="O413" s="434"/>
      <c r="P413" s="440"/>
    </row>
    <row r="414" spans="1:16" x14ac:dyDescent="0.2">
      <c r="A414" s="437"/>
      <c r="B414" s="432" t="s">
        <v>263</v>
      </c>
      <c r="C414" s="650" t="s">
        <v>264</v>
      </c>
      <c r="D414" s="650"/>
      <c r="E414" s="650"/>
      <c r="F414" s="650"/>
      <c r="G414" s="650"/>
      <c r="H414" s="433" t="s">
        <v>256</v>
      </c>
      <c r="I414" s="442"/>
      <c r="J414" s="442"/>
      <c r="K414" s="470"/>
      <c r="L414" s="435"/>
      <c r="M414" s="434"/>
      <c r="N414" s="439"/>
      <c r="O414" s="434"/>
      <c r="P414" s="440"/>
    </row>
    <row r="415" spans="1:16" x14ac:dyDescent="0.2">
      <c r="A415" s="437"/>
      <c r="B415" s="432" t="s">
        <v>477</v>
      </c>
      <c r="C415" s="650" t="s">
        <v>478</v>
      </c>
      <c r="D415" s="650"/>
      <c r="E415" s="650"/>
      <c r="F415" s="650"/>
      <c r="G415" s="650"/>
      <c r="H415" s="433" t="s">
        <v>262</v>
      </c>
      <c r="I415" s="442"/>
      <c r="J415" s="442"/>
      <c r="K415" s="470"/>
      <c r="L415" s="439"/>
      <c r="M415" s="442"/>
      <c r="N415" s="439"/>
      <c r="O415" s="434"/>
      <c r="P415" s="440"/>
    </row>
    <row r="416" spans="1:16" x14ac:dyDescent="0.2">
      <c r="A416" s="437"/>
      <c r="B416" s="432" t="s">
        <v>350</v>
      </c>
      <c r="C416" s="650" t="s">
        <v>351</v>
      </c>
      <c r="D416" s="650"/>
      <c r="E416" s="650"/>
      <c r="F416" s="650"/>
      <c r="G416" s="650"/>
      <c r="H416" s="433" t="s">
        <v>256</v>
      </c>
      <c r="I416" s="442"/>
      <c r="J416" s="442"/>
      <c r="K416" s="470"/>
      <c r="L416" s="435"/>
      <c r="M416" s="434"/>
      <c r="N416" s="439"/>
      <c r="O416" s="434"/>
      <c r="P416" s="440"/>
    </row>
    <row r="417" spans="1:16" x14ac:dyDescent="0.2">
      <c r="A417" s="437"/>
      <c r="B417" s="432" t="s">
        <v>637</v>
      </c>
      <c r="C417" s="650" t="s">
        <v>638</v>
      </c>
      <c r="D417" s="650"/>
      <c r="E417" s="650"/>
      <c r="F417" s="650"/>
      <c r="G417" s="650"/>
      <c r="H417" s="433" t="s">
        <v>262</v>
      </c>
      <c r="I417" s="442"/>
      <c r="J417" s="442"/>
      <c r="K417" s="442"/>
      <c r="L417" s="439"/>
      <c r="M417" s="442"/>
      <c r="N417" s="439"/>
      <c r="O417" s="434"/>
      <c r="P417" s="440"/>
    </row>
    <row r="418" spans="1:16" x14ac:dyDescent="0.2">
      <c r="A418" s="437"/>
      <c r="B418" s="432" t="s">
        <v>639</v>
      </c>
      <c r="C418" s="650" t="s">
        <v>640</v>
      </c>
      <c r="D418" s="650"/>
      <c r="E418" s="650"/>
      <c r="F418" s="650"/>
      <c r="G418" s="650"/>
      <c r="H418" s="433" t="s">
        <v>256</v>
      </c>
      <c r="I418" s="442"/>
      <c r="J418" s="442"/>
      <c r="K418" s="442"/>
      <c r="L418" s="435"/>
      <c r="M418" s="434"/>
      <c r="N418" s="439"/>
      <c r="O418" s="434"/>
      <c r="P418" s="440"/>
    </row>
    <row r="419" spans="1:16" x14ac:dyDescent="0.2">
      <c r="A419" s="437"/>
      <c r="B419" s="432" t="s">
        <v>479</v>
      </c>
      <c r="C419" s="650" t="s">
        <v>480</v>
      </c>
      <c r="D419" s="650"/>
      <c r="E419" s="650"/>
      <c r="F419" s="650"/>
      <c r="G419" s="650"/>
      <c r="H419" s="433" t="s">
        <v>262</v>
      </c>
      <c r="I419" s="442"/>
      <c r="J419" s="442"/>
      <c r="K419" s="470"/>
      <c r="L419" s="435"/>
      <c r="M419" s="434"/>
      <c r="N419" s="439"/>
      <c r="O419" s="434"/>
      <c r="P419" s="440"/>
    </row>
    <row r="420" spans="1:16" x14ac:dyDescent="0.2">
      <c r="A420" s="437"/>
      <c r="B420" s="432" t="s">
        <v>267</v>
      </c>
      <c r="C420" s="650" t="s">
        <v>268</v>
      </c>
      <c r="D420" s="650"/>
      <c r="E420" s="650"/>
      <c r="F420" s="650"/>
      <c r="G420" s="650"/>
      <c r="H420" s="433" t="s">
        <v>256</v>
      </c>
      <c r="I420" s="442"/>
      <c r="J420" s="442"/>
      <c r="K420" s="470"/>
      <c r="L420" s="435"/>
      <c r="M420" s="434"/>
      <c r="N420" s="439"/>
      <c r="O420" s="434"/>
      <c r="P420" s="440"/>
    </row>
    <row r="421" spans="1:16" x14ac:dyDescent="0.2">
      <c r="A421" s="437"/>
      <c r="B421" s="432" t="s">
        <v>481</v>
      </c>
      <c r="C421" s="650" t="s">
        <v>482</v>
      </c>
      <c r="D421" s="650"/>
      <c r="E421" s="650"/>
      <c r="F421" s="650"/>
      <c r="G421" s="650"/>
      <c r="H421" s="433" t="s">
        <v>262</v>
      </c>
      <c r="I421" s="442"/>
      <c r="J421" s="442"/>
      <c r="K421" s="470"/>
      <c r="L421" s="439"/>
      <c r="M421" s="442"/>
      <c r="N421" s="439"/>
      <c r="O421" s="434"/>
      <c r="P421" s="440"/>
    </row>
    <row r="422" spans="1:16" x14ac:dyDescent="0.2">
      <c r="A422" s="437"/>
      <c r="B422" s="432" t="s">
        <v>263</v>
      </c>
      <c r="C422" s="650" t="s">
        <v>264</v>
      </c>
      <c r="D422" s="650"/>
      <c r="E422" s="650"/>
      <c r="F422" s="650"/>
      <c r="G422" s="650"/>
      <c r="H422" s="433" t="s">
        <v>256</v>
      </c>
      <c r="I422" s="442"/>
      <c r="J422" s="442"/>
      <c r="K422" s="470"/>
      <c r="L422" s="435"/>
      <c r="M422" s="434"/>
      <c r="N422" s="439"/>
      <c r="O422" s="434"/>
      <c r="P422" s="440"/>
    </row>
    <row r="423" spans="1:16" x14ac:dyDescent="0.2">
      <c r="A423" s="437"/>
      <c r="B423" s="432" t="s">
        <v>483</v>
      </c>
      <c r="C423" s="650" t="s">
        <v>484</v>
      </c>
      <c r="D423" s="650"/>
      <c r="E423" s="650"/>
      <c r="F423" s="650"/>
      <c r="G423" s="650"/>
      <c r="H423" s="433" t="s">
        <v>262</v>
      </c>
      <c r="I423" s="442"/>
      <c r="J423" s="442"/>
      <c r="K423" s="470"/>
      <c r="L423" s="435"/>
      <c r="M423" s="434"/>
      <c r="N423" s="439"/>
      <c r="O423" s="434"/>
      <c r="P423" s="440"/>
    </row>
    <row r="424" spans="1:16" x14ac:dyDescent="0.2">
      <c r="A424" s="431"/>
      <c r="B424" s="432" t="s">
        <v>269</v>
      </c>
      <c r="C424" s="650" t="s">
        <v>270</v>
      </c>
      <c r="D424" s="650"/>
      <c r="E424" s="650"/>
      <c r="F424" s="650"/>
      <c r="G424" s="650"/>
      <c r="H424" s="433"/>
      <c r="I424" s="434"/>
      <c r="J424" s="434"/>
      <c r="K424" s="434"/>
      <c r="L424" s="435"/>
      <c r="M424" s="434"/>
      <c r="N424" s="435"/>
      <c r="O424" s="434"/>
      <c r="P424" s="440"/>
    </row>
    <row r="425" spans="1:16" ht="22.5" x14ac:dyDescent="0.2">
      <c r="A425" s="437"/>
      <c r="B425" s="432" t="s">
        <v>485</v>
      </c>
      <c r="C425" s="650" t="s">
        <v>486</v>
      </c>
      <c r="D425" s="650"/>
      <c r="E425" s="650"/>
      <c r="F425" s="650"/>
      <c r="G425" s="650"/>
      <c r="H425" s="433" t="s">
        <v>271</v>
      </c>
      <c r="I425" s="468"/>
      <c r="J425" s="434"/>
      <c r="K425" s="468"/>
      <c r="L425" s="443"/>
      <c r="M425" s="442"/>
      <c r="N425" s="439"/>
      <c r="O425" s="434"/>
      <c r="P425" s="440"/>
    </row>
    <row r="426" spans="1:16" ht="22.5" x14ac:dyDescent="0.2">
      <c r="A426" s="437"/>
      <c r="B426" s="432" t="s">
        <v>487</v>
      </c>
      <c r="C426" s="650" t="s">
        <v>488</v>
      </c>
      <c r="D426" s="650"/>
      <c r="E426" s="650"/>
      <c r="F426" s="650"/>
      <c r="G426" s="650"/>
      <c r="H426" s="433" t="s">
        <v>274</v>
      </c>
      <c r="I426" s="438"/>
      <c r="J426" s="434"/>
      <c r="K426" s="438"/>
      <c r="L426" s="439"/>
      <c r="M426" s="442"/>
      <c r="N426" s="439"/>
      <c r="O426" s="434"/>
      <c r="P426" s="440"/>
    </row>
    <row r="427" spans="1:16" ht="22.5" x14ac:dyDescent="0.2">
      <c r="A427" s="437"/>
      <c r="B427" s="432" t="s">
        <v>461</v>
      </c>
      <c r="C427" s="650" t="s">
        <v>462</v>
      </c>
      <c r="D427" s="650"/>
      <c r="E427" s="650"/>
      <c r="F427" s="650"/>
      <c r="G427" s="650"/>
      <c r="H427" s="433" t="s">
        <v>366</v>
      </c>
      <c r="I427" s="442"/>
      <c r="J427" s="434"/>
      <c r="K427" s="453"/>
      <c r="L427" s="435"/>
      <c r="M427" s="434"/>
      <c r="N427" s="439"/>
      <c r="O427" s="434"/>
      <c r="P427" s="440"/>
    </row>
    <row r="428" spans="1:16" ht="33.75" x14ac:dyDescent="0.2">
      <c r="A428" s="437" t="s">
        <v>641</v>
      </c>
      <c r="B428" s="432" t="s">
        <v>489</v>
      </c>
      <c r="C428" s="650" t="s">
        <v>490</v>
      </c>
      <c r="D428" s="650"/>
      <c r="E428" s="650"/>
      <c r="F428" s="650"/>
      <c r="G428" s="650"/>
      <c r="H428" s="433" t="s">
        <v>274</v>
      </c>
      <c r="I428" s="438"/>
      <c r="J428" s="434"/>
      <c r="K428" s="438"/>
      <c r="L428" s="439"/>
      <c r="M428" s="442"/>
      <c r="N428" s="439"/>
      <c r="O428" s="434"/>
      <c r="P428" s="440"/>
    </row>
    <row r="429" spans="1:16" ht="33.75" x14ac:dyDescent="0.2">
      <c r="A429" s="437" t="s">
        <v>642</v>
      </c>
      <c r="B429" s="432" t="s">
        <v>491</v>
      </c>
      <c r="C429" s="650" t="s">
        <v>492</v>
      </c>
      <c r="D429" s="650"/>
      <c r="E429" s="650"/>
      <c r="F429" s="650"/>
      <c r="G429" s="650"/>
      <c r="H429" s="433" t="s">
        <v>274</v>
      </c>
      <c r="I429" s="468"/>
      <c r="J429" s="434"/>
      <c r="K429" s="468"/>
      <c r="L429" s="439"/>
      <c r="M429" s="442"/>
      <c r="N429" s="439"/>
      <c r="O429" s="434"/>
      <c r="P429" s="440"/>
    </row>
    <row r="430" spans="1:16" x14ac:dyDescent="0.2">
      <c r="A430" s="444"/>
      <c r="B430" s="445"/>
      <c r="C430" s="652" t="s">
        <v>278</v>
      </c>
      <c r="D430" s="652"/>
      <c r="E430" s="652"/>
      <c r="F430" s="652"/>
      <c r="G430" s="652"/>
      <c r="H430" s="425"/>
      <c r="I430" s="426"/>
      <c r="J430" s="426"/>
      <c r="K430" s="426"/>
      <c r="L430" s="428"/>
      <c r="M430" s="426"/>
      <c r="N430" s="446"/>
      <c r="O430" s="426"/>
      <c r="P430" s="447"/>
    </row>
    <row r="431" spans="1:16" ht="90" x14ac:dyDescent="0.2">
      <c r="A431" s="423" t="s">
        <v>456</v>
      </c>
      <c r="B431" s="424" t="s">
        <v>643</v>
      </c>
      <c r="C431" s="653" t="s">
        <v>644</v>
      </c>
      <c r="D431" s="653"/>
      <c r="E431" s="653"/>
      <c r="F431" s="653"/>
      <c r="G431" s="653"/>
      <c r="H431" s="425" t="s">
        <v>272</v>
      </c>
      <c r="I431" s="426"/>
      <c r="J431" s="426"/>
      <c r="K431" s="469">
        <v>449</v>
      </c>
      <c r="L431" s="456"/>
      <c r="M431" s="455"/>
      <c r="N431" s="456"/>
      <c r="O431" s="426"/>
      <c r="P431" s="447"/>
    </row>
    <row r="432" spans="1:16" x14ac:dyDescent="0.2">
      <c r="A432" s="444"/>
      <c r="B432" s="445"/>
      <c r="C432" s="652" t="s">
        <v>278</v>
      </c>
      <c r="D432" s="652"/>
      <c r="E432" s="652"/>
      <c r="F432" s="652"/>
      <c r="G432" s="652"/>
      <c r="H432" s="425"/>
      <c r="I432" s="426"/>
      <c r="J432" s="426"/>
      <c r="K432" s="426"/>
      <c r="L432" s="428"/>
      <c r="M432" s="426"/>
      <c r="N432" s="446"/>
      <c r="O432" s="426"/>
      <c r="P432" s="447"/>
    </row>
    <row r="433" spans="1:16" x14ac:dyDescent="0.2">
      <c r="A433" s="457"/>
      <c r="B433" s="458"/>
      <c r="C433" s="458"/>
      <c r="D433" s="458"/>
      <c r="E433" s="458"/>
      <c r="F433" s="459"/>
      <c r="G433" s="459"/>
      <c r="H433" s="459"/>
      <c r="I433" s="459"/>
      <c r="J433" s="460"/>
      <c r="K433" s="459"/>
      <c r="L433" s="459"/>
      <c r="M433" s="459"/>
      <c r="N433" s="460"/>
      <c r="O433" s="434"/>
      <c r="P433" s="460"/>
    </row>
    <row r="434" spans="1:16" x14ac:dyDescent="0.2">
      <c r="A434" s="461"/>
      <c r="B434" s="462"/>
      <c r="C434" s="652" t="s">
        <v>493</v>
      </c>
      <c r="D434" s="652"/>
      <c r="E434" s="652"/>
      <c r="F434" s="652"/>
      <c r="G434" s="652"/>
      <c r="H434" s="652"/>
      <c r="I434" s="652"/>
      <c r="J434" s="652"/>
      <c r="K434" s="652"/>
      <c r="L434" s="652"/>
      <c r="M434" s="652"/>
      <c r="N434" s="652"/>
      <c r="O434" s="652"/>
      <c r="P434" s="463"/>
    </row>
    <row r="435" spans="1:16" x14ac:dyDescent="0.2">
      <c r="A435" s="431"/>
      <c r="B435" s="432"/>
      <c r="C435" s="650" t="s">
        <v>304</v>
      </c>
      <c r="D435" s="650"/>
      <c r="E435" s="650"/>
      <c r="F435" s="650"/>
      <c r="G435" s="650"/>
      <c r="H435" s="650"/>
      <c r="I435" s="650"/>
      <c r="J435" s="650"/>
      <c r="K435" s="650"/>
      <c r="L435" s="650"/>
      <c r="M435" s="650"/>
      <c r="N435" s="650"/>
      <c r="O435" s="650"/>
      <c r="P435" s="464"/>
    </row>
    <row r="436" spans="1:16" x14ac:dyDescent="0.2">
      <c r="A436" s="431"/>
      <c r="B436" s="432"/>
      <c r="C436" s="650" t="s">
        <v>375</v>
      </c>
      <c r="D436" s="650"/>
      <c r="E436" s="650"/>
      <c r="F436" s="650"/>
      <c r="G436" s="650"/>
      <c r="H436" s="650"/>
      <c r="I436" s="650"/>
      <c r="J436" s="650"/>
      <c r="K436" s="650"/>
      <c r="L436" s="650"/>
      <c r="M436" s="650"/>
      <c r="N436" s="650"/>
      <c r="O436" s="650"/>
      <c r="P436" s="464"/>
    </row>
    <row r="437" spans="1:16" x14ac:dyDescent="0.2">
      <c r="A437" s="431"/>
      <c r="B437" s="432"/>
      <c r="C437" s="650" t="s">
        <v>376</v>
      </c>
      <c r="D437" s="650"/>
      <c r="E437" s="650"/>
      <c r="F437" s="650"/>
      <c r="G437" s="650"/>
      <c r="H437" s="650"/>
      <c r="I437" s="650"/>
      <c r="J437" s="650"/>
      <c r="K437" s="650"/>
      <c r="L437" s="650"/>
      <c r="M437" s="650"/>
      <c r="N437" s="650"/>
      <c r="O437" s="650"/>
      <c r="P437" s="464"/>
    </row>
    <row r="438" spans="1:16" x14ac:dyDescent="0.2">
      <c r="A438" s="431"/>
      <c r="B438" s="432"/>
      <c r="C438" s="650" t="s">
        <v>319</v>
      </c>
      <c r="D438" s="650"/>
      <c r="E438" s="650"/>
      <c r="F438" s="650"/>
      <c r="G438" s="650"/>
      <c r="H438" s="650"/>
      <c r="I438" s="650"/>
      <c r="J438" s="650"/>
      <c r="K438" s="650"/>
      <c r="L438" s="650"/>
      <c r="M438" s="650"/>
      <c r="N438" s="650"/>
      <c r="O438" s="650"/>
      <c r="P438" s="465"/>
    </row>
    <row r="439" spans="1:16" x14ac:dyDescent="0.2">
      <c r="A439" s="431"/>
      <c r="B439" s="432"/>
      <c r="C439" s="650" t="s">
        <v>320</v>
      </c>
      <c r="D439" s="650"/>
      <c r="E439" s="650"/>
      <c r="F439" s="650"/>
      <c r="G439" s="650"/>
      <c r="H439" s="650"/>
      <c r="I439" s="650"/>
      <c r="J439" s="650"/>
      <c r="K439" s="650"/>
      <c r="L439" s="650"/>
      <c r="M439" s="650"/>
      <c r="N439" s="650"/>
      <c r="O439" s="650"/>
      <c r="P439" s="464"/>
    </row>
    <row r="440" spans="1:16" x14ac:dyDescent="0.2">
      <c r="A440" s="431"/>
      <c r="B440" s="432"/>
      <c r="C440" s="650" t="s">
        <v>377</v>
      </c>
      <c r="D440" s="650"/>
      <c r="E440" s="650"/>
      <c r="F440" s="650"/>
      <c r="G440" s="650"/>
      <c r="H440" s="650"/>
      <c r="I440" s="650"/>
      <c r="J440" s="650"/>
      <c r="K440" s="650"/>
      <c r="L440" s="650"/>
      <c r="M440" s="650"/>
      <c r="N440" s="650"/>
      <c r="O440" s="650"/>
      <c r="P440" s="464"/>
    </row>
    <row r="441" spans="1:16" x14ac:dyDescent="0.2">
      <c r="A441" s="431"/>
      <c r="B441" s="432"/>
      <c r="C441" s="650" t="s">
        <v>378</v>
      </c>
      <c r="D441" s="650"/>
      <c r="E441" s="650"/>
      <c r="F441" s="650"/>
      <c r="G441" s="650"/>
      <c r="H441" s="650"/>
      <c r="I441" s="650"/>
      <c r="J441" s="650"/>
      <c r="K441" s="650"/>
      <c r="L441" s="650"/>
      <c r="M441" s="650"/>
      <c r="N441" s="650"/>
      <c r="O441" s="650"/>
      <c r="P441" s="464"/>
    </row>
    <row r="442" spans="1:16" x14ac:dyDescent="0.2">
      <c r="A442" s="431"/>
      <c r="B442" s="432"/>
      <c r="C442" s="650" t="s">
        <v>379</v>
      </c>
      <c r="D442" s="650"/>
      <c r="E442" s="650"/>
      <c r="F442" s="650"/>
      <c r="G442" s="650"/>
      <c r="H442" s="650"/>
      <c r="I442" s="650"/>
      <c r="J442" s="650"/>
      <c r="K442" s="650"/>
      <c r="L442" s="650"/>
      <c r="M442" s="650"/>
      <c r="N442" s="650"/>
      <c r="O442" s="650"/>
      <c r="P442" s="464"/>
    </row>
    <row r="443" spans="1:16" x14ac:dyDescent="0.2">
      <c r="A443" s="431"/>
      <c r="B443" s="432"/>
      <c r="C443" s="650" t="s">
        <v>321</v>
      </c>
      <c r="D443" s="650"/>
      <c r="E443" s="650"/>
      <c r="F443" s="650"/>
      <c r="G443" s="650"/>
      <c r="H443" s="650"/>
      <c r="I443" s="650"/>
      <c r="J443" s="650"/>
      <c r="K443" s="650"/>
      <c r="L443" s="650"/>
      <c r="M443" s="650"/>
      <c r="N443" s="650"/>
      <c r="O443" s="650"/>
      <c r="P443" s="464"/>
    </row>
    <row r="444" spans="1:16" x14ac:dyDescent="0.2">
      <c r="A444" s="431"/>
      <c r="B444" s="432"/>
      <c r="C444" s="650" t="s">
        <v>322</v>
      </c>
      <c r="D444" s="650"/>
      <c r="E444" s="650"/>
      <c r="F444" s="650"/>
      <c r="G444" s="650"/>
      <c r="H444" s="650"/>
      <c r="I444" s="650"/>
      <c r="J444" s="650"/>
      <c r="K444" s="650"/>
      <c r="L444" s="650"/>
      <c r="M444" s="650"/>
      <c r="N444" s="650"/>
      <c r="O444" s="650"/>
      <c r="P444" s="464"/>
    </row>
    <row r="445" spans="1:16" x14ac:dyDescent="0.2">
      <c r="A445" s="431"/>
      <c r="B445" s="432"/>
      <c r="C445" s="650" t="s">
        <v>380</v>
      </c>
      <c r="D445" s="650"/>
      <c r="E445" s="650"/>
      <c r="F445" s="650"/>
      <c r="G445" s="650"/>
      <c r="H445" s="650"/>
      <c r="I445" s="650"/>
      <c r="J445" s="650"/>
      <c r="K445" s="650"/>
      <c r="L445" s="650"/>
      <c r="M445" s="650"/>
      <c r="N445" s="650"/>
      <c r="O445" s="650"/>
      <c r="P445" s="464"/>
    </row>
    <row r="446" spans="1:16" x14ac:dyDescent="0.2">
      <c r="A446" s="431"/>
      <c r="B446" s="432"/>
      <c r="C446" s="650" t="s">
        <v>324</v>
      </c>
      <c r="D446" s="650"/>
      <c r="E446" s="650"/>
      <c r="F446" s="650"/>
      <c r="G446" s="650"/>
      <c r="H446" s="650"/>
      <c r="I446" s="650"/>
      <c r="J446" s="650"/>
      <c r="K446" s="650"/>
      <c r="L446" s="650"/>
      <c r="M446" s="650"/>
      <c r="N446" s="650"/>
      <c r="O446" s="650"/>
      <c r="P446" s="464"/>
    </row>
    <row r="447" spans="1:16" x14ac:dyDescent="0.2">
      <c r="A447" s="431"/>
      <c r="B447" s="432"/>
      <c r="C447" s="650" t="s">
        <v>325</v>
      </c>
      <c r="D447" s="650"/>
      <c r="E447" s="650"/>
      <c r="F447" s="650"/>
      <c r="G447" s="650"/>
      <c r="H447" s="650"/>
      <c r="I447" s="650"/>
      <c r="J447" s="650"/>
      <c r="K447" s="650"/>
      <c r="L447" s="650"/>
      <c r="M447" s="650"/>
      <c r="N447" s="650"/>
      <c r="O447" s="650"/>
      <c r="P447" s="464"/>
    </row>
    <row r="448" spans="1:16" x14ac:dyDescent="0.2">
      <c r="A448" s="431"/>
      <c r="B448" s="432"/>
      <c r="C448" s="650" t="s">
        <v>326</v>
      </c>
      <c r="D448" s="650"/>
      <c r="E448" s="650"/>
      <c r="F448" s="650"/>
      <c r="G448" s="650"/>
      <c r="H448" s="650"/>
      <c r="I448" s="650"/>
      <c r="J448" s="650"/>
      <c r="K448" s="650"/>
      <c r="L448" s="650"/>
      <c r="M448" s="650"/>
      <c r="N448" s="650"/>
      <c r="O448" s="650"/>
      <c r="P448" s="464"/>
    </row>
    <row r="449" spans="1:16" x14ac:dyDescent="0.2">
      <c r="A449" s="431"/>
      <c r="B449" s="466"/>
      <c r="C449" s="657" t="s">
        <v>494</v>
      </c>
      <c r="D449" s="657"/>
      <c r="E449" s="657"/>
      <c r="F449" s="657"/>
      <c r="G449" s="657"/>
      <c r="H449" s="657"/>
      <c r="I449" s="657"/>
      <c r="J449" s="657"/>
      <c r="K449" s="657"/>
      <c r="L449" s="657"/>
      <c r="M449" s="657"/>
      <c r="N449" s="657"/>
      <c r="O449" s="657"/>
      <c r="P449" s="467"/>
    </row>
    <row r="450" spans="1:16" x14ac:dyDescent="0.2">
      <c r="A450" s="431"/>
      <c r="B450" s="432"/>
      <c r="C450" s="650" t="s">
        <v>329</v>
      </c>
      <c r="D450" s="650"/>
      <c r="E450" s="650"/>
      <c r="F450" s="650"/>
      <c r="G450" s="650"/>
      <c r="H450" s="650"/>
      <c r="I450" s="650"/>
      <c r="J450" s="650"/>
      <c r="K450" s="650"/>
      <c r="L450" s="650"/>
      <c r="M450" s="650"/>
      <c r="N450" s="650"/>
      <c r="O450" s="650"/>
      <c r="P450" s="465"/>
    </row>
    <row r="451" spans="1:16" x14ac:dyDescent="0.2">
      <c r="A451" s="431"/>
      <c r="B451" s="432"/>
      <c r="C451" s="650" t="s">
        <v>331</v>
      </c>
      <c r="D451" s="650"/>
      <c r="E451" s="650"/>
      <c r="F451" s="650"/>
      <c r="G451" s="650"/>
      <c r="H451" s="650"/>
      <c r="I451" s="650"/>
      <c r="J451" s="650"/>
      <c r="K451" s="650"/>
      <c r="L451" s="650"/>
      <c r="M451" s="650"/>
      <c r="N451" s="650"/>
      <c r="O451" s="650"/>
      <c r="P451" s="465"/>
    </row>
    <row r="452" spans="1:16" x14ac:dyDescent="0.2">
      <c r="A452" s="431"/>
      <c r="B452" s="432"/>
      <c r="C452" s="650" t="s">
        <v>332</v>
      </c>
      <c r="D452" s="650"/>
      <c r="E452" s="650"/>
      <c r="F452" s="650"/>
      <c r="G452" s="650"/>
      <c r="H452" s="650"/>
      <c r="I452" s="650"/>
      <c r="J452" s="650"/>
      <c r="K452" s="650"/>
      <c r="L452" s="650"/>
      <c r="M452" s="650"/>
      <c r="N452" s="650"/>
      <c r="O452" s="650"/>
      <c r="P452" s="465"/>
    </row>
    <row r="453" spans="1:16" x14ac:dyDescent="0.2">
      <c r="A453" s="654" t="s">
        <v>454</v>
      </c>
      <c r="B453" s="655"/>
      <c r="C453" s="655"/>
      <c r="D453" s="655"/>
      <c r="E453" s="655"/>
      <c r="F453" s="655"/>
      <c r="G453" s="655"/>
      <c r="H453" s="655"/>
      <c r="I453" s="655"/>
      <c r="J453" s="655"/>
      <c r="K453" s="655"/>
      <c r="L453" s="655"/>
      <c r="M453" s="655"/>
      <c r="N453" s="655"/>
      <c r="O453" s="655"/>
      <c r="P453" s="656"/>
    </row>
    <row r="454" spans="1:16" ht="22.5" x14ac:dyDescent="0.2">
      <c r="A454" s="423" t="s">
        <v>645</v>
      </c>
      <c r="B454" s="424" t="s">
        <v>457</v>
      </c>
      <c r="C454" s="653" t="s">
        <v>458</v>
      </c>
      <c r="D454" s="653"/>
      <c r="E454" s="653"/>
      <c r="F454" s="653"/>
      <c r="G454" s="653"/>
      <c r="H454" s="425" t="s">
        <v>291</v>
      </c>
      <c r="I454" s="426"/>
      <c r="J454" s="426"/>
      <c r="K454" s="469">
        <v>6</v>
      </c>
      <c r="L454" s="428"/>
      <c r="M454" s="426"/>
      <c r="N454" s="428"/>
      <c r="O454" s="426"/>
      <c r="P454" s="429"/>
    </row>
    <row r="455" spans="1:16" x14ac:dyDescent="0.2">
      <c r="A455" s="437"/>
      <c r="B455" s="432" t="s">
        <v>156</v>
      </c>
      <c r="C455" s="650" t="s">
        <v>255</v>
      </c>
      <c r="D455" s="650"/>
      <c r="E455" s="650"/>
      <c r="F455" s="650"/>
      <c r="G455" s="650"/>
      <c r="H455" s="433" t="s">
        <v>256</v>
      </c>
      <c r="I455" s="434"/>
      <c r="J455" s="434"/>
      <c r="K455" s="442"/>
      <c r="L455" s="435"/>
      <c r="M455" s="434"/>
      <c r="N455" s="439"/>
      <c r="O455" s="434"/>
      <c r="P455" s="440"/>
    </row>
    <row r="456" spans="1:16" x14ac:dyDescent="0.2">
      <c r="A456" s="437"/>
      <c r="B456" s="432" t="s">
        <v>292</v>
      </c>
      <c r="C456" s="650" t="s">
        <v>293</v>
      </c>
      <c r="D456" s="650"/>
      <c r="E456" s="650"/>
      <c r="F456" s="650"/>
      <c r="G456" s="650"/>
      <c r="H456" s="433" t="s">
        <v>256</v>
      </c>
      <c r="I456" s="442"/>
      <c r="J456" s="434"/>
      <c r="K456" s="442"/>
      <c r="L456" s="435"/>
      <c r="M456" s="434"/>
      <c r="N456" s="439"/>
      <c r="O456" s="434"/>
      <c r="P456" s="440"/>
    </row>
    <row r="457" spans="1:16" x14ac:dyDescent="0.2">
      <c r="A457" s="437"/>
      <c r="B457" s="432" t="s">
        <v>294</v>
      </c>
      <c r="C457" s="650" t="s">
        <v>295</v>
      </c>
      <c r="D457" s="650"/>
      <c r="E457" s="650"/>
      <c r="F457" s="650"/>
      <c r="G457" s="650"/>
      <c r="H457" s="433" t="s">
        <v>256</v>
      </c>
      <c r="I457" s="442"/>
      <c r="J457" s="434"/>
      <c r="K457" s="442"/>
      <c r="L457" s="435"/>
      <c r="M457" s="434"/>
      <c r="N457" s="439"/>
      <c r="O457" s="434"/>
      <c r="P457" s="440"/>
    </row>
    <row r="458" spans="1:16" x14ac:dyDescent="0.2">
      <c r="A458" s="444"/>
      <c r="B458" s="445"/>
      <c r="C458" s="652" t="s">
        <v>278</v>
      </c>
      <c r="D458" s="652"/>
      <c r="E458" s="652"/>
      <c r="F458" s="652"/>
      <c r="G458" s="652"/>
      <c r="H458" s="425"/>
      <c r="I458" s="426"/>
      <c r="J458" s="426"/>
      <c r="K458" s="426"/>
      <c r="L458" s="428"/>
      <c r="M458" s="426"/>
      <c r="N458" s="446"/>
      <c r="O458" s="426"/>
      <c r="P458" s="447"/>
    </row>
    <row r="459" spans="1:16" ht="22.5" x14ac:dyDescent="0.2">
      <c r="A459" s="423" t="s">
        <v>646</v>
      </c>
      <c r="B459" s="424" t="s">
        <v>459</v>
      </c>
      <c r="C459" s="653" t="s">
        <v>460</v>
      </c>
      <c r="D459" s="653"/>
      <c r="E459" s="653"/>
      <c r="F459" s="653"/>
      <c r="G459" s="653"/>
      <c r="H459" s="425" t="s">
        <v>254</v>
      </c>
      <c r="I459" s="426"/>
      <c r="J459" s="426"/>
      <c r="K459" s="469">
        <v>2</v>
      </c>
      <c r="L459" s="428"/>
      <c r="M459" s="426"/>
      <c r="N459" s="428"/>
      <c r="O459" s="426"/>
      <c r="P459" s="429"/>
    </row>
    <row r="460" spans="1:16" x14ac:dyDescent="0.2">
      <c r="A460" s="437"/>
      <c r="B460" s="432" t="s">
        <v>156</v>
      </c>
      <c r="C460" s="650" t="s">
        <v>255</v>
      </c>
      <c r="D460" s="650"/>
      <c r="E460" s="650"/>
      <c r="F460" s="650"/>
      <c r="G460" s="650"/>
      <c r="H460" s="433" t="s">
        <v>256</v>
      </c>
      <c r="I460" s="434"/>
      <c r="J460" s="434"/>
      <c r="K460" s="442"/>
      <c r="L460" s="435"/>
      <c r="M460" s="434"/>
      <c r="N460" s="439"/>
      <c r="O460" s="434"/>
      <c r="P460" s="440"/>
    </row>
    <row r="461" spans="1:16" x14ac:dyDescent="0.2">
      <c r="A461" s="437"/>
      <c r="B461" s="432" t="s">
        <v>297</v>
      </c>
      <c r="C461" s="650" t="s">
        <v>298</v>
      </c>
      <c r="D461" s="650"/>
      <c r="E461" s="650"/>
      <c r="F461" s="650"/>
      <c r="G461" s="650"/>
      <c r="H461" s="433" t="s">
        <v>256</v>
      </c>
      <c r="I461" s="442"/>
      <c r="J461" s="434"/>
      <c r="K461" s="442"/>
      <c r="L461" s="435"/>
      <c r="M461" s="434"/>
      <c r="N461" s="439"/>
      <c r="O461" s="434"/>
      <c r="P461" s="440"/>
    </row>
    <row r="462" spans="1:16" x14ac:dyDescent="0.2">
      <c r="A462" s="437"/>
      <c r="B462" s="432" t="s">
        <v>294</v>
      </c>
      <c r="C462" s="650" t="s">
        <v>295</v>
      </c>
      <c r="D462" s="650"/>
      <c r="E462" s="650"/>
      <c r="F462" s="650"/>
      <c r="G462" s="650"/>
      <c r="H462" s="433" t="s">
        <v>256</v>
      </c>
      <c r="I462" s="442"/>
      <c r="J462" s="434"/>
      <c r="K462" s="442"/>
      <c r="L462" s="435"/>
      <c r="M462" s="434"/>
      <c r="N462" s="439"/>
      <c r="O462" s="434"/>
      <c r="P462" s="440"/>
    </row>
    <row r="463" spans="1:16" x14ac:dyDescent="0.2">
      <c r="A463" s="444"/>
      <c r="B463" s="445"/>
      <c r="C463" s="652" t="s">
        <v>278</v>
      </c>
      <c r="D463" s="652"/>
      <c r="E463" s="652"/>
      <c r="F463" s="652"/>
      <c r="G463" s="652"/>
      <c r="H463" s="425"/>
      <c r="I463" s="426"/>
      <c r="J463" s="426"/>
      <c r="K463" s="426"/>
      <c r="L463" s="428"/>
      <c r="M463" s="426"/>
      <c r="N463" s="446"/>
      <c r="O463" s="426"/>
      <c r="P463" s="447"/>
    </row>
    <row r="464" spans="1:16" x14ac:dyDescent="0.2">
      <c r="A464" s="457"/>
      <c r="B464" s="458"/>
      <c r="C464" s="458"/>
      <c r="D464" s="458"/>
      <c r="E464" s="458"/>
      <c r="F464" s="459"/>
      <c r="G464" s="459"/>
      <c r="H464" s="459"/>
      <c r="I464" s="459"/>
      <c r="J464" s="460"/>
      <c r="K464" s="459"/>
      <c r="L464" s="459"/>
      <c r="M464" s="459"/>
      <c r="N464" s="460"/>
      <c r="O464" s="434"/>
      <c r="P464" s="460"/>
    </row>
    <row r="465" spans="1:16" x14ac:dyDescent="0.2">
      <c r="A465" s="461"/>
      <c r="B465" s="462"/>
      <c r="C465" s="652" t="s">
        <v>536</v>
      </c>
      <c r="D465" s="652"/>
      <c r="E465" s="652"/>
      <c r="F465" s="652"/>
      <c r="G465" s="652"/>
      <c r="H465" s="652"/>
      <c r="I465" s="652"/>
      <c r="J465" s="652"/>
      <c r="K465" s="652"/>
      <c r="L465" s="652"/>
      <c r="M465" s="652"/>
      <c r="N465" s="652"/>
      <c r="O465" s="652"/>
      <c r="P465" s="463"/>
    </row>
    <row r="466" spans="1:16" x14ac:dyDescent="0.2">
      <c r="A466" s="431"/>
      <c r="B466" s="432"/>
      <c r="C466" s="650" t="s">
        <v>304</v>
      </c>
      <c r="D466" s="650"/>
      <c r="E466" s="650"/>
      <c r="F466" s="650"/>
      <c r="G466" s="650"/>
      <c r="H466" s="650"/>
      <c r="I466" s="650"/>
      <c r="J466" s="650"/>
      <c r="K466" s="650"/>
      <c r="L466" s="650"/>
      <c r="M466" s="650"/>
      <c r="N466" s="650"/>
      <c r="O466" s="650"/>
      <c r="P466" s="464"/>
    </row>
    <row r="467" spans="1:16" x14ac:dyDescent="0.2">
      <c r="A467" s="431"/>
      <c r="B467" s="432"/>
      <c r="C467" s="650" t="s">
        <v>317</v>
      </c>
      <c r="D467" s="650"/>
      <c r="E467" s="650"/>
      <c r="F467" s="650"/>
      <c r="G467" s="650"/>
      <c r="H467" s="650"/>
      <c r="I467" s="650"/>
      <c r="J467" s="650"/>
      <c r="K467" s="650"/>
      <c r="L467" s="650"/>
      <c r="M467" s="650"/>
      <c r="N467" s="650"/>
      <c r="O467" s="650"/>
      <c r="P467" s="464"/>
    </row>
    <row r="468" spans="1:16" x14ac:dyDescent="0.2">
      <c r="A468" s="431"/>
      <c r="B468" s="432"/>
      <c r="C468" s="650" t="s">
        <v>318</v>
      </c>
      <c r="D468" s="650"/>
      <c r="E468" s="650"/>
      <c r="F468" s="650"/>
      <c r="G468" s="650"/>
      <c r="H468" s="650"/>
      <c r="I468" s="650"/>
      <c r="J468" s="650"/>
      <c r="K468" s="650"/>
      <c r="L468" s="650"/>
      <c r="M468" s="650"/>
      <c r="N468" s="650"/>
      <c r="O468" s="650"/>
      <c r="P468" s="464"/>
    </row>
    <row r="469" spans="1:16" x14ac:dyDescent="0.2">
      <c r="A469" s="431"/>
      <c r="B469" s="432"/>
      <c r="C469" s="650" t="s">
        <v>319</v>
      </c>
      <c r="D469" s="650"/>
      <c r="E469" s="650"/>
      <c r="F469" s="650"/>
      <c r="G469" s="650"/>
      <c r="H469" s="650"/>
      <c r="I469" s="650"/>
      <c r="J469" s="650"/>
      <c r="K469" s="650"/>
      <c r="L469" s="650"/>
      <c r="M469" s="650"/>
      <c r="N469" s="650"/>
      <c r="O469" s="650"/>
      <c r="P469" s="465"/>
    </row>
    <row r="470" spans="1:16" x14ac:dyDescent="0.2">
      <c r="A470" s="431"/>
      <c r="B470" s="432"/>
      <c r="C470" s="650" t="s">
        <v>320</v>
      </c>
      <c r="D470" s="650"/>
      <c r="E470" s="650"/>
      <c r="F470" s="650"/>
      <c r="G470" s="650"/>
      <c r="H470" s="650"/>
      <c r="I470" s="650"/>
      <c r="J470" s="650"/>
      <c r="K470" s="650"/>
      <c r="L470" s="650"/>
      <c r="M470" s="650"/>
      <c r="N470" s="650"/>
      <c r="O470" s="650"/>
      <c r="P470" s="464"/>
    </row>
    <row r="471" spans="1:16" x14ac:dyDescent="0.2">
      <c r="A471" s="431"/>
      <c r="B471" s="432"/>
      <c r="C471" s="650" t="s">
        <v>321</v>
      </c>
      <c r="D471" s="650"/>
      <c r="E471" s="650"/>
      <c r="F471" s="650"/>
      <c r="G471" s="650"/>
      <c r="H471" s="650"/>
      <c r="I471" s="650"/>
      <c r="J471" s="650"/>
      <c r="K471" s="650"/>
      <c r="L471" s="650"/>
      <c r="M471" s="650"/>
      <c r="N471" s="650"/>
      <c r="O471" s="650"/>
      <c r="P471" s="464"/>
    </row>
    <row r="472" spans="1:16" x14ac:dyDescent="0.2">
      <c r="A472" s="431"/>
      <c r="B472" s="432"/>
      <c r="C472" s="650" t="s">
        <v>322</v>
      </c>
      <c r="D472" s="650"/>
      <c r="E472" s="650"/>
      <c r="F472" s="650"/>
      <c r="G472" s="650"/>
      <c r="H472" s="650"/>
      <c r="I472" s="650"/>
      <c r="J472" s="650"/>
      <c r="K472" s="650"/>
      <c r="L472" s="650"/>
      <c r="M472" s="650"/>
      <c r="N472" s="650"/>
      <c r="O472" s="650"/>
      <c r="P472" s="464"/>
    </row>
    <row r="473" spans="1:16" x14ac:dyDescent="0.2">
      <c r="A473" s="431"/>
      <c r="B473" s="432"/>
      <c r="C473" s="650" t="s">
        <v>324</v>
      </c>
      <c r="D473" s="650"/>
      <c r="E473" s="650"/>
      <c r="F473" s="650"/>
      <c r="G473" s="650"/>
      <c r="H473" s="650"/>
      <c r="I473" s="650"/>
      <c r="J473" s="650"/>
      <c r="K473" s="650"/>
      <c r="L473" s="650"/>
      <c r="M473" s="650"/>
      <c r="N473" s="650"/>
      <c r="O473" s="650"/>
      <c r="P473" s="464"/>
    </row>
    <row r="474" spans="1:16" x14ac:dyDescent="0.2">
      <c r="A474" s="431"/>
      <c r="B474" s="432"/>
      <c r="C474" s="650" t="s">
        <v>325</v>
      </c>
      <c r="D474" s="650"/>
      <c r="E474" s="650"/>
      <c r="F474" s="650"/>
      <c r="G474" s="650"/>
      <c r="H474" s="650"/>
      <c r="I474" s="650"/>
      <c r="J474" s="650"/>
      <c r="K474" s="650"/>
      <c r="L474" s="650"/>
      <c r="M474" s="650"/>
      <c r="N474" s="650"/>
      <c r="O474" s="650"/>
      <c r="P474" s="464"/>
    </row>
    <row r="475" spans="1:16" x14ac:dyDescent="0.2">
      <c r="A475" s="431"/>
      <c r="B475" s="432"/>
      <c r="C475" s="650" t="s">
        <v>326</v>
      </c>
      <c r="D475" s="650"/>
      <c r="E475" s="650"/>
      <c r="F475" s="650"/>
      <c r="G475" s="650"/>
      <c r="H475" s="650"/>
      <c r="I475" s="650"/>
      <c r="J475" s="650"/>
      <c r="K475" s="650"/>
      <c r="L475" s="650"/>
      <c r="M475" s="650"/>
      <c r="N475" s="650"/>
      <c r="O475" s="650"/>
      <c r="P475" s="464"/>
    </row>
    <row r="476" spans="1:16" x14ac:dyDescent="0.2">
      <c r="A476" s="431"/>
      <c r="B476" s="466"/>
      <c r="C476" s="657" t="s">
        <v>537</v>
      </c>
      <c r="D476" s="657"/>
      <c r="E476" s="657"/>
      <c r="F476" s="657"/>
      <c r="G476" s="657"/>
      <c r="H476" s="657"/>
      <c r="I476" s="657"/>
      <c r="J476" s="657"/>
      <c r="K476" s="657"/>
      <c r="L476" s="657"/>
      <c r="M476" s="657"/>
      <c r="N476" s="657"/>
      <c r="O476" s="657"/>
      <c r="P476" s="467"/>
    </row>
    <row r="477" spans="1:16" x14ac:dyDescent="0.2">
      <c r="A477" s="431"/>
      <c r="B477" s="432"/>
      <c r="C477" s="650" t="s">
        <v>329</v>
      </c>
      <c r="D477" s="650"/>
      <c r="E477" s="650"/>
      <c r="F477" s="650"/>
      <c r="G477" s="650"/>
      <c r="H477" s="650"/>
      <c r="I477" s="650"/>
      <c r="J477" s="650"/>
      <c r="K477" s="650"/>
      <c r="L477" s="650"/>
      <c r="M477" s="650"/>
      <c r="N477" s="650"/>
      <c r="O477" s="650"/>
      <c r="P477" s="465"/>
    </row>
    <row r="478" spans="1:16" x14ac:dyDescent="0.2">
      <c r="A478" s="431"/>
      <c r="B478" s="432"/>
      <c r="C478" s="650" t="s">
        <v>331</v>
      </c>
      <c r="D478" s="650"/>
      <c r="E478" s="650"/>
      <c r="F478" s="650"/>
      <c r="G478" s="650"/>
      <c r="H478" s="650"/>
      <c r="I478" s="650"/>
      <c r="J478" s="650"/>
      <c r="K478" s="650"/>
      <c r="L478" s="650"/>
      <c r="M478" s="650"/>
      <c r="N478" s="650"/>
      <c r="O478" s="650"/>
      <c r="P478" s="465"/>
    </row>
    <row r="479" spans="1:16" x14ac:dyDescent="0.2">
      <c r="A479" s="431"/>
      <c r="B479" s="432"/>
      <c r="C479" s="650" t="s">
        <v>333</v>
      </c>
      <c r="D479" s="650"/>
      <c r="E479" s="650"/>
      <c r="F479" s="650"/>
      <c r="G479" s="650"/>
      <c r="H479" s="650"/>
      <c r="I479" s="650"/>
      <c r="J479" s="650"/>
      <c r="K479" s="650"/>
      <c r="L479" s="650"/>
      <c r="M479" s="650"/>
      <c r="N479" s="650"/>
      <c r="O479" s="650"/>
      <c r="P479" s="464"/>
    </row>
    <row r="480" spans="1:16" x14ac:dyDescent="0.2">
      <c r="A480" s="431"/>
      <c r="B480" s="432"/>
      <c r="C480" s="650" t="s">
        <v>336</v>
      </c>
      <c r="D480" s="650"/>
      <c r="E480" s="650"/>
      <c r="F480" s="650"/>
      <c r="G480" s="650"/>
      <c r="H480" s="650"/>
      <c r="I480" s="650"/>
      <c r="J480" s="650"/>
      <c r="K480" s="650"/>
      <c r="L480" s="650"/>
      <c r="M480" s="650"/>
      <c r="N480" s="650"/>
      <c r="O480" s="650"/>
      <c r="P480" s="464"/>
    </row>
    <row r="481" spans="1:16" x14ac:dyDescent="0.2">
      <c r="A481" s="654" t="s">
        <v>647</v>
      </c>
      <c r="B481" s="655"/>
      <c r="C481" s="655"/>
      <c r="D481" s="655"/>
      <c r="E481" s="655"/>
      <c r="F481" s="655"/>
      <c r="G481" s="655"/>
      <c r="H481" s="655"/>
      <c r="I481" s="655"/>
      <c r="J481" s="655"/>
      <c r="K481" s="655"/>
      <c r="L481" s="655"/>
      <c r="M481" s="655"/>
      <c r="N481" s="655"/>
      <c r="O481" s="655"/>
      <c r="P481" s="656"/>
    </row>
    <row r="482" spans="1:16" x14ac:dyDescent="0.2">
      <c r="A482" s="654" t="s">
        <v>648</v>
      </c>
      <c r="B482" s="655"/>
      <c r="C482" s="655"/>
      <c r="D482" s="655"/>
      <c r="E482" s="655"/>
      <c r="F482" s="655"/>
      <c r="G482" s="655"/>
      <c r="H482" s="655"/>
      <c r="I482" s="655"/>
      <c r="J482" s="655"/>
      <c r="K482" s="655"/>
      <c r="L482" s="655"/>
      <c r="M482" s="655"/>
      <c r="N482" s="655"/>
      <c r="O482" s="655"/>
      <c r="P482" s="656"/>
    </row>
    <row r="483" spans="1:16" ht="22.5" x14ac:dyDescent="0.2">
      <c r="A483" s="423" t="s">
        <v>649</v>
      </c>
      <c r="B483" s="424" t="s">
        <v>650</v>
      </c>
      <c r="C483" s="653" t="s">
        <v>651</v>
      </c>
      <c r="D483" s="653"/>
      <c r="E483" s="653"/>
      <c r="F483" s="653"/>
      <c r="G483" s="653"/>
      <c r="H483" s="425" t="s">
        <v>356</v>
      </c>
      <c r="I483" s="426"/>
      <c r="J483" s="426"/>
      <c r="K483" s="449">
        <v>2.4E-2</v>
      </c>
      <c r="L483" s="428"/>
      <c r="M483" s="426"/>
      <c r="N483" s="428"/>
      <c r="O483" s="426"/>
      <c r="P483" s="429"/>
    </row>
    <row r="484" spans="1:16" x14ac:dyDescent="0.2">
      <c r="A484" s="430"/>
      <c r="B484" s="422"/>
      <c r="C484" s="650" t="s">
        <v>652</v>
      </c>
      <c r="D484" s="650"/>
      <c r="E484" s="650"/>
      <c r="F484" s="650"/>
      <c r="G484" s="650"/>
      <c r="H484" s="650"/>
      <c r="I484" s="650"/>
      <c r="J484" s="650"/>
      <c r="K484" s="650"/>
      <c r="L484" s="650"/>
      <c r="M484" s="650"/>
      <c r="N484" s="650"/>
      <c r="O484" s="650"/>
      <c r="P484" s="651"/>
    </row>
    <row r="485" spans="1:16" x14ac:dyDescent="0.2">
      <c r="A485" s="437"/>
      <c r="B485" s="432" t="s">
        <v>156</v>
      </c>
      <c r="C485" s="650" t="s">
        <v>255</v>
      </c>
      <c r="D485" s="650"/>
      <c r="E485" s="650"/>
      <c r="F485" s="650"/>
      <c r="G485" s="650"/>
      <c r="H485" s="433" t="s">
        <v>256</v>
      </c>
      <c r="I485" s="434"/>
      <c r="J485" s="434"/>
      <c r="K485" s="468"/>
      <c r="L485" s="435"/>
      <c r="M485" s="434"/>
      <c r="N485" s="439"/>
      <c r="O485" s="434"/>
      <c r="P485" s="440"/>
    </row>
    <row r="486" spans="1:16" x14ac:dyDescent="0.2">
      <c r="A486" s="437"/>
      <c r="B486" s="432" t="s">
        <v>402</v>
      </c>
      <c r="C486" s="650" t="s">
        <v>403</v>
      </c>
      <c r="D486" s="650"/>
      <c r="E486" s="650"/>
      <c r="F486" s="650"/>
      <c r="G486" s="650"/>
      <c r="H486" s="433" t="s">
        <v>256</v>
      </c>
      <c r="I486" s="453"/>
      <c r="J486" s="442"/>
      <c r="K486" s="468"/>
      <c r="L486" s="435"/>
      <c r="M486" s="434"/>
      <c r="N486" s="439"/>
      <c r="O486" s="434"/>
      <c r="P486" s="440"/>
    </row>
    <row r="487" spans="1:16" x14ac:dyDescent="0.2">
      <c r="A487" s="431"/>
      <c r="B487" s="432" t="s">
        <v>257</v>
      </c>
      <c r="C487" s="650" t="s">
        <v>258</v>
      </c>
      <c r="D487" s="650"/>
      <c r="E487" s="650"/>
      <c r="F487" s="650"/>
      <c r="G487" s="650"/>
      <c r="H487" s="433"/>
      <c r="I487" s="434"/>
      <c r="J487" s="434"/>
      <c r="K487" s="434"/>
      <c r="L487" s="435"/>
      <c r="M487" s="434"/>
      <c r="N487" s="435"/>
      <c r="O487" s="434"/>
      <c r="P487" s="440"/>
    </row>
    <row r="488" spans="1:16" x14ac:dyDescent="0.2">
      <c r="A488" s="437"/>
      <c r="B488" s="432"/>
      <c r="C488" s="650" t="s">
        <v>259</v>
      </c>
      <c r="D488" s="650"/>
      <c r="E488" s="650"/>
      <c r="F488" s="650"/>
      <c r="G488" s="650"/>
      <c r="H488" s="433" t="s">
        <v>256</v>
      </c>
      <c r="I488" s="434"/>
      <c r="J488" s="434"/>
      <c r="K488" s="448"/>
      <c r="L488" s="435"/>
      <c r="M488" s="434"/>
      <c r="N488" s="439"/>
      <c r="O488" s="434"/>
      <c r="P488" s="440"/>
    </row>
    <row r="489" spans="1:16" x14ac:dyDescent="0.2">
      <c r="A489" s="437"/>
      <c r="B489" s="432" t="s">
        <v>653</v>
      </c>
      <c r="C489" s="650" t="s">
        <v>654</v>
      </c>
      <c r="D489" s="650"/>
      <c r="E489" s="650"/>
      <c r="F489" s="650"/>
      <c r="G489" s="650"/>
      <c r="H489" s="433" t="s">
        <v>262</v>
      </c>
      <c r="I489" s="442"/>
      <c r="J489" s="442"/>
      <c r="K489" s="448"/>
      <c r="L489" s="439"/>
      <c r="M489" s="442"/>
      <c r="N489" s="439"/>
      <c r="O489" s="434"/>
      <c r="P489" s="440"/>
    </row>
    <row r="490" spans="1:16" x14ac:dyDescent="0.2">
      <c r="A490" s="437"/>
      <c r="B490" s="432" t="s">
        <v>263</v>
      </c>
      <c r="C490" s="650" t="s">
        <v>264</v>
      </c>
      <c r="D490" s="650"/>
      <c r="E490" s="650"/>
      <c r="F490" s="650"/>
      <c r="G490" s="650"/>
      <c r="H490" s="433" t="s">
        <v>256</v>
      </c>
      <c r="I490" s="442"/>
      <c r="J490" s="442"/>
      <c r="K490" s="448"/>
      <c r="L490" s="435"/>
      <c r="M490" s="434"/>
      <c r="N490" s="439"/>
      <c r="O490" s="434"/>
      <c r="P490" s="440"/>
    </row>
    <row r="491" spans="1:16" x14ac:dyDescent="0.2">
      <c r="A491" s="437"/>
      <c r="B491" s="432" t="s">
        <v>655</v>
      </c>
      <c r="C491" s="650" t="s">
        <v>656</v>
      </c>
      <c r="D491" s="650"/>
      <c r="E491" s="650"/>
      <c r="F491" s="650"/>
      <c r="G491" s="650"/>
      <c r="H491" s="433" t="s">
        <v>262</v>
      </c>
      <c r="I491" s="442"/>
      <c r="J491" s="442"/>
      <c r="K491" s="448"/>
      <c r="L491" s="435"/>
      <c r="M491" s="434"/>
      <c r="N491" s="439"/>
      <c r="O491" s="434"/>
      <c r="P491" s="440"/>
    </row>
    <row r="492" spans="1:16" x14ac:dyDescent="0.2">
      <c r="A492" s="437"/>
      <c r="B492" s="432" t="s">
        <v>350</v>
      </c>
      <c r="C492" s="650" t="s">
        <v>351</v>
      </c>
      <c r="D492" s="650"/>
      <c r="E492" s="650"/>
      <c r="F492" s="650"/>
      <c r="G492" s="650"/>
      <c r="H492" s="433" t="s">
        <v>256</v>
      </c>
      <c r="I492" s="442"/>
      <c r="J492" s="442"/>
      <c r="K492" s="448"/>
      <c r="L492" s="435"/>
      <c r="M492" s="434"/>
      <c r="N492" s="439"/>
      <c r="O492" s="434"/>
      <c r="P492" s="440"/>
    </row>
    <row r="493" spans="1:16" x14ac:dyDescent="0.2">
      <c r="A493" s="437"/>
      <c r="B493" s="432" t="s">
        <v>657</v>
      </c>
      <c r="C493" s="650" t="s">
        <v>658</v>
      </c>
      <c r="D493" s="650"/>
      <c r="E493" s="650"/>
      <c r="F493" s="650"/>
      <c r="G493" s="650"/>
      <c r="H493" s="433" t="s">
        <v>262</v>
      </c>
      <c r="I493" s="442"/>
      <c r="J493" s="442"/>
      <c r="K493" s="448"/>
      <c r="L493" s="439"/>
      <c r="M493" s="442"/>
      <c r="N493" s="439"/>
      <c r="O493" s="434"/>
      <c r="P493" s="440"/>
    </row>
    <row r="494" spans="1:16" x14ac:dyDescent="0.2">
      <c r="A494" s="437"/>
      <c r="B494" s="432" t="s">
        <v>263</v>
      </c>
      <c r="C494" s="650" t="s">
        <v>264</v>
      </c>
      <c r="D494" s="650"/>
      <c r="E494" s="650"/>
      <c r="F494" s="650"/>
      <c r="G494" s="650"/>
      <c r="H494" s="433" t="s">
        <v>256</v>
      </c>
      <c r="I494" s="442"/>
      <c r="J494" s="442"/>
      <c r="K494" s="448"/>
      <c r="L494" s="435"/>
      <c r="M494" s="434"/>
      <c r="N494" s="439"/>
      <c r="O494" s="434"/>
      <c r="P494" s="440"/>
    </row>
    <row r="495" spans="1:16" x14ac:dyDescent="0.2">
      <c r="A495" s="437"/>
      <c r="B495" s="432" t="s">
        <v>659</v>
      </c>
      <c r="C495" s="650" t="s">
        <v>660</v>
      </c>
      <c r="D495" s="650"/>
      <c r="E495" s="650"/>
      <c r="F495" s="650"/>
      <c r="G495" s="650"/>
      <c r="H495" s="433" t="s">
        <v>262</v>
      </c>
      <c r="I495" s="442"/>
      <c r="J495" s="442"/>
      <c r="K495" s="448"/>
      <c r="L495" s="435"/>
      <c r="M495" s="434"/>
      <c r="N495" s="439"/>
      <c r="O495" s="434"/>
      <c r="P495" s="440"/>
    </row>
    <row r="496" spans="1:16" x14ac:dyDescent="0.2">
      <c r="A496" s="437"/>
      <c r="B496" s="432" t="s">
        <v>267</v>
      </c>
      <c r="C496" s="650" t="s">
        <v>268</v>
      </c>
      <c r="D496" s="650"/>
      <c r="E496" s="650"/>
      <c r="F496" s="650"/>
      <c r="G496" s="650"/>
      <c r="H496" s="433" t="s">
        <v>256</v>
      </c>
      <c r="I496" s="442"/>
      <c r="J496" s="442"/>
      <c r="K496" s="448"/>
      <c r="L496" s="435"/>
      <c r="M496" s="434"/>
      <c r="N496" s="439"/>
      <c r="O496" s="434"/>
      <c r="P496" s="440"/>
    </row>
    <row r="497" spans="1:16" x14ac:dyDescent="0.2">
      <c r="A497" s="431"/>
      <c r="B497" s="432" t="s">
        <v>269</v>
      </c>
      <c r="C497" s="650" t="s">
        <v>270</v>
      </c>
      <c r="D497" s="650"/>
      <c r="E497" s="650"/>
      <c r="F497" s="650"/>
      <c r="G497" s="650"/>
      <c r="H497" s="433"/>
      <c r="I497" s="434"/>
      <c r="J497" s="434"/>
      <c r="K497" s="434"/>
      <c r="L497" s="435"/>
      <c r="M497" s="434"/>
      <c r="N497" s="435"/>
      <c r="O497" s="434"/>
      <c r="P497" s="436"/>
    </row>
    <row r="498" spans="1:16" ht="22.5" x14ac:dyDescent="0.2">
      <c r="A498" s="437"/>
      <c r="B498" s="432" t="s">
        <v>461</v>
      </c>
      <c r="C498" s="650" t="s">
        <v>462</v>
      </c>
      <c r="D498" s="650"/>
      <c r="E498" s="650"/>
      <c r="F498" s="650"/>
      <c r="G498" s="650"/>
      <c r="H498" s="433" t="s">
        <v>366</v>
      </c>
      <c r="I498" s="441"/>
      <c r="J498" s="434"/>
      <c r="K498" s="470"/>
      <c r="L498" s="435"/>
      <c r="M498" s="434"/>
      <c r="N498" s="439"/>
      <c r="O498" s="434"/>
      <c r="P498" s="440"/>
    </row>
    <row r="499" spans="1:16" x14ac:dyDescent="0.2">
      <c r="A499" s="444"/>
      <c r="B499" s="445"/>
      <c r="C499" s="652" t="s">
        <v>278</v>
      </c>
      <c r="D499" s="652"/>
      <c r="E499" s="652"/>
      <c r="F499" s="652"/>
      <c r="G499" s="652"/>
      <c r="H499" s="425"/>
      <c r="I499" s="426"/>
      <c r="J499" s="426"/>
      <c r="K499" s="426"/>
      <c r="L499" s="428"/>
      <c r="M499" s="426"/>
      <c r="N499" s="446"/>
      <c r="O499" s="426"/>
      <c r="P499" s="447"/>
    </row>
    <row r="500" spans="1:16" ht="90" x14ac:dyDescent="0.2">
      <c r="A500" s="423" t="s">
        <v>661</v>
      </c>
      <c r="B500" s="424" t="s">
        <v>662</v>
      </c>
      <c r="C500" s="653" t="s">
        <v>663</v>
      </c>
      <c r="D500" s="653"/>
      <c r="E500" s="653"/>
      <c r="F500" s="653"/>
      <c r="G500" s="653"/>
      <c r="H500" s="425" t="s">
        <v>366</v>
      </c>
      <c r="I500" s="426"/>
      <c r="J500" s="426"/>
      <c r="K500" s="449">
        <v>2.9279999999999999</v>
      </c>
      <c r="L500" s="428"/>
      <c r="M500" s="426"/>
      <c r="N500" s="456"/>
      <c r="O500" s="426"/>
      <c r="P500" s="447"/>
    </row>
    <row r="501" spans="1:16" x14ac:dyDescent="0.2">
      <c r="A501" s="430"/>
      <c r="B501" s="422"/>
      <c r="C501" s="650" t="s">
        <v>664</v>
      </c>
      <c r="D501" s="650"/>
      <c r="E501" s="650"/>
      <c r="F501" s="650"/>
      <c r="G501" s="650"/>
      <c r="H501" s="650"/>
      <c r="I501" s="650"/>
      <c r="J501" s="650"/>
      <c r="K501" s="650"/>
      <c r="L501" s="650"/>
      <c r="M501" s="650"/>
      <c r="N501" s="650"/>
      <c r="O501" s="650"/>
      <c r="P501" s="651"/>
    </row>
    <row r="502" spans="1:16" x14ac:dyDescent="0.2">
      <c r="A502" s="444"/>
      <c r="B502" s="445"/>
      <c r="C502" s="652" t="s">
        <v>278</v>
      </c>
      <c r="D502" s="652"/>
      <c r="E502" s="652"/>
      <c r="F502" s="652"/>
      <c r="G502" s="652"/>
      <c r="H502" s="425"/>
      <c r="I502" s="426"/>
      <c r="J502" s="426"/>
      <c r="K502" s="426"/>
      <c r="L502" s="428"/>
      <c r="M502" s="426"/>
      <c r="N502" s="446"/>
      <c r="O502" s="426"/>
      <c r="P502" s="447"/>
    </row>
    <row r="503" spans="1:16" ht="22.5" x14ac:dyDescent="0.2">
      <c r="A503" s="423" t="s">
        <v>665</v>
      </c>
      <c r="B503" s="424" t="s">
        <v>666</v>
      </c>
      <c r="C503" s="653" t="s">
        <v>667</v>
      </c>
      <c r="D503" s="653"/>
      <c r="E503" s="653"/>
      <c r="F503" s="653"/>
      <c r="G503" s="653"/>
      <c r="H503" s="425" t="s">
        <v>668</v>
      </c>
      <c r="I503" s="426"/>
      <c r="J503" s="426"/>
      <c r="K503" s="455">
        <v>0.16</v>
      </c>
      <c r="L503" s="428"/>
      <c r="M503" s="426"/>
      <c r="N503" s="428"/>
      <c r="O503" s="426"/>
      <c r="P503" s="429"/>
    </row>
    <row r="504" spans="1:16" x14ac:dyDescent="0.2">
      <c r="A504" s="430"/>
      <c r="B504" s="422"/>
      <c r="C504" s="650" t="s">
        <v>669</v>
      </c>
      <c r="D504" s="650"/>
      <c r="E504" s="650"/>
      <c r="F504" s="650"/>
      <c r="G504" s="650"/>
      <c r="H504" s="650"/>
      <c r="I504" s="650"/>
      <c r="J504" s="650"/>
      <c r="K504" s="650"/>
      <c r="L504" s="650"/>
      <c r="M504" s="650"/>
      <c r="N504" s="650"/>
      <c r="O504" s="650"/>
      <c r="P504" s="651"/>
    </row>
    <row r="505" spans="1:16" x14ac:dyDescent="0.2">
      <c r="A505" s="437"/>
      <c r="B505" s="432" t="s">
        <v>156</v>
      </c>
      <c r="C505" s="650" t="s">
        <v>255</v>
      </c>
      <c r="D505" s="650"/>
      <c r="E505" s="650"/>
      <c r="F505" s="650"/>
      <c r="G505" s="650"/>
      <c r="H505" s="433" t="s">
        <v>256</v>
      </c>
      <c r="I505" s="434"/>
      <c r="J505" s="434"/>
      <c r="K505" s="438"/>
      <c r="L505" s="435"/>
      <c r="M505" s="434"/>
      <c r="N505" s="439"/>
      <c r="O505" s="434"/>
      <c r="P505" s="440"/>
    </row>
    <row r="506" spans="1:16" x14ac:dyDescent="0.2">
      <c r="A506" s="437"/>
      <c r="B506" s="432" t="s">
        <v>670</v>
      </c>
      <c r="C506" s="650" t="s">
        <v>671</v>
      </c>
      <c r="D506" s="650"/>
      <c r="E506" s="650"/>
      <c r="F506" s="650"/>
      <c r="G506" s="650"/>
      <c r="H506" s="433" t="s">
        <v>256</v>
      </c>
      <c r="I506" s="453"/>
      <c r="J506" s="442"/>
      <c r="K506" s="438"/>
      <c r="L506" s="435"/>
      <c r="M506" s="434"/>
      <c r="N506" s="439"/>
      <c r="O506" s="434"/>
      <c r="P506" s="440"/>
    </row>
    <row r="507" spans="1:16" x14ac:dyDescent="0.2">
      <c r="A507" s="431"/>
      <c r="B507" s="432" t="s">
        <v>257</v>
      </c>
      <c r="C507" s="650" t="s">
        <v>258</v>
      </c>
      <c r="D507" s="650"/>
      <c r="E507" s="650"/>
      <c r="F507" s="650"/>
      <c r="G507" s="650"/>
      <c r="H507" s="433"/>
      <c r="I507" s="434"/>
      <c r="J507" s="434"/>
      <c r="K507" s="434"/>
      <c r="L507" s="435"/>
      <c r="M507" s="434"/>
      <c r="N507" s="435"/>
      <c r="O507" s="434"/>
      <c r="P507" s="436"/>
    </row>
    <row r="508" spans="1:16" x14ac:dyDescent="0.2">
      <c r="A508" s="437"/>
      <c r="B508" s="432"/>
      <c r="C508" s="650" t="s">
        <v>259</v>
      </c>
      <c r="D508" s="650"/>
      <c r="E508" s="650"/>
      <c r="F508" s="650"/>
      <c r="G508" s="650"/>
      <c r="H508" s="433" t="s">
        <v>256</v>
      </c>
      <c r="I508" s="434"/>
      <c r="J508" s="434"/>
      <c r="K508" s="468"/>
      <c r="L508" s="435"/>
      <c r="M508" s="434"/>
      <c r="N508" s="439"/>
      <c r="O508" s="434"/>
      <c r="P508" s="440"/>
    </row>
    <row r="509" spans="1:16" x14ac:dyDescent="0.2">
      <c r="A509" s="437"/>
      <c r="B509" s="432" t="s">
        <v>260</v>
      </c>
      <c r="C509" s="650" t="s">
        <v>261</v>
      </c>
      <c r="D509" s="650"/>
      <c r="E509" s="650"/>
      <c r="F509" s="650"/>
      <c r="G509" s="650"/>
      <c r="H509" s="433" t="s">
        <v>262</v>
      </c>
      <c r="I509" s="442"/>
      <c r="J509" s="442"/>
      <c r="K509" s="468"/>
      <c r="L509" s="435"/>
      <c r="M509" s="434"/>
      <c r="N509" s="439"/>
      <c r="O509" s="434"/>
      <c r="P509" s="440"/>
    </row>
    <row r="510" spans="1:16" x14ac:dyDescent="0.2">
      <c r="A510" s="437"/>
      <c r="B510" s="432" t="s">
        <v>263</v>
      </c>
      <c r="C510" s="650" t="s">
        <v>264</v>
      </c>
      <c r="D510" s="650"/>
      <c r="E510" s="650"/>
      <c r="F510" s="650"/>
      <c r="G510" s="650"/>
      <c r="H510" s="433" t="s">
        <v>256</v>
      </c>
      <c r="I510" s="442"/>
      <c r="J510" s="442"/>
      <c r="K510" s="468"/>
      <c r="L510" s="435"/>
      <c r="M510" s="434"/>
      <c r="N510" s="439"/>
      <c r="O510" s="434"/>
      <c r="P510" s="440"/>
    </row>
    <row r="511" spans="1:16" x14ac:dyDescent="0.2">
      <c r="A511" s="437"/>
      <c r="B511" s="432" t="s">
        <v>655</v>
      </c>
      <c r="C511" s="650" t="s">
        <v>656</v>
      </c>
      <c r="D511" s="650"/>
      <c r="E511" s="650"/>
      <c r="F511" s="650"/>
      <c r="G511" s="650"/>
      <c r="H511" s="433" t="s">
        <v>262</v>
      </c>
      <c r="I511" s="442"/>
      <c r="J511" s="442"/>
      <c r="K511" s="468"/>
      <c r="L511" s="435"/>
      <c r="M511" s="434"/>
      <c r="N511" s="439"/>
      <c r="O511" s="434"/>
      <c r="P511" s="440"/>
    </row>
    <row r="512" spans="1:16" x14ac:dyDescent="0.2">
      <c r="A512" s="437"/>
      <c r="B512" s="432" t="s">
        <v>350</v>
      </c>
      <c r="C512" s="650" t="s">
        <v>351</v>
      </c>
      <c r="D512" s="650"/>
      <c r="E512" s="650"/>
      <c r="F512" s="650"/>
      <c r="G512" s="650"/>
      <c r="H512" s="433" t="s">
        <v>256</v>
      </c>
      <c r="I512" s="442"/>
      <c r="J512" s="442"/>
      <c r="K512" s="468"/>
      <c r="L512" s="435"/>
      <c r="M512" s="434"/>
      <c r="N512" s="439"/>
      <c r="O512" s="434"/>
      <c r="P512" s="440"/>
    </row>
    <row r="513" spans="1:16" x14ac:dyDescent="0.2">
      <c r="A513" s="437"/>
      <c r="B513" s="432" t="s">
        <v>672</v>
      </c>
      <c r="C513" s="650" t="s">
        <v>673</v>
      </c>
      <c r="D513" s="650"/>
      <c r="E513" s="650"/>
      <c r="F513" s="650"/>
      <c r="G513" s="650"/>
      <c r="H513" s="433" t="s">
        <v>262</v>
      </c>
      <c r="I513" s="442"/>
      <c r="J513" s="442"/>
      <c r="K513" s="438"/>
      <c r="L513" s="435"/>
      <c r="M513" s="434"/>
      <c r="N513" s="439"/>
      <c r="O513" s="434"/>
      <c r="P513" s="440"/>
    </row>
    <row r="514" spans="1:16" x14ac:dyDescent="0.2">
      <c r="A514" s="437"/>
      <c r="B514" s="432" t="s">
        <v>265</v>
      </c>
      <c r="C514" s="650" t="s">
        <v>266</v>
      </c>
      <c r="D514" s="650"/>
      <c r="E514" s="650"/>
      <c r="F514" s="650"/>
      <c r="G514" s="650"/>
      <c r="H514" s="433" t="s">
        <v>262</v>
      </c>
      <c r="I514" s="442"/>
      <c r="J514" s="442"/>
      <c r="K514" s="468"/>
      <c r="L514" s="435"/>
      <c r="M514" s="434"/>
      <c r="N514" s="439"/>
      <c r="O514" s="434"/>
      <c r="P514" s="440"/>
    </row>
    <row r="515" spans="1:16" x14ac:dyDescent="0.2">
      <c r="A515" s="437"/>
      <c r="B515" s="432" t="s">
        <v>267</v>
      </c>
      <c r="C515" s="650" t="s">
        <v>268</v>
      </c>
      <c r="D515" s="650"/>
      <c r="E515" s="650"/>
      <c r="F515" s="650"/>
      <c r="G515" s="650"/>
      <c r="H515" s="433" t="s">
        <v>256</v>
      </c>
      <c r="I515" s="442"/>
      <c r="J515" s="442"/>
      <c r="K515" s="468"/>
      <c r="L515" s="435"/>
      <c r="M515" s="434"/>
      <c r="N515" s="439"/>
      <c r="O515" s="434"/>
      <c r="P515" s="440"/>
    </row>
    <row r="516" spans="1:16" x14ac:dyDescent="0.2">
      <c r="A516" s="431"/>
      <c r="B516" s="432" t="s">
        <v>269</v>
      </c>
      <c r="C516" s="650" t="s">
        <v>270</v>
      </c>
      <c r="D516" s="650"/>
      <c r="E516" s="650"/>
      <c r="F516" s="650"/>
      <c r="G516" s="650"/>
      <c r="H516" s="433"/>
      <c r="I516" s="434"/>
      <c r="J516" s="434"/>
      <c r="K516" s="434"/>
      <c r="L516" s="435"/>
      <c r="M516" s="434"/>
      <c r="N516" s="435"/>
      <c r="O516" s="434"/>
      <c r="P516" s="436"/>
    </row>
    <row r="517" spans="1:16" ht="22.5" x14ac:dyDescent="0.2">
      <c r="A517" s="437"/>
      <c r="B517" s="432" t="s">
        <v>674</v>
      </c>
      <c r="C517" s="650" t="s">
        <v>675</v>
      </c>
      <c r="D517" s="650"/>
      <c r="E517" s="650"/>
      <c r="F517" s="650"/>
      <c r="G517" s="650"/>
      <c r="H517" s="433" t="s">
        <v>274</v>
      </c>
      <c r="I517" s="442"/>
      <c r="J517" s="434"/>
      <c r="K517" s="438"/>
      <c r="L517" s="439"/>
      <c r="M517" s="442"/>
      <c r="N517" s="439"/>
      <c r="O517" s="434"/>
      <c r="P517" s="440"/>
    </row>
    <row r="518" spans="1:16" ht="22.5" x14ac:dyDescent="0.2">
      <c r="A518" s="437"/>
      <c r="B518" s="432" t="s">
        <v>676</v>
      </c>
      <c r="C518" s="650" t="s">
        <v>677</v>
      </c>
      <c r="D518" s="650"/>
      <c r="E518" s="650"/>
      <c r="F518" s="650"/>
      <c r="G518" s="650"/>
      <c r="H518" s="433" t="s">
        <v>366</v>
      </c>
      <c r="I518" s="453"/>
      <c r="J518" s="434"/>
      <c r="K518" s="442"/>
      <c r="L518" s="435"/>
      <c r="M518" s="434"/>
      <c r="N518" s="439"/>
      <c r="O518" s="434"/>
      <c r="P518" s="440"/>
    </row>
    <row r="519" spans="1:16" x14ac:dyDescent="0.2">
      <c r="A519" s="444"/>
      <c r="B519" s="445"/>
      <c r="C519" s="652" t="s">
        <v>278</v>
      </c>
      <c r="D519" s="652"/>
      <c r="E519" s="652"/>
      <c r="F519" s="652"/>
      <c r="G519" s="652"/>
      <c r="H519" s="425"/>
      <c r="I519" s="426"/>
      <c r="J519" s="426"/>
      <c r="K519" s="426"/>
      <c r="L519" s="428"/>
      <c r="M519" s="426"/>
      <c r="N519" s="446"/>
      <c r="O519" s="426"/>
      <c r="P519" s="447"/>
    </row>
    <row r="520" spans="1:16" ht="22.5" x14ac:dyDescent="0.2">
      <c r="A520" s="423" t="s">
        <v>678</v>
      </c>
      <c r="B520" s="424" t="s">
        <v>679</v>
      </c>
      <c r="C520" s="653" t="s">
        <v>680</v>
      </c>
      <c r="D520" s="653"/>
      <c r="E520" s="653"/>
      <c r="F520" s="653"/>
      <c r="G520" s="653"/>
      <c r="H520" s="425" t="s">
        <v>668</v>
      </c>
      <c r="I520" s="426"/>
      <c r="J520" s="426"/>
      <c r="K520" s="455">
        <v>0.16</v>
      </c>
      <c r="L520" s="428"/>
      <c r="M520" s="426"/>
      <c r="N520" s="428"/>
      <c r="O520" s="426"/>
      <c r="P520" s="429"/>
    </row>
    <row r="521" spans="1:16" x14ac:dyDescent="0.2">
      <c r="A521" s="430"/>
      <c r="B521" s="422"/>
      <c r="C521" s="650" t="s">
        <v>669</v>
      </c>
      <c r="D521" s="650"/>
      <c r="E521" s="650"/>
      <c r="F521" s="650"/>
      <c r="G521" s="650"/>
      <c r="H521" s="650"/>
      <c r="I521" s="650"/>
      <c r="J521" s="650"/>
      <c r="K521" s="650"/>
      <c r="L521" s="650"/>
      <c r="M521" s="650"/>
      <c r="N521" s="650"/>
      <c r="O521" s="650"/>
      <c r="P521" s="651"/>
    </row>
    <row r="522" spans="1:16" x14ac:dyDescent="0.2">
      <c r="A522" s="437"/>
      <c r="B522" s="432" t="s">
        <v>156</v>
      </c>
      <c r="C522" s="650" t="s">
        <v>255</v>
      </c>
      <c r="D522" s="650"/>
      <c r="E522" s="650"/>
      <c r="F522" s="650"/>
      <c r="G522" s="650"/>
      <c r="H522" s="433" t="s">
        <v>256</v>
      </c>
      <c r="I522" s="434"/>
      <c r="J522" s="434"/>
      <c r="K522" s="468"/>
      <c r="L522" s="435"/>
      <c r="M522" s="434"/>
      <c r="N522" s="439"/>
      <c r="O522" s="434"/>
      <c r="P522" s="440"/>
    </row>
    <row r="523" spans="1:16" x14ac:dyDescent="0.2">
      <c r="A523" s="437"/>
      <c r="B523" s="432" t="s">
        <v>670</v>
      </c>
      <c r="C523" s="650" t="s">
        <v>671</v>
      </c>
      <c r="D523" s="650"/>
      <c r="E523" s="650"/>
      <c r="F523" s="650"/>
      <c r="G523" s="650"/>
      <c r="H523" s="433" t="s">
        <v>256</v>
      </c>
      <c r="I523" s="442"/>
      <c r="J523" s="453"/>
      <c r="K523" s="468"/>
      <c r="L523" s="435"/>
      <c r="M523" s="434"/>
      <c r="N523" s="439"/>
      <c r="O523" s="434"/>
      <c r="P523" s="440"/>
    </row>
    <row r="524" spans="1:16" x14ac:dyDescent="0.2">
      <c r="A524" s="431"/>
      <c r="B524" s="432" t="s">
        <v>257</v>
      </c>
      <c r="C524" s="650" t="s">
        <v>258</v>
      </c>
      <c r="D524" s="650"/>
      <c r="E524" s="650"/>
      <c r="F524" s="650"/>
      <c r="G524" s="650"/>
      <c r="H524" s="433"/>
      <c r="I524" s="434"/>
      <c r="J524" s="434"/>
      <c r="K524" s="434"/>
      <c r="L524" s="435"/>
      <c r="M524" s="434"/>
      <c r="N524" s="435"/>
      <c r="O524" s="434"/>
      <c r="P524" s="436"/>
    </row>
    <row r="525" spans="1:16" x14ac:dyDescent="0.2">
      <c r="A525" s="437"/>
      <c r="B525" s="432" t="s">
        <v>672</v>
      </c>
      <c r="C525" s="650" t="s">
        <v>673</v>
      </c>
      <c r="D525" s="650"/>
      <c r="E525" s="650"/>
      <c r="F525" s="650"/>
      <c r="G525" s="650"/>
      <c r="H525" s="433" t="s">
        <v>262</v>
      </c>
      <c r="I525" s="442"/>
      <c r="J525" s="453"/>
      <c r="K525" s="468"/>
      <c r="L525" s="435"/>
      <c r="M525" s="434"/>
      <c r="N525" s="439"/>
      <c r="O525" s="434"/>
      <c r="P525" s="440"/>
    </row>
    <row r="526" spans="1:16" x14ac:dyDescent="0.2">
      <c r="A526" s="444"/>
      <c r="B526" s="445"/>
      <c r="C526" s="652" t="s">
        <v>278</v>
      </c>
      <c r="D526" s="652"/>
      <c r="E526" s="652"/>
      <c r="F526" s="652"/>
      <c r="G526" s="652"/>
      <c r="H526" s="425"/>
      <c r="I526" s="426"/>
      <c r="J526" s="426"/>
      <c r="K526" s="426"/>
      <c r="L526" s="428"/>
      <c r="M526" s="426"/>
      <c r="N526" s="446"/>
      <c r="O526" s="426"/>
      <c r="P526" s="447"/>
    </row>
    <row r="527" spans="1:16" ht="90" x14ac:dyDescent="0.2">
      <c r="A527" s="423" t="s">
        <v>681</v>
      </c>
      <c r="B527" s="424" t="s">
        <v>682</v>
      </c>
      <c r="C527" s="653" t="s">
        <v>683</v>
      </c>
      <c r="D527" s="653"/>
      <c r="E527" s="653"/>
      <c r="F527" s="653"/>
      <c r="G527" s="653"/>
      <c r="H527" s="425" t="s">
        <v>274</v>
      </c>
      <c r="I527" s="426"/>
      <c r="J527" s="426"/>
      <c r="K527" s="427">
        <v>1.9168000000000001</v>
      </c>
      <c r="L527" s="456"/>
      <c r="M527" s="472"/>
      <c r="N527" s="456"/>
      <c r="O527" s="426"/>
      <c r="P527" s="447"/>
    </row>
    <row r="528" spans="1:16" x14ac:dyDescent="0.2">
      <c r="A528" s="430"/>
      <c r="B528" s="422"/>
      <c r="C528" s="650" t="s">
        <v>684</v>
      </c>
      <c r="D528" s="650"/>
      <c r="E528" s="650"/>
      <c r="F528" s="650"/>
      <c r="G528" s="650"/>
      <c r="H528" s="650"/>
      <c r="I528" s="650"/>
      <c r="J528" s="650"/>
      <c r="K528" s="650"/>
      <c r="L528" s="650"/>
      <c r="M528" s="650"/>
      <c r="N528" s="650"/>
      <c r="O528" s="650"/>
      <c r="P528" s="651"/>
    </row>
    <row r="529" spans="1:16" x14ac:dyDescent="0.2">
      <c r="A529" s="444"/>
      <c r="B529" s="445"/>
      <c r="C529" s="652" t="s">
        <v>278</v>
      </c>
      <c r="D529" s="652"/>
      <c r="E529" s="652"/>
      <c r="F529" s="652"/>
      <c r="G529" s="652"/>
      <c r="H529" s="425"/>
      <c r="I529" s="426"/>
      <c r="J529" s="426"/>
      <c r="K529" s="426"/>
      <c r="L529" s="428"/>
      <c r="M529" s="426"/>
      <c r="N529" s="446"/>
      <c r="O529" s="426"/>
      <c r="P529" s="447"/>
    </row>
    <row r="530" spans="1:16" x14ac:dyDescent="0.2">
      <c r="A530" s="654" t="s">
        <v>685</v>
      </c>
      <c r="B530" s="655"/>
      <c r="C530" s="655"/>
      <c r="D530" s="655"/>
      <c r="E530" s="655"/>
      <c r="F530" s="655"/>
      <c r="G530" s="655"/>
      <c r="H530" s="655"/>
      <c r="I530" s="655"/>
      <c r="J530" s="655"/>
      <c r="K530" s="655"/>
      <c r="L530" s="655"/>
      <c r="M530" s="655"/>
      <c r="N530" s="655"/>
      <c r="O530" s="655"/>
      <c r="P530" s="656"/>
    </row>
    <row r="531" spans="1:16" ht="22.5" x14ac:dyDescent="0.2">
      <c r="A531" s="423" t="s">
        <v>686</v>
      </c>
      <c r="B531" s="424" t="s">
        <v>687</v>
      </c>
      <c r="C531" s="653" t="s">
        <v>688</v>
      </c>
      <c r="D531" s="653"/>
      <c r="E531" s="653"/>
      <c r="F531" s="653"/>
      <c r="G531" s="653"/>
      <c r="H531" s="425" t="s">
        <v>356</v>
      </c>
      <c r="I531" s="426"/>
      <c r="J531" s="426"/>
      <c r="K531" s="427">
        <v>4.7999999999999996E-3</v>
      </c>
      <c r="L531" s="428"/>
      <c r="M531" s="426"/>
      <c r="N531" s="428"/>
      <c r="O531" s="426"/>
      <c r="P531" s="429"/>
    </row>
    <row r="532" spans="1:16" x14ac:dyDescent="0.2">
      <c r="A532" s="430"/>
      <c r="B532" s="422"/>
      <c r="C532" s="650" t="s">
        <v>689</v>
      </c>
      <c r="D532" s="650"/>
      <c r="E532" s="650"/>
      <c r="F532" s="650"/>
      <c r="G532" s="650"/>
      <c r="H532" s="650"/>
      <c r="I532" s="650"/>
      <c r="J532" s="650"/>
      <c r="K532" s="650"/>
      <c r="L532" s="650"/>
      <c r="M532" s="650"/>
      <c r="N532" s="650"/>
      <c r="O532" s="650"/>
      <c r="P532" s="651"/>
    </row>
    <row r="533" spans="1:16" x14ac:dyDescent="0.2">
      <c r="A533" s="437"/>
      <c r="B533" s="432" t="s">
        <v>156</v>
      </c>
      <c r="C533" s="650" t="s">
        <v>255</v>
      </c>
      <c r="D533" s="650"/>
      <c r="E533" s="650"/>
      <c r="F533" s="650"/>
      <c r="G533" s="650"/>
      <c r="H533" s="433" t="s">
        <v>256</v>
      </c>
      <c r="I533" s="434"/>
      <c r="J533" s="434"/>
      <c r="K533" s="448"/>
      <c r="L533" s="435"/>
      <c r="M533" s="434"/>
      <c r="N533" s="439"/>
      <c r="O533" s="434"/>
      <c r="P533" s="440"/>
    </row>
    <row r="534" spans="1:16" x14ac:dyDescent="0.2">
      <c r="A534" s="437"/>
      <c r="B534" s="432" t="s">
        <v>402</v>
      </c>
      <c r="C534" s="650" t="s">
        <v>403</v>
      </c>
      <c r="D534" s="650"/>
      <c r="E534" s="650"/>
      <c r="F534" s="650"/>
      <c r="G534" s="650"/>
      <c r="H534" s="433" t="s">
        <v>256</v>
      </c>
      <c r="I534" s="453"/>
      <c r="J534" s="442"/>
      <c r="K534" s="448"/>
      <c r="L534" s="435"/>
      <c r="M534" s="434"/>
      <c r="N534" s="439"/>
      <c r="O534" s="434"/>
      <c r="P534" s="440"/>
    </row>
    <row r="535" spans="1:16" x14ac:dyDescent="0.2">
      <c r="A535" s="431"/>
      <c r="B535" s="432" t="s">
        <v>257</v>
      </c>
      <c r="C535" s="650" t="s">
        <v>258</v>
      </c>
      <c r="D535" s="650"/>
      <c r="E535" s="650"/>
      <c r="F535" s="650"/>
      <c r="G535" s="650"/>
      <c r="H535" s="433"/>
      <c r="I535" s="434"/>
      <c r="J535" s="434"/>
      <c r="K535" s="434"/>
      <c r="L535" s="435"/>
      <c r="M535" s="434"/>
      <c r="N535" s="435"/>
      <c r="O535" s="434"/>
      <c r="P535" s="436"/>
    </row>
    <row r="536" spans="1:16" x14ac:dyDescent="0.2">
      <c r="A536" s="437"/>
      <c r="B536" s="432"/>
      <c r="C536" s="650" t="s">
        <v>259</v>
      </c>
      <c r="D536" s="650"/>
      <c r="E536" s="650"/>
      <c r="F536" s="650"/>
      <c r="G536" s="650"/>
      <c r="H536" s="433" t="s">
        <v>256</v>
      </c>
      <c r="I536" s="434"/>
      <c r="J536" s="434"/>
      <c r="K536" s="448"/>
      <c r="L536" s="435"/>
      <c r="M536" s="434"/>
      <c r="N536" s="439"/>
      <c r="O536" s="434"/>
      <c r="P536" s="440"/>
    </row>
    <row r="537" spans="1:16" x14ac:dyDescent="0.2">
      <c r="A537" s="437"/>
      <c r="B537" s="432" t="s">
        <v>690</v>
      </c>
      <c r="C537" s="650" t="s">
        <v>691</v>
      </c>
      <c r="D537" s="650"/>
      <c r="E537" s="650"/>
      <c r="F537" s="650"/>
      <c r="G537" s="650"/>
      <c r="H537" s="433" t="s">
        <v>262</v>
      </c>
      <c r="I537" s="442"/>
      <c r="J537" s="442"/>
      <c r="K537" s="452"/>
      <c r="L537" s="443"/>
      <c r="M537" s="453"/>
      <c r="N537" s="439"/>
      <c r="O537" s="434"/>
      <c r="P537" s="440"/>
    </row>
    <row r="538" spans="1:16" x14ac:dyDescent="0.2">
      <c r="A538" s="437"/>
      <c r="B538" s="432" t="s">
        <v>263</v>
      </c>
      <c r="C538" s="650" t="s">
        <v>264</v>
      </c>
      <c r="D538" s="650"/>
      <c r="E538" s="650"/>
      <c r="F538" s="650"/>
      <c r="G538" s="650"/>
      <c r="H538" s="433" t="s">
        <v>256</v>
      </c>
      <c r="I538" s="442"/>
      <c r="J538" s="442"/>
      <c r="K538" s="452"/>
      <c r="L538" s="435"/>
      <c r="M538" s="434"/>
      <c r="N538" s="439"/>
      <c r="O538" s="434"/>
      <c r="P538" s="440"/>
    </row>
    <row r="539" spans="1:16" x14ac:dyDescent="0.2">
      <c r="A539" s="437"/>
      <c r="B539" s="432" t="s">
        <v>653</v>
      </c>
      <c r="C539" s="650" t="s">
        <v>654</v>
      </c>
      <c r="D539" s="650"/>
      <c r="E539" s="650"/>
      <c r="F539" s="650"/>
      <c r="G539" s="650"/>
      <c r="H539" s="433" t="s">
        <v>262</v>
      </c>
      <c r="I539" s="453"/>
      <c r="J539" s="442"/>
      <c r="K539" s="448"/>
      <c r="L539" s="439"/>
      <c r="M539" s="442"/>
      <c r="N539" s="439"/>
      <c r="O539" s="434"/>
      <c r="P539" s="440"/>
    </row>
    <row r="540" spans="1:16" x14ac:dyDescent="0.2">
      <c r="A540" s="437"/>
      <c r="B540" s="432" t="s">
        <v>263</v>
      </c>
      <c r="C540" s="650" t="s">
        <v>264</v>
      </c>
      <c r="D540" s="650"/>
      <c r="E540" s="650"/>
      <c r="F540" s="650"/>
      <c r="G540" s="650"/>
      <c r="H540" s="433" t="s">
        <v>256</v>
      </c>
      <c r="I540" s="453"/>
      <c r="J540" s="442"/>
      <c r="K540" s="448"/>
      <c r="L540" s="435"/>
      <c r="M540" s="434"/>
      <c r="N540" s="439"/>
      <c r="O540" s="434"/>
      <c r="P540" s="440"/>
    </row>
    <row r="541" spans="1:16" x14ac:dyDescent="0.2">
      <c r="A541" s="437"/>
      <c r="B541" s="432" t="s">
        <v>655</v>
      </c>
      <c r="C541" s="650" t="s">
        <v>656</v>
      </c>
      <c r="D541" s="650"/>
      <c r="E541" s="650"/>
      <c r="F541" s="650"/>
      <c r="G541" s="650"/>
      <c r="H541" s="433" t="s">
        <v>262</v>
      </c>
      <c r="I541" s="442"/>
      <c r="J541" s="442"/>
      <c r="K541" s="452"/>
      <c r="L541" s="435"/>
      <c r="M541" s="434"/>
      <c r="N541" s="439"/>
      <c r="O541" s="434"/>
      <c r="P541" s="440"/>
    </row>
    <row r="542" spans="1:16" x14ac:dyDescent="0.2">
      <c r="A542" s="437"/>
      <c r="B542" s="432" t="s">
        <v>350</v>
      </c>
      <c r="C542" s="650" t="s">
        <v>351</v>
      </c>
      <c r="D542" s="650"/>
      <c r="E542" s="650"/>
      <c r="F542" s="650"/>
      <c r="G542" s="650"/>
      <c r="H542" s="433" t="s">
        <v>256</v>
      </c>
      <c r="I542" s="442"/>
      <c r="J542" s="442"/>
      <c r="K542" s="452"/>
      <c r="L542" s="435"/>
      <c r="M542" s="434"/>
      <c r="N542" s="439"/>
      <c r="O542" s="434"/>
      <c r="P542" s="440"/>
    </row>
    <row r="543" spans="1:16" x14ac:dyDescent="0.2">
      <c r="A543" s="437"/>
      <c r="B543" s="432" t="s">
        <v>657</v>
      </c>
      <c r="C543" s="650" t="s">
        <v>658</v>
      </c>
      <c r="D543" s="650"/>
      <c r="E543" s="650"/>
      <c r="F543" s="650"/>
      <c r="G543" s="650"/>
      <c r="H543" s="433" t="s">
        <v>262</v>
      </c>
      <c r="I543" s="442"/>
      <c r="J543" s="442"/>
      <c r="K543" s="452"/>
      <c r="L543" s="439"/>
      <c r="M543" s="442"/>
      <c r="N543" s="439"/>
      <c r="O543" s="434"/>
      <c r="P543" s="440"/>
    </row>
    <row r="544" spans="1:16" x14ac:dyDescent="0.2">
      <c r="A544" s="437"/>
      <c r="B544" s="432" t="s">
        <v>263</v>
      </c>
      <c r="C544" s="650" t="s">
        <v>264</v>
      </c>
      <c r="D544" s="650"/>
      <c r="E544" s="650"/>
      <c r="F544" s="650"/>
      <c r="G544" s="650"/>
      <c r="H544" s="433" t="s">
        <v>256</v>
      </c>
      <c r="I544" s="442"/>
      <c r="J544" s="442"/>
      <c r="K544" s="452"/>
      <c r="L544" s="435"/>
      <c r="M544" s="434"/>
      <c r="N544" s="439"/>
      <c r="O544" s="434"/>
      <c r="P544" s="440"/>
    </row>
    <row r="545" spans="1:16" x14ac:dyDescent="0.2">
      <c r="A545" s="437"/>
      <c r="B545" s="432" t="s">
        <v>659</v>
      </c>
      <c r="C545" s="650" t="s">
        <v>660</v>
      </c>
      <c r="D545" s="650"/>
      <c r="E545" s="650"/>
      <c r="F545" s="650"/>
      <c r="G545" s="650"/>
      <c r="H545" s="433" t="s">
        <v>262</v>
      </c>
      <c r="I545" s="442"/>
      <c r="J545" s="442"/>
      <c r="K545" s="452"/>
      <c r="L545" s="435"/>
      <c r="M545" s="434"/>
      <c r="N545" s="439"/>
      <c r="O545" s="434"/>
      <c r="P545" s="440"/>
    </row>
    <row r="546" spans="1:16" x14ac:dyDescent="0.2">
      <c r="A546" s="437"/>
      <c r="B546" s="432" t="s">
        <v>267</v>
      </c>
      <c r="C546" s="650" t="s">
        <v>268</v>
      </c>
      <c r="D546" s="650"/>
      <c r="E546" s="650"/>
      <c r="F546" s="650"/>
      <c r="G546" s="650"/>
      <c r="H546" s="433" t="s">
        <v>256</v>
      </c>
      <c r="I546" s="442"/>
      <c r="J546" s="442"/>
      <c r="K546" s="452"/>
      <c r="L546" s="435"/>
      <c r="M546" s="434"/>
      <c r="N546" s="439"/>
      <c r="O546" s="434"/>
      <c r="P546" s="440"/>
    </row>
    <row r="547" spans="1:16" x14ac:dyDescent="0.2">
      <c r="A547" s="431"/>
      <c r="B547" s="432" t="s">
        <v>269</v>
      </c>
      <c r="C547" s="650" t="s">
        <v>270</v>
      </c>
      <c r="D547" s="650"/>
      <c r="E547" s="650"/>
      <c r="F547" s="650"/>
      <c r="G547" s="650"/>
      <c r="H547" s="433"/>
      <c r="I547" s="434"/>
      <c r="J547" s="434"/>
      <c r="K547" s="434"/>
      <c r="L547" s="435"/>
      <c r="M547" s="434"/>
      <c r="N547" s="435"/>
      <c r="O547" s="434"/>
      <c r="P547" s="436"/>
    </row>
    <row r="548" spans="1:16" ht="22.5" x14ac:dyDescent="0.2">
      <c r="A548" s="437"/>
      <c r="B548" s="432" t="s">
        <v>461</v>
      </c>
      <c r="C548" s="650" t="s">
        <v>462</v>
      </c>
      <c r="D548" s="650"/>
      <c r="E548" s="650"/>
      <c r="F548" s="650"/>
      <c r="G548" s="650"/>
      <c r="H548" s="433" t="s">
        <v>366</v>
      </c>
      <c r="I548" s="441"/>
      <c r="J548" s="434"/>
      <c r="K548" s="438"/>
      <c r="L548" s="435"/>
      <c r="M548" s="434"/>
      <c r="N548" s="439"/>
      <c r="O548" s="434"/>
      <c r="P548" s="440"/>
    </row>
    <row r="549" spans="1:16" x14ac:dyDescent="0.2">
      <c r="A549" s="444"/>
      <c r="B549" s="445"/>
      <c r="C549" s="652" t="s">
        <v>278</v>
      </c>
      <c r="D549" s="652"/>
      <c r="E549" s="652"/>
      <c r="F549" s="652"/>
      <c r="G549" s="652"/>
      <c r="H549" s="425"/>
      <c r="I549" s="426"/>
      <c r="J549" s="426"/>
      <c r="K549" s="426"/>
      <c r="L549" s="428"/>
      <c r="M549" s="426"/>
      <c r="N549" s="446"/>
      <c r="O549" s="426"/>
      <c r="P549" s="454"/>
    </row>
    <row r="550" spans="1:16" ht="90" x14ac:dyDescent="0.2">
      <c r="A550" s="423" t="s">
        <v>692</v>
      </c>
      <c r="B550" s="424" t="s">
        <v>693</v>
      </c>
      <c r="C550" s="653" t="s">
        <v>694</v>
      </c>
      <c r="D550" s="653"/>
      <c r="E550" s="653"/>
      <c r="F550" s="653"/>
      <c r="G550" s="653"/>
      <c r="H550" s="425" t="s">
        <v>366</v>
      </c>
      <c r="I550" s="426"/>
      <c r="J550" s="426"/>
      <c r="K550" s="472">
        <v>0.6</v>
      </c>
      <c r="L550" s="428"/>
      <c r="M550" s="426"/>
      <c r="N550" s="456"/>
      <c r="O550" s="426"/>
      <c r="P550" s="454"/>
    </row>
    <row r="551" spans="1:16" x14ac:dyDescent="0.2">
      <c r="A551" s="430"/>
      <c r="B551" s="422"/>
      <c r="C551" s="650" t="s">
        <v>695</v>
      </c>
      <c r="D551" s="650"/>
      <c r="E551" s="650"/>
      <c r="F551" s="650"/>
      <c r="G551" s="650"/>
      <c r="H551" s="650"/>
      <c r="I551" s="650"/>
      <c r="J551" s="650"/>
      <c r="K551" s="650"/>
      <c r="L551" s="650"/>
      <c r="M551" s="650"/>
      <c r="N551" s="650"/>
      <c r="O551" s="650"/>
      <c r="P551" s="651"/>
    </row>
    <row r="552" spans="1:16" x14ac:dyDescent="0.2">
      <c r="A552" s="444"/>
      <c r="B552" s="445"/>
      <c r="C552" s="652" t="s">
        <v>278</v>
      </c>
      <c r="D552" s="652"/>
      <c r="E552" s="652"/>
      <c r="F552" s="652"/>
      <c r="G552" s="652"/>
      <c r="H552" s="425"/>
      <c r="I552" s="426"/>
      <c r="J552" s="426"/>
      <c r="K552" s="426"/>
      <c r="L552" s="428"/>
      <c r="M552" s="426"/>
      <c r="N552" s="446"/>
      <c r="O552" s="426"/>
      <c r="P552" s="454"/>
    </row>
    <row r="553" spans="1:16" ht="22.5" x14ac:dyDescent="0.2">
      <c r="A553" s="423" t="s">
        <v>696</v>
      </c>
      <c r="B553" s="424" t="s">
        <v>697</v>
      </c>
      <c r="C553" s="653" t="s">
        <v>698</v>
      </c>
      <c r="D553" s="653"/>
      <c r="E553" s="653"/>
      <c r="F553" s="653"/>
      <c r="G553" s="653"/>
      <c r="H553" s="425" t="s">
        <v>356</v>
      </c>
      <c r="I553" s="426"/>
      <c r="J553" s="426"/>
      <c r="K553" s="427">
        <v>1.6000000000000001E-3</v>
      </c>
      <c r="L553" s="428"/>
      <c r="M553" s="426"/>
      <c r="N553" s="428"/>
      <c r="O553" s="426"/>
      <c r="P553" s="429"/>
    </row>
    <row r="554" spans="1:16" x14ac:dyDescent="0.2">
      <c r="A554" s="430"/>
      <c r="B554" s="422"/>
      <c r="C554" s="650" t="s">
        <v>699</v>
      </c>
      <c r="D554" s="650"/>
      <c r="E554" s="650"/>
      <c r="F554" s="650"/>
      <c r="G554" s="650"/>
      <c r="H554" s="650"/>
      <c r="I554" s="650"/>
      <c r="J554" s="650"/>
      <c r="K554" s="650"/>
      <c r="L554" s="650"/>
      <c r="M554" s="650"/>
      <c r="N554" s="650"/>
      <c r="O554" s="650"/>
      <c r="P554" s="651"/>
    </row>
    <row r="555" spans="1:16" x14ac:dyDescent="0.2">
      <c r="A555" s="437"/>
      <c r="B555" s="432" t="s">
        <v>156</v>
      </c>
      <c r="C555" s="650" t="s">
        <v>255</v>
      </c>
      <c r="D555" s="650"/>
      <c r="E555" s="650"/>
      <c r="F555" s="650"/>
      <c r="G555" s="650"/>
      <c r="H555" s="433" t="s">
        <v>256</v>
      </c>
      <c r="I555" s="434"/>
      <c r="J555" s="434"/>
      <c r="K555" s="448"/>
      <c r="L555" s="435"/>
      <c r="M555" s="434"/>
      <c r="N555" s="439"/>
      <c r="O555" s="434"/>
      <c r="P555" s="440"/>
    </row>
    <row r="556" spans="1:16" x14ac:dyDescent="0.2">
      <c r="A556" s="437"/>
      <c r="B556" s="432" t="s">
        <v>402</v>
      </c>
      <c r="C556" s="650" t="s">
        <v>403</v>
      </c>
      <c r="D556" s="650"/>
      <c r="E556" s="650"/>
      <c r="F556" s="650"/>
      <c r="G556" s="650"/>
      <c r="H556" s="433" t="s">
        <v>256</v>
      </c>
      <c r="I556" s="453"/>
      <c r="J556" s="442"/>
      <c r="K556" s="448"/>
      <c r="L556" s="435"/>
      <c r="M556" s="434"/>
      <c r="N556" s="439"/>
      <c r="O556" s="434"/>
      <c r="P556" s="440"/>
    </row>
    <row r="557" spans="1:16" x14ac:dyDescent="0.2">
      <c r="A557" s="431"/>
      <c r="B557" s="432" t="s">
        <v>257</v>
      </c>
      <c r="C557" s="650" t="s">
        <v>258</v>
      </c>
      <c r="D557" s="650"/>
      <c r="E557" s="650"/>
      <c r="F557" s="650"/>
      <c r="G557" s="650"/>
      <c r="H557" s="433"/>
      <c r="I557" s="434"/>
      <c r="J557" s="434"/>
      <c r="K557" s="434"/>
      <c r="L557" s="435"/>
      <c r="M557" s="434"/>
      <c r="N557" s="435"/>
      <c r="O557" s="434"/>
      <c r="P557" s="436"/>
    </row>
    <row r="558" spans="1:16" x14ac:dyDescent="0.2">
      <c r="A558" s="437"/>
      <c r="B558" s="432"/>
      <c r="C558" s="650" t="s">
        <v>259</v>
      </c>
      <c r="D558" s="650"/>
      <c r="E558" s="650"/>
      <c r="F558" s="650"/>
      <c r="G558" s="650"/>
      <c r="H558" s="433" t="s">
        <v>256</v>
      </c>
      <c r="I558" s="434"/>
      <c r="J558" s="434"/>
      <c r="K558" s="452"/>
      <c r="L558" s="435"/>
      <c r="M558" s="434"/>
      <c r="N558" s="439"/>
      <c r="O558" s="434"/>
      <c r="P558" s="440"/>
    </row>
    <row r="559" spans="1:16" x14ac:dyDescent="0.2">
      <c r="A559" s="437"/>
      <c r="B559" s="432" t="s">
        <v>653</v>
      </c>
      <c r="C559" s="650" t="s">
        <v>654</v>
      </c>
      <c r="D559" s="650"/>
      <c r="E559" s="650"/>
      <c r="F559" s="650"/>
      <c r="G559" s="650"/>
      <c r="H559" s="433" t="s">
        <v>262</v>
      </c>
      <c r="I559" s="442"/>
      <c r="J559" s="442"/>
      <c r="K559" s="452"/>
      <c r="L559" s="439"/>
      <c r="M559" s="442"/>
      <c r="N559" s="439"/>
      <c r="O559" s="434"/>
      <c r="P559" s="440"/>
    </row>
    <row r="560" spans="1:16" x14ac:dyDescent="0.2">
      <c r="A560" s="437"/>
      <c r="B560" s="432" t="s">
        <v>263</v>
      </c>
      <c r="C560" s="650" t="s">
        <v>264</v>
      </c>
      <c r="D560" s="650"/>
      <c r="E560" s="650"/>
      <c r="F560" s="650"/>
      <c r="G560" s="650"/>
      <c r="H560" s="433" t="s">
        <v>256</v>
      </c>
      <c r="I560" s="442"/>
      <c r="J560" s="442"/>
      <c r="K560" s="452"/>
      <c r="L560" s="435"/>
      <c r="M560" s="434"/>
      <c r="N560" s="439"/>
      <c r="O560" s="434"/>
      <c r="P560" s="440"/>
    </row>
    <row r="561" spans="1:16" x14ac:dyDescent="0.2">
      <c r="A561" s="437"/>
      <c r="B561" s="432" t="s">
        <v>655</v>
      </c>
      <c r="C561" s="650" t="s">
        <v>656</v>
      </c>
      <c r="D561" s="650"/>
      <c r="E561" s="650"/>
      <c r="F561" s="650"/>
      <c r="G561" s="650"/>
      <c r="H561" s="433" t="s">
        <v>262</v>
      </c>
      <c r="I561" s="442"/>
      <c r="J561" s="442"/>
      <c r="K561" s="452"/>
      <c r="L561" s="435"/>
      <c r="M561" s="434"/>
      <c r="N561" s="439"/>
      <c r="O561" s="434"/>
      <c r="P561" s="440"/>
    </row>
    <row r="562" spans="1:16" x14ac:dyDescent="0.2">
      <c r="A562" s="437"/>
      <c r="B562" s="432" t="s">
        <v>350</v>
      </c>
      <c r="C562" s="650" t="s">
        <v>351</v>
      </c>
      <c r="D562" s="650"/>
      <c r="E562" s="650"/>
      <c r="F562" s="650"/>
      <c r="G562" s="650"/>
      <c r="H562" s="433" t="s">
        <v>256</v>
      </c>
      <c r="I562" s="442"/>
      <c r="J562" s="442"/>
      <c r="K562" s="452"/>
      <c r="L562" s="435"/>
      <c r="M562" s="434"/>
      <c r="N562" s="439"/>
      <c r="O562" s="434"/>
      <c r="P562" s="440"/>
    </row>
    <row r="563" spans="1:16" x14ac:dyDescent="0.2">
      <c r="A563" s="437"/>
      <c r="B563" s="432" t="s">
        <v>657</v>
      </c>
      <c r="C563" s="650" t="s">
        <v>658</v>
      </c>
      <c r="D563" s="650"/>
      <c r="E563" s="650"/>
      <c r="F563" s="650"/>
      <c r="G563" s="650"/>
      <c r="H563" s="433" t="s">
        <v>262</v>
      </c>
      <c r="I563" s="442"/>
      <c r="J563" s="442"/>
      <c r="K563" s="452"/>
      <c r="L563" s="439"/>
      <c r="M563" s="442"/>
      <c r="N563" s="439"/>
      <c r="O563" s="434"/>
      <c r="P563" s="440"/>
    </row>
    <row r="564" spans="1:16" x14ac:dyDescent="0.2">
      <c r="A564" s="437"/>
      <c r="B564" s="432" t="s">
        <v>263</v>
      </c>
      <c r="C564" s="650" t="s">
        <v>264</v>
      </c>
      <c r="D564" s="650"/>
      <c r="E564" s="650"/>
      <c r="F564" s="650"/>
      <c r="G564" s="650"/>
      <c r="H564" s="433" t="s">
        <v>256</v>
      </c>
      <c r="I564" s="442"/>
      <c r="J564" s="442"/>
      <c r="K564" s="452"/>
      <c r="L564" s="435"/>
      <c r="M564" s="434"/>
      <c r="N564" s="439"/>
      <c r="O564" s="434"/>
      <c r="P564" s="440"/>
    </row>
    <row r="565" spans="1:16" x14ac:dyDescent="0.2">
      <c r="A565" s="437"/>
      <c r="B565" s="432" t="s">
        <v>659</v>
      </c>
      <c r="C565" s="650" t="s">
        <v>660</v>
      </c>
      <c r="D565" s="650"/>
      <c r="E565" s="650"/>
      <c r="F565" s="650"/>
      <c r="G565" s="650"/>
      <c r="H565" s="433" t="s">
        <v>262</v>
      </c>
      <c r="I565" s="442"/>
      <c r="J565" s="442"/>
      <c r="K565" s="452"/>
      <c r="L565" s="435"/>
      <c r="M565" s="434"/>
      <c r="N565" s="439"/>
      <c r="O565" s="434"/>
      <c r="P565" s="440"/>
    </row>
    <row r="566" spans="1:16" x14ac:dyDescent="0.2">
      <c r="A566" s="437"/>
      <c r="B566" s="432" t="s">
        <v>267</v>
      </c>
      <c r="C566" s="650" t="s">
        <v>268</v>
      </c>
      <c r="D566" s="650"/>
      <c r="E566" s="650"/>
      <c r="F566" s="650"/>
      <c r="G566" s="650"/>
      <c r="H566" s="433" t="s">
        <v>256</v>
      </c>
      <c r="I566" s="442"/>
      <c r="J566" s="442"/>
      <c r="K566" s="452"/>
      <c r="L566" s="435"/>
      <c r="M566" s="434"/>
      <c r="N566" s="439"/>
      <c r="O566" s="434"/>
      <c r="P566" s="440"/>
    </row>
    <row r="567" spans="1:16" x14ac:dyDescent="0.2">
      <c r="A567" s="431"/>
      <c r="B567" s="432" t="s">
        <v>269</v>
      </c>
      <c r="C567" s="650" t="s">
        <v>270</v>
      </c>
      <c r="D567" s="650"/>
      <c r="E567" s="650"/>
      <c r="F567" s="650"/>
      <c r="G567" s="650"/>
      <c r="H567" s="433"/>
      <c r="I567" s="434"/>
      <c r="J567" s="434"/>
      <c r="K567" s="434"/>
      <c r="L567" s="435"/>
      <c r="M567" s="434"/>
      <c r="N567" s="435"/>
      <c r="O567" s="434"/>
      <c r="P567" s="436"/>
    </row>
    <row r="568" spans="1:16" ht="22.5" x14ac:dyDescent="0.2">
      <c r="A568" s="437"/>
      <c r="B568" s="432" t="s">
        <v>461</v>
      </c>
      <c r="C568" s="650" t="s">
        <v>462</v>
      </c>
      <c r="D568" s="650"/>
      <c r="E568" s="650"/>
      <c r="F568" s="650"/>
      <c r="G568" s="650"/>
      <c r="H568" s="433" t="s">
        <v>366</v>
      </c>
      <c r="I568" s="441"/>
      <c r="J568" s="434"/>
      <c r="K568" s="470"/>
      <c r="L568" s="435"/>
      <c r="M568" s="434"/>
      <c r="N568" s="439"/>
      <c r="O568" s="434"/>
      <c r="P568" s="440"/>
    </row>
    <row r="569" spans="1:16" x14ac:dyDescent="0.2">
      <c r="A569" s="444"/>
      <c r="B569" s="445"/>
      <c r="C569" s="652" t="s">
        <v>278</v>
      </c>
      <c r="D569" s="652"/>
      <c r="E569" s="652"/>
      <c r="F569" s="652"/>
      <c r="G569" s="652"/>
      <c r="H569" s="425"/>
      <c r="I569" s="426"/>
      <c r="J569" s="426"/>
      <c r="K569" s="426"/>
      <c r="L569" s="428"/>
      <c r="M569" s="426"/>
      <c r="N569" s="446"/>
      <c r="O569" s="426"/>
      <c r="P569" s="454"/>
    </row>
    <row r="570" spans="1:16" ht="90" x14ac:dyDescent="0.2">
      <c r="A570" s="423" t="s">
        <v>700</v>
      </c>
      <c r="B570" s="424" t="s">
        <v>551</v>
      </c>
      <c r="C570" s="653" t="s">
        <v>365</v>
      </c>
      <c r="D570" s="653"/>
      <c r="E570" s="653"/>
      <c r="F570" s="653"/>
      <c r="G570" s="653"/>
      <c r="H570" s="425" t="s">
        <v>366</v>
      </c>
      <c r="I570" s="426"/>
      <c r="J570" s="426"/>
      <c r="K570" s="449">
        <v>0.17599999999999999</v>
      </c>
      <c r="L570" s="428"/>
      <c r="M570" s="426"/>
      <c r="N570" s="456"/>
      <c r="O570" s="426"/>
      <c r="P570" s="454"/>
    </row>
    <row r="571" spans="1:16" x14ac:dyDescent="0.2">
      <c r="A571" s="430"/>
      <c r="B571" s="422"/>
      <c r="C571" s="650" t="s">
        <v>701</v>
      </c>
      <c r="D571" s="650"/>
      <c r="E571" s="650"/>
      <c r="F571" s="650"/>
      <c r="G571" s="650"/>
      <c r="H571" s="650"/>
      <c r="I571" s="650"/>
      <c r="J571" s="650"/>
      <c r="K571" s="650"/>
      <c r="L571" s="650"/>
      <c r="M571" s="650"/>
      <c r="N571" s="650"/>
      <c r="O571" s="650"/>
      <c r="P571" s="651"/>
    </row>
    <row r="572" spans="1:16" x14ac:dyDescent="0.2">
      <c r="A572" s="444"/>
      <c r="B572" s="445"/>
      <c r="C572" s="652" t="s">
        <v>278</v>
      </c>
      <c r="D572" s="652"/>
      <c r="E572" s="652"/>
      <c r="F572" s="652"/>
      <c r="G572" s="652"/>
      <c r="H572" s="425"/>
      <c r="I572" s="426"/>
      <c r="J572" s="426"/>
      <c r="K572" s="426"/>
      <c r="L572" s="428"/>
      <c r="M572" s="426"/>
      <c r="N572" s="446"/>
      <c r="O572" s="426"/>
      <c r="P572" s="454"/>
    </row>
    <row r="573" spans="1:16" ht="22.5" x14ac:dyDescent="0.2">
      <c r="A573" s="423" t="s">
        <v>702</v>
      </c>
      <c r="B573" s="424" t="s">
        <v>703</v>
      </c>
      <c r="C573" s="653" t="s">
        <v>704</v>
      </c>
      <c r="D573" s="653"/>
      <c r="E573" s="653"/>
      <c r="F573" s="653"/>
      <c r="G573" s="653"/>
      <c r="H573" s="425" t="s">
        <v>705</v>
      </c>
      <c r="I573" s="426"/>
      <c r="J573" s="426"/>
      <c r="K573" s="472">
        <v>0.4</v>
      </c>
      <c r="L573" s="428"/>
      <c r="M573" s="426"/>
      <c r="N573" s="428"/>
      <c r="O573" s="426"/>
      <c r="P573" s="429"/>
    </row>
    <row r="574" spans="1:16" x14ac:dyDescent="0.2">
      <c r="A574" s="430"/>
      <c r="B574" s="422"/>
      <c r="C574" s="650" t="s">
        <v>706</v>
      </c>
      <c r="D574" s="650"/>
      <c r="E574" s="650"/>
      <c r="F574" s="650"/>
      <c r="G574" s="650"/>
      <c r="H574" s="650"/>
      <c r="I574" s="650"/>
      <c r="J574" s="650"/>
      <c r="K574" s="650"/>
      <c r="L574" s="650"/>
      <c r="M574" s="650"/>
      <c r="N574" s="650"/>
      <c r="O574" s="650"/>
      <c r="P574" s="651"/>
    </row>
    <row r="575" spans="1:16" x14ac:dyDescent="0.2">
      <c r="A575" s="437"/>
      <c r="B575" s="432" t="s">
        <v>156</v>
      </c>
      <c r="C575" s="650" t="s">
        <v>255</v>
      </c>
      <c r="D575" s="650"/>
      <c r="E575" s="650"/>
      <c r="F575" s="650"/>
      <c r="G575" s="650"/>
      <c r="H575" s="433" t="s">
        <v>256</v>
      </c>
      <c r="I575" s="434"/>
      <c r="J575" s="434"/>
      <c r="K575" s="470"/>
      <c r="L575" s="435"/>
      <c r="M575" s="434"/>
      <c r="N575" s="439"/>
      <c r="O575" s="434"/>
      <c r="P575" s="440"/>
    </row>
    <row r="576" spans="1:16" x14ac:dyDescent="0.2">
      <c r="A576" s="437"/>
      <c r="B576" s="432" t="s">
        <v>707</v>
      </c>
      <c r="C576" s="650" t="s">
        <v>708</v>
      </c>
      <c r="D576" s="650"/>
      <c r="E576" s="650"/>
      <c r="F576" s="650"/>
      <c r="G576" s="650"/>
      <c r="H576" s="433" t="s">
        <v>256</v>
      </c>
      <c r="I576" s="453"/>
      <c r="J576" s="442"/>
      <c r="K576" s="470"/>
      <c r="L576" s="435"/>
      <c r="M576" s="434"/>
      <c r="N576" s="439"/>
      <c r="O576" s="434"/>
      <c r="P576" s="440"/>
    </row>
    <row r="577" spans="1:16" x14ac:dyDescent="0.2">
      <c r="A577" s="431"/>
      <c r="B577" s="432" t="s">
        <v>257</v>
      </c>
      <c r="C577" s="650" t="s">
        <v>258</v>
      </c>
      <c r="D577" s="650"/>
      <c r="E577" s="650"/>
      <c r="F577" s="650"/>
      <c r="G577" s="650"/>
      <c r="H577" s="433"/>
      <c r="I577" s="434"/>
      <c r="J577" s="434"/>
      <c r="K577" s="434"/>
      <c r="L577" s="435"/>
      <c r="M577" s="434"/>
      <c r="N577" s="435"/>
      <c r="O577" s="434"/>
      <c r="P577" s="436"/>
    </row>
    <row r="578" spans="1:16" x14ac:dyDescent="0.2">
      <c r="A578" s="437"/>
      <c r="B578" s="432"/>
      <c r="C578" s="650" t="s">
        <v>259</v>
      </c>
      <c r="D578" s="650"/>
      <c r="E578" s="650"/>
      <c r="F578" s="650"/>
      <c r="G578" s="650"/>
      <c r="H578" s="433" t="s">
        <v>256</v>
      </c>
      <c r="I578" s="434"/>
      <c r="J578" s="434"/>
      <c r="K578" s="438"/>
      <c r="L578" s="435"/>
      <c r="M578" s="434"/>
      <c r="N578" s="439"/>
      <c r="O578" s="434"/>
      <c r="P578" s="440"/>
    </row>
    <row r="579" spans="1:16" x14ac:dyDescent="0.2">
      <c r="A579" s="437"/>
      <c r="B579" s="432" t="s">
        <v>655</v>
      </c>
      <c r="C579" s="650" t="s">
        <v>656</v>
      </c>
      <c r="D579" s="650"/>
      <c r="E579" s="650"/>
      <c r="F579" s="650"/>
      <c r="G579" s="650"/>
      <c r="H579" s="433" t="s">
        <v>262</v>
      </c>
      <c r="I579" s="442"/>
      <c r="J579" s="442"/>
      <c r="K579" s="438"/>
      <c r="L579" s="435"/>
      <c r="M579" s="434"/>
      <c r="N579" s="439"/>
      <c r="O579" s="434"/>
      <c r="P579" s="440"/>
    </row>
    <row r="580" spans="1:16" x14ac:dyDescent="0.2">
      <c r="A580" s="437"/>
      <c r="B580" s="432" t="s">
        <v>350</v>
      </c>
      <c r="C580" s="650" t="s">
        <v>351</v>
      </c>
      <c r="D580" s="650"/>
      <c r="E580" s="650"/>
      <c r="F580" s="650"/>
      <c r="G580" s="650"/>
      <c r="H580" s="433" t="s">
        <v>256</v>
      </c>
      <c r="I580" s="442"/>
      <c r="J580" s="442"/>
      <c r="K580" s="438"/>
      <c r="L580" s="435"/>
      <c r="M580" s="434"/>
      <c r="N580" s="439"/>
      <c r="O580" s="434"/>
      <c r="P580" s="440"/>
    </row>
    <row r="581" spans="1:16" x14ac:dyDescent="0.2">
      <c r="A581" s="437"/>
      <c r="B581" s="432" t="s">
        <v>709</v>
      </c>
      <c r="C581" s="650" t="s">
        <v>710</v>
      </c>
      <c r="D581" s="650"/>
      <c r="E581" s="650"/>
      <c r="F581" s="650"/>
      <c r="G581" s="650"/>
      <c r="H581" s="433" t="s">
        <v>262</v>
      </c>
      <c r="I581" s="442"/>
      <c r="J581" s="442"/>
      <c r="K581" s="438"/>
      <c r="L581" s="443"/>
      <c r="M581" s="442"/>
      <c r="N581" s="439"/>
      <c r="O581" s="434"/>
      <c r="P581" s="440"/>
    </row>
    <row r="582" spans="1:16" x14ac:dyDescent="0.2">
      <c r="A582" s="437"/>
      <c r="B582" s="432" t="s">
        <v>659</v>
      </c>
      <c r="C582" s="650" t="s">
        <v>660</v>
      </c>
      <c r="D582" s="650"/>
      <c r="E582" s="650"/>
      <c r="F582" s="650"/>
      <c r="G582" s="650"/>
      <c r="H582" s="433" t="s">
        <v>262</v>
      </c>
      <c r="I582" s="442"/>
      <c r="J582" s="442"/>
      <c r="K582" s="438"/>
      <c r="L582" s="435"/>
      <c r="M582" s="434"/>
      <c r="N582" s="439"/>
      <c r="O582" s="434"/>
      <c r="P582" s="440"/>
    </row>
    <row r="583" spans="1:16" x14ac:dyDescent="0.2">
      <c r="A583" s="437"/>
      <c r="B583" s="432" t="s">
        <v>267</v>
      </c>
      <c r="C583" s="650" t="s">
        <v>268</v>
      </c>
      <c r="D583" s="650"/>
      <c r="E583" s="650"/>
      <c r="F583" s="650"/>
      <c r="G583" s="650"/>
      <c r="H583" s="433" t="s">
        <v>256</v>
      </c>
      <c r="I583" s="442"/>
      <c r="J583" s="442"/>
      <c r="K583" s="438"/>
      <c r="L583" s="435"/>
      <c r="M583" s="434"/>
      <c r="N583" s="439"/>
      <c r="O583" s="434"/>
      <c r="P583" s="440"/>
    </row>
    <row r="584" spans="1:16" x14ac:dyDescent="0.2">
      <c r="A584" s="437"/>
      <c r="B584" s="432" t="s">
        <v>265</v>
      </c>
      <c r="C584" s="650" t="s">
        <v>266</v>
      </c>
      <c r="D584" s="650"/>
      <c r="E584" s="650"/>
      <c r="F584" s="650"/>
      <c r="G584" s="650"/>
      <c r="H584" s="433" t="s">
        <v>262</v>
      </c>
      <c r="I584" s="442"/>
      <c r="J584" s="442"/>
      <c r="K584" s="438"/>
      <c r="L584" s="435"/>
      <c r="M584" s="434"/>
      <c r="N584" s="439"/>
      <c r="O584" s="434"/>
      <c r="P584" s="440"/>
    </row>
    <row r="585" spans="1:16" x14ac:dyDescent="0.2">
      <c r="A585" s="437"/>
      <c r="B585" s="432" t="s">
        <v>267</v>
      </c>
      <c r="C585" s="650" t="s">
        <v>268</v>
      </c>
      <c r="D585" s="650"/>
      <c r="E585" s="650"/>
      <c r="F585" s="650"/>
      <c r="G585" s="650"/>
      <c r="H585" s="433" t="s">
        <v>256</v>
      </c>
      <c r="I585" s="442"/>
      <c r="J585" s="442"/>
      <c r="K585" s="438"/>
      <c r="L585" s="435"/>
      <c r="M585" s="434"/>
      <c r="N585" s="439"/>
      <c r="O585" s="434"/>
      <c r="P585" s="440"/>
    </row>
    <row r="586" spans="1:16" x14ac:dyDescent="0.2">
      <c r="A586" s="431"/>
      <c r="B586" s="432" t="s">
        <v>269</v>
      </c>
      <c r="C586" s="650" t="s">
        <v>270</v>
      </c>
      <c r="D586" s="650"/>
      <c r="E586" s="650"/>
      <c r="F586" s="650"/>
      <c r="G586" s="650"/>
      <c r="H586" s="433"/>
      <c r="I586" s="434"/>
      <c r="J586" s="434"/>
      <c r="K586" s="434"/>
      <c r="L586" s="435"/>
      <c r="M586" s="434"/>
      <c r="N586" s="435"/>
      <c r="O586" s="434"/>
      <c r="P586" s="436"/>
    </row>
    <row r="587" spans="1:16" ht="22.5" x14ac:dyDescent="0.2">
      <c r="A587" s="437"/>
      <c r="B587" s="432" t="s">
        <v>461</v>
      </c>
      <c r="C587" s="650" t="s">
        <v>462</v>
      </c>
      <c r="D587" s="650"/>
      <c r="E587" s="650"/>
      <c r="F587" s="650"/>
      <c r="G587" s="650"/>
      <c r="H587" s="433" t="s">
        <v>366</v>
      </c>
      <c r="I587" s="453"/>
      <c r="J587" s="434"/>
      <c r="K587" s="442"/>
      <c r="L587" s="435"/>
      <c r="M587" s="434"/>
      <c r="N587" s="439"/>
      <c r="O587" s="434"/>
      <c r="P587" s="440"/>
    </row>
    <row r="588" spans="1:16" ht="22.5" x14ac:dyDescent="0.2">
      <c r="A588" s="437"/>
      <c r="B588" s="432" t="s">
        <v>676</v>
      </c>
      <c r="C588" s="650" t="s">
        <v>677</v>
      </c>
      <c r="D588" s="650"/>
      <c r="E588" s="650"/>
      <c r="F588" s="650"/>
      <c r="G588" s="650"/>
      <c r="H588" s="433" t="s">
        <v>366</v>
      </c>
      <c r="I588" s="442"/>
      <c r="J588" s="434"/>
      <c r="K588" s="442"/>
      <c r="L588" s="435"/>
      <c r="M588" s="434"/>
      <c r="N588" s="439"/>
      <c r="O588" s="434"/>
      <c r="P588" s="440"/>
    </row>
    <row r="589" spans="1:16" x14ac:dyDescent="0.2">
      <c r="A589" s="444"/>
      <c r="B589" s="445"/>
      <c r="C589" s="652" t="s">
        <v>278</v>
      </c>
      <c r="D589" s="652"/>
      <c r="E589" s="652"/>
      <c r="F589" s="652"/>
      <c r="G589" s="652"/>
      <c r="H589" s="425"/>
      <c r="I589" s="426"/>
      <c r="J589" s="426"/>
      <c r="K589" s="426"/>
      <c r="L589" s="428"/>
      <c r="M589" s="426"/>
      <c r="N589" s="446"/>
      <c r="O589" s="426"/>
      <c r="P589" s="447"/>
    </row>
    <row r="590" spans="1:16" ht="90" x14ac:dyDescent="0.2">
      <c r="A590" s="423" t="s">
        <v>711</v>
      </c>
      <c r="B590" s="424" t="s">
        <v>712</v>
      </c>
      <c r="C590" s="653" t="s">
        <v>713</v>
      </c>
      <c r="D590" s="653"/>
      <c r="E590" s="653"/>
      <c r="F590" s="653"/>
      <c r="G590" s="653"/>
      <c r="H590" s="425" t="s">
        <v>714</v>
      </c>
      <c r="I590" s="426"/>
      <c r="J590" s="426"/>
      <c r="K590" s="455">
        <v>4.08</v>
      </c>
      <c r="L590" s="450"/>
      <c r="M590" s="455"/>
      <c r="N590" s="450"/>
      <c r="O590" s="426"/>
      <c r="P590" s="447"/>
    </row>
    <row r="591" spans="1:16" x14ac:dyDescent="0.2">
      <c r="A591" s="430"/>
      <c r="B591" s="422"/>
      <c r="C591" s="650" t="s">
        <v>715</v>
      </c>
      <c r="D591" s="650"/>
      <c r="E591" s="650"/>
      <c r="F591" s="650"/>
      <c r="G591" s="650"/>
      <c r="H591" s="650"/>
      <c r="I591" s="650"/>
      <c r="J591" s="650"/>
      <c r="K591" s="650"/>
      <c r="L591" s="650"/>
      <c r="M591" s="650"/>
      <c r="N591" s="650"/>
      <c r="O591" s="650"/>
      <c r="P591" s="651"/>
    </row>
    <row r="592" spans="1:16" x14ac:dyDescent="0.2">
      <c r="A592" s="444"/>
      <c r="B592" s="445"/>
      <c r="C592" s="652" t="s">
        <v>278</v>
      </c>
      <c r="D592" s="652"/>
      <c r="E592" s="652"/>
      <c r="F592" s="652"/>
      <c r="G592" s="652"/>
      <c r="H592" s="425"/>
      <c r="I592" s="426"/>
      <c r="J592" s="426"/>
      <c r="K592" s="426"/>
      <c r="L592" s="428"/>
      <c r="M592" s="426"/>
      <c r="N592" s="451"/>
      <c r="O592" s="426"/>
      <c r="P592" s="447"/>
    </row>
    <row r="593" spans="1:16" x14ac:dyDescent="0.2">
      <c r="A593" s="654" t="s">
        <v>716</v>
      </c>
      <c r="B593" s="655"/>
      <c r="C593" s="655"/>
      <c r="D593" s="655"/>
      <c r="E593" s="655"/>
      <c r="F593" s="655"/>
      <c r="G593" s="655"/>
      <c r="H593" s="655"/>
      <c r="I593" s="655"/>
      <c r="J593" s="655"/>
      <c r="K593" s="655"/>
      <c r="L593" s="655"/>
      <c r="M593" s="655"/>
      <c r="N593" s="655"/>
      <c r="O593" s="655"/>
      <c r="P593" s="656"/>
    </row>
    <row r="594" spans="1:16" ht="22.5" x14ac:dyDescent="0.2">
      <c r="A594" s="423" t="s">
        <v>717</v>
      </c>
      <c r="B594" s="424" t="s">
        <v>687</v>
      </c>
      <c r="C594" s="653" t="s">
        <v>688</v>
      </c>
      <c r="D594" s="653"/>
      <c r="E594" s="653"/>
      <c r="F594" s="653"/>
      <c r="G594" s="653"/>
      <c r="H594" s="425" t="s">
        <v>356</v>
      </c>
      <c r="I594" s="426"/>
      <c r="J594" s="426"/>
      <c r="K594" s="427">
        <v>4.9599999999999998E-2</v>
      </c>
      <c r="L594" s="428"/>
      <c r="M594" s="426"/>
      <c r="N594" s="428"/>
      <c r="O594" s="426"/>
      <c r="P594" s="429"/>
    </row>
    <row r="595" spans="1:16" x14ac:dyDescent="0.2">
      <c r="A595" s="430"/>
      <c r="B595" s="422"/>
      <c r="C595" s="650" t="s">
        <v>718</v>
      </c>
      <c r="D595" s="650"/>
      <c r="E595" s="650"/>
      <c r="F595" s="650"/>
      <c r="G595" s="650"/>
      <c r="H595" s="650"/>
      <c r="I595" s="650"/>
      <c r="J595" s="650"/>
      <c r="K595" s="650"/>
      <c r="L595" s="650"/>
      <c r="M595" s="650"/>
      <c r="N595" s="650"/>
      <c r="O595" s="650"/>
      <c r="P595" s="651"/>
    </row>
    <row r="596" spans="1:16" x14ac:dyDescent="0.2">
      <c r="A596" s="437"/>
      <c r="B596" s="432" t="s">
        <v>156</v>
      </c>
      <c r="C596" s="650" t="s">
        <v>255</v>
      </c>
      <c r="D596" s="650"/>
      <c r="E596" s="650"/>
      <c r="F596" s="650"/>
      <c r="G596" s="650"/>
      <c r="H596" s="433" t="s">
        <v>256</v>
      </c>
      <c r="I596" s="434"/>
      <c r="J596" s="434"/>
      <c r="K596" s="448"/>
      <c r="L596" s="435"/>
      <c r="M596" s="434"/>
      <c r="N596" s="439"/>
      <c r="O596" s="434"/>
      <c r="P596" s="440"/>
    </row>
    <row r="597" spans="1:16" x14ac:dyDescent="0.2">
      <c r="A597" s="437"/>
      <c r="B597" s="432" t="s">
        <v>402</v>
      </c>
      <c r="C597" s="650" t="s">
        <v>403</v>
      </c>
      <c r="D597" s="650"/>
      <c r="E597" s="650"/>
      <c r="F597" s="650"/>
      <c r="G597" s="650"/>
      <c r="H597" s="433" t="s">
        <v>256</v>
      </c>
      <c r="I597" s="453"/>
      <c r="J597" s="442"/>
      <c r="K597" s="448"/>
      <c r="L597" s="435"/>
      <c r="M597" s="434"/>
      <c r="N597" s="439"/>
      <c r="O597" s="434"/>
      <c r="P597" s="440"/>
    </row>
    <row r="598" spans="1:16" x14ac:dyDescent="0.2">
      <c r="A598" s="431"/>
      <c r="B598" s="432" t="s">
        <v>257</v>
      </c>
      <c r="C598" s="650" t="s">
        <v>258</v>
      </c>
      <c r="D598" s="650"/>
      <c r="E598" s="650"/>
      <c r="F598" s="650"/>
      <c r="G598" s="650"/>
      <c r="H598" s="433"/>
      <c r="I598" s="434"/>
      <c r="J598" s="434"/>
      <c r="K598" s="434"/>
      <c r="L598" s="435"/>
      <c r="M598" s="434"/>
      <c r="N598" s="435"/>
      <c r="O598" s="434"/>
      <c r="P598" s="440"/>
    </row>
    <row r="599" spans="1:16" x14ac:dyDescent="0.2">
      <c r="A599" s="437"/>
      <c r="B599" s="432"/>
      <c r="C599" s="650" t="s">
        <v>259</v>
      </c>
      <c r="D599" s="650"/>
      <c r="E599" s="650"/>
      <c r="F599" s="650"/>
      <c r="G599" s="650"/>
      <c r="H599" s="433" t="s">
        <v>256</v>
      </c>
      <c r="I599" s="434"/>
      <c r="J599" s="434"/>
      <c r="K599" s="448"/>
      <c r="L599" s="435"/>
      <c r="M599" s="434"/>
      <c r="N599" s="439"/>
      <c r="O599" s="434"/>
      <c r="P599" s="440"/>
    </row>
    <row r="600" spans="1:16" x14ac:dyDescent="0.2">
      <c r="A600" s="437"/>
      <c r="B600" s="432" t="s">
        <v>690</v>
      </c>
      <c r="C600" s="650" t="s">
        <v>691</v>
      </c>
      <c r="D600" s="650"/>
      <c r="E600" s="650"/>
      <c r="F600" s="650"/>
      <c r="G600" s="650"/>
      <c r="H600" s="433" t="s">
        <v>262</v>
      </c>
      <c r="I600" s="442"/>
      <c r="J600" s="442"/>
      <c r="K600" s="452"/>
      <c r="L600" s="443"/>
      <c r="M600" s="453"/>
      <c r="N600" s="439"/>
      <c r="O600" s="434"/>
      <c r="P600" s="440"/>
    </row>
    <row r="601" spans="1:16" x14ac:dyDescent="0.2">
      <c r="A601" s="437"/>
      <c r="B601" s="432" t="s">
        <v>263</v>
      </c>
      <c r="C601" s="650" t="s">
        <v>264</v>
      </c>
      <c r="D601" s="650"/>
      <c r="E601" s="650"/>
      <c r="F601" s="650"/>
      <c r="G601" s="650"/>
      <c r="H601" s="433" t="s">
        <v>256</v>
      </c>
      <c r="I601" s="442"/>
      <c r="J601" s="442"/>
      <c r="K601" s="452"/>
      <c r="L601" s="435"/>
      <c r="M601" s="434"/>
      <c r="N601" s="439"/>
      <c r="O601" s="434"/>
      <c r="P601" s="440"/>
    </row>
    <row r="602" spans="1:16" x14ac:dyDescent="0.2">
      <c r="A602" s="437"/>
      <c r="B602" s="432" t="s">
        <v>653</v>
      </c>
      <c r="C602" s="650" t="s">
        <v>654</v>
      </c>
      <c r="D602" s="650"/>
      <c r="E602" s="650"/>
      <c r="F602" s="650"/>
      <c r="G602" s="650"/>
      <c r="H602" s="433" t="s">
        <v>262</v>
      </c>
      <c r="I602" s="453"/>
      <c r="J602" s="442"/>
      <c r="K602" s="448"/>
      <c r="L602" s="439"/>
      <c r="M602" s="442"/>
      <c r="N602" s="439"/>
      <c r="O602" s="434"/>
      <c r="P602" s="440"/>
    </row>
    <row r="603" spans="1:16" x14ac:dyDescent="0.2">
      <c r="A603" s="437"/>
      <c r="B603" s="432" t="s">
        <v>263</v>
      </c>
      <c r="C603" s="650" t="s">
        <v>264</v>
      </c>
      <c r="D603" s="650"/>
      <c r="E603" s="650"/>
      <c r="F603" s="650"/>
      <c r="G603" s="650"/>
      <c r="H603" s="433" t="s">
        <v>256</v>
      </c>
      <c r="I603" s="453"/>
      <c r="J603" s="442"/>
      <c r="K603" s="448"/>
      <c r="L603" s="435"/>
      <c r="M603" s="434"/>
      <c r="N603" s="439"/>
      <c r="O603" s="434"/>
      <c r="P603" s="440"/>
    </row>
    <row r="604" spans="1:16" x14ac:dyDescent="0.2">
      <c r="A604" s="437"/>
      <c r="B604" s="432" t="s">
        <v>655</v>
      </c>
      <c r="C604" s="650" t="s">
        <v>656</v>
      </c>
      <c r="D604" s="650"/>
      <c r="E604" s="650"/>
      <c r="F604" s="650"/>
      <c r="G604" s="650"/>
      <c r="H604" s="433" t="s">
        <v>262</v>
      </c>
      <c r="I604" s="442"/>
      <c r="J604" s="442"/>
      <c r="K604" s="452"/>
      <c r="L604" s="435"/>
      <c r="M604" s="434"/>
      <c r="N604" s="439"/>
      <c r="O604" s="434"/>
      <c r="P604" s="440"/>
    </row>
    <row r="605" spans="1:16" x14ac:dyDescent="0.2">
      <c r="A605" s="437"/>
      <c r="B605" s="432" t="s">
        <v>350</v>
      </c>
      <c r="C605" s="650" t="s">
        <v>351</v>
      </c>
      <c r="D605" s="650"/>
      <c r="E605" s="650"/>
      <c r="F605" s="650"/>
      <c r="G605" s="650"/>
      <c r="H605" s="433" t="s">
        <v>256</v>
      </c>
      <c r="I605" s="442"/>
      <c r="J605" s="442"/>
      <c r="K605" s="452"/>
      <c r="L605" s="435"/>
      <c r="M605" s="434"/>
      <c r="N605" s="439"/>
      <c r="O605" s="434"/>
      <c r="P605" s="440"/>
    </row>
    <row r="606" spans="1:16" x14ac:dyDescent="0.2">
      <c r="A606" s="437"/>
      <c r="B606" s="432" t="s">
        <v>657</v>
      </c>
      <c r="C606" s="650" t="s">
        <v>658</v>
      </c>
      <c r="D606" s="650"/>
      <c r="E606" s="650"/>
      <c r="F606" s="650"/>
      <c r="G606" s="650"/>
      <c r="H606" s="433" t="s">
        <v>262</v>
      </c>
      <c r="I606" s="442"/>
      <c r="J606" s="442"/>
      <c r="K606" s="452"/>
      <c r="L606" s="439"/>
      <c r="M606" s="442"/>
      <c r="N606" s="439"/>
      <c r="O606" s="434"/>
      <c r="P606" s="440"/>
    </row>
    <row r="607" spans="1:16" x14ac:dyDescent="0.2">
      <c r="A607" s="437"/>
      <c r="B607" s="432" t="s">
        <v>263</v>
      </c>
      <c r="C607" s="650" t="s">
        <v>264</v>
      </c>
      <c r="D607" s="650"/>
      <c r="E607" s="650"/>
      <c r="F607" s="650"/>
      <c r="G607" s="650"/>
      <c r="H607" s="433" t="s">
        <v>256</v>
      </c>
      <c r="I607" s="442"/>
      <c r="J607" s="442"/>
      <c r="K607" s="452"/>
      <c r="L607" s="435"/>
      <c r="M607" s="434"/>
      <c r="N607" s="439"/>
      <c r="O607" s="434"/>
      <c r="P607" s="440"/>
    </row>
    <row r="608" spans="1:16" x14ac:dyDescent="0.2">
      <c r="A608" s="437"/>
      <c r="B608" s="432" t="s">
        <v>659</v>
      </c>
      <c r="C608" s="650" t="s">
        <v>660</v>
      </c>
      <c r="D608" s="650"/>
      <c r="E608" s="650"/>
      <c r="F608" s="650"/>
      <c r="G608" s="650"/>
      <c r="H608" s="433" t="s">
        <v>262</v>
      </c>
      <c r="I608" s="442"/>
      <c r="J608" s="442"/>
      <c r="K608" s="452"/>
      <c r="L608" s="435"/>
      <c r="M608" s="434"/>
      <c r="N608" s="439"/>
      <c r="O608" s="434"/>
      <c r="P608" s="440"/>
    </row>
    <row r="609" spans="1:16" x14ac:dyDescent="0.2">
      <c r="A609" s="437"/>
      <c r="B609" s="432" t="s">
        <v>267</v>
      </c>
      <c r="C609" s="650" t="s">
        <v>268</v>
      </c>
      <c r="D609" s="650"/>
      <c r="E609" s="650"/>
      <c r="F609" s="650"/>
      <c r="G609" s="650"/>
      <c r="H609" s="433" t="s">
        <v>256</v>
      </c>
      <c r="I609" s="442"/>
      <c r="J609" s="442"/>
      <c r="K609" s="452"/>
      <c r="L609" s="435"/>
      <c r="M609" s="434"/>
      <c r="N609" s="439"/>
      <c r="O609" s="434"/>
      <c r="P609" s="440"/>
    </row>
    <row r="610" spans="1:16" x14ac:dyDescent="0.2">
      <c r="A610" s="431"/>
      <c r="B610" s="432" t="s">
        <v>269</v>
      </c>
      <c r="C610" s="650" t="s">
        <v>270</v>
      </c>
      <c r="D610" s="650"/>
      <c r="E610" s="650"/>
      <c r="F610" s="650"/>
      <c r="G610" s="650"/>
      <c r="H610" s="433"/>
      <c r="I610" s="434"/>
      <c r="J610" s="434"/>
      <c r="K610" s="434"/>
      <c r="L610" s="435"/>
      <c r="M610" s="434"/>
      <c r="N610" s="435"/>
      <c r="O610" s="434"/>
      <c r="P610" s="436"/>
    </row>
    <row r="611" spans="1:16" ht="22.5" x14ac:dyDescent="0.2">
      <c r="A611" s="437"/>
      <c r="B611" s="432" t="s">
        <v>461</v>
      </c>
      <c r="C611" s="650" t="s">
        <v>462</v>
      </c>
      <c r="D611" s="650"/>
      <c r="E611" s="650"/>
      <c r="F611" s="650"/>
      <c r="G611" s="650"/>
      <c r="H611" s="433" t="s">
        <v>366</v>
      </c>
      <c r="I611" s="441"/>
      <c r="J611" s="434"/>
      <c r="K611" s="438"/>
      <c r="L611" s="435"/>
      <c r="M611" s="434"/>
      <c r="N611" s="439"/>
      <c r="O611" s="434"/>
      <c r="P611" s="440"/>
    </row>
    <row r="612" spans="1:16" x14ac:dyDescent="0.2">
      <c r="A612" s="444"/>
      <c r="B612" s="445"/>
      <c r="C612" s="652" t="s">
        <v>278</v>
      </c>
      <c r="D612" s="652"/>
      <c r="E612" s="652"/>
      <c r="F612" s="652"/>
      <c r="G612" s="652"/>
      <c r="H612" s="425"/>
      <c r="I612" s="426"/>
      <c r="J612" s="426"/>
      <c r="K612" s="426"/>
      <c r="L612" s="428"/>
      <c r="M612" s="426"/>
      <c r="N612" s="446"/>
      <c r="O612" s="426"/>
      <c r="P612" s="447"/>
    </row>
    <row r="613" spans="1:16" ht="90" x14ac:dyDescent="0.2">
      <c r="A613" s="423" t="s">
        <v>719</v>
      </c>
      <c r="B613" s="424" t="s">
        <v>693</v>
      </c>
      <c r="C613" s="653" t="s">
        <v>694</v>
      </c>
      <c r="D613" s="653"/>
      <c r="E613" s="653"/>
      <c r="F613" s="653"/>
      <c r="G613" s="653"/>
      <c r="H613" s="425" t="s">
        <v>366</v>
      </c>
      <c r="I613" s="426"/>
      <c r="J613" s="426"/>
      <c r="K613" s="455">
        <v>6.25</v>
      </c>
      <c r="L613" s="428"/>
      <c r="M613" s="426"/>
      <c r="N613" s="456"/>
      <c r="O613" s="426"/>
      <c r="P613" s="447"/>
    </row>
    <row r="614" spans="1:16" x14ac:dyDescent="0.2">
      <c r="A614" s="430"/>
      <c r="B614" s="422"/>
      <c r="C614" s="650" t="s">
        <v>720</v>
      </c>
      <c r="D614" s="650"/>
      <c r="E614" s="650"/>
      <c r="F614" s="650"/>
      <c r="G614" s="650"/>
      <c r="H614" s="650"/>
      <c r="I614" s="650"/>
      <c r="J614" s="650"/>
      <c r="K614" s="650"/>
      <c r="L614" s="650"/>
      <c r="M614" s="650"/>
      <c r="N614" s="650"/>
      <c r="O614" s="650"/>
      <c r="P614" s="651"/>
    </row>
    <row r="615" spans="1:16" x14ac:dyDescent="0.2">
      <c r="A615" s="444"/>
      <c r="B615" s="445"/>
      <c r="C615" s="652" t="s">
        <v>278</v>
      </c>
      <c r="D615" s="652"/>
      <c r="E615" s="652"/>
      <c r="F615" s="652"/>
      <c r="G615" s="652"/>
      <c r="H615" s="425"/>
      <c r="I615" s="426"/>
      <c r="J615" s="426"/>
      <c r="K615" s="426"/>
      <c r="L615" s="428"/>
      <c r="M615" s="426"/>
      <c r="N615" s="446"/>
      <c r="O615" s="426"/>
      <c r="P615" s="447"/>
    </row>
    <row r="616" spans="1:16" ht="22.5" x14ac:dyDescent="0.2">
      <c r="A616" s="423" t="s">
        <v>721</v>
      </c>
      <c r="B616" s="424" t="s">
        <v>722</v>
      </c>
      <c r="C616" s="653" t="s">
        <v>723</v>
      </c>
      <c r="D616" s="653"/>
      <c r="E616" s="653"/>
      <c r="F616" s="653"/>
      <c r="G616" s="653"/>
      <c r="H616" s="425" t="s">
        <v>384</v>
      </c>
      <c r="I616" s="426"/>
      <c r="J616" s="426"/>
      <c r="K616" s="455">
        <v>0.13</v>
      </c>
      <c r="L616" s="428"/>
      <c r="M616" s="426"/>
      <c r="N616" s="428"/>
      <c r="O616" s="426"/>
      <c r="P616" s="429"/>
    </row>
    <row r="617" spans="1:16" x14ac:dyDescent="0.2">
      <c r="A617" s="430"/>
      <c r="B617" s="422"/>
      <c r="C617" s="650" t="s">
        <v>724</v>
      </c>
      <c r="D617" s="650"/>
      <c r="E617" s="650"/>
      <c r="F617" s="650"/>
      <c r="G617" s="650"/>
      <c r="H617" s="650"/>
      <c r="I617" s="650"/>
      <c r="J617" s="650"/>
      <c r="K617" s="650"/>
      <c r="L617" s="650"/>
      <c r="M617" s="650"/>
      <c r="N617" s="650"/>
      <c r="O617" s="650"/>
      <c r="P617" s="651"/>
    </row>
    <row r="618" spans="1:16" x14ac:dyDescent="0.2">
      <c r="A618" s="437"/>
      <c r="B618" s="432" t="s">
        <v>156</v>
      </c>
      <c r="C618" s="650" t="s">
        <v>255</v>
      </c>
      <c r="D618" s="650"/>
      <c r="E618" s="650"/>
      <c r="F618" s="650"/>
      <c r="G618" s="650"/>
      <c r="H618" s="433" t="s">
        <v>256</v>
      </c>
      <c r="I618" s="434"/>
      <c r="J618" s="434"/>
      <c r="K618" s="438"/>
      <c r="L618" s="435"/>
      <c r="M618" s="434"/>
      <c r="N618" s="439"/>
      <c r="O618" s="434"/>
      <c r="P618" s="440"/>
    </row>
    <row r="619" spans="1:16" x14ac:dyDescent="0.2">
      <c r="A619" s="437"/>
      <c r="B619" s="432" t="s">
        <v>389</v>
      </c>
      <c r="C619" s="650" t="s">
        <v>390</v>
      </c>
      <c r="D619" s="650"/>
      <c r="E619" s="650"/>
      <c r="F619" s="650"/>
      <c r="G619" s="650"/>
      <c r="H619" s="433" t="s">
        <v>256</v>
      </c>
      <c r="I619" s="453"/>
      <c r="J619" s="442"/>
      <c r="K619" s="438"/>
      <c r="L619" s="435"/>
      <c r="M619" s="434"/>
      <c r="N619" s="439"/>
      <c r="O619" s="434"/>
      <c r="P619" s="440"/>
    </row>
    <row r="620" spans="1:16" x14ac:dyDescent="0.2">
      <c r="A620" s="431"/>
      <c r="B620" s="432" t="s">
        <v>257</v>
      </c>
      <c r="C620" s="650" t="s">
        <v>258</v>
      </c>
      <c r="D620" s="650"/>
      <c r="E620" s="650"/>
      <c r="F620" s="650"/>
      <c r="G620" s="650"/>
      <c r="H620" s="433"/>
      <c r="I620" s="434"/>
      <c r="J620" s="434"/>
      <c r="K620" s="434"/>
      <c r="L620" s="435"/>
      <c r="M620" s="434"/>
      <c r="N620" s="435"/>
      <c r="O620" s="434"/>
      <c r="P620" s="436"/>
    </row>
    <row r="621" spans="1:16" x14ac:dyDescent="0.2">
      <c r="A621" s="437"/>
      <c r="B621" s="432"/>
      <c r="C621" s="650" t="s">
        <v>259</v>
      </c>
      <c r="D621" s="650"/>
      <c r="E621" s="650"/>
      <c r="F621" s="650"/>
      <c r="G621" s="650"/>
      <c r="H621" s="433" t="s">
        <v>256</v>
      </c>
      <c r="I621" s="434"/>
      <c r="J621" s="434"/>
      <c r="K621" s="448"/>
      <c r="L621" s="435"/>
      <c r="M621" s="434"/>
      <c r="N621" s="439"/>
      <c r="O621" s="434"/>
      <c r="P621" s="440"/>
    </row>
    <row r="622" spans="1:16" x14ac:dyDescent="0.2">
      <c r="A622" s="437"/>
      <c r="B622" s="432" t="s">
        <v>260</v>
      </c>
      <c r="C622" s="650" t="s">
        <v>261</v>
      </c>
      <c r="D622" s="650"/>
      <c r="E622" s="650"/>
      <c r="F622" s="650"/>
      <c r="G622" s="650"/>
      <c r="H622" s="433" t="s">
        <v>262</v>
      </c>
      <c r="I622" s="442"/>
      <c r="J622" s="442"/>
      <c r="K622" s="448"/>
      <c r="L622" s="435"/>
      <c r="M622" s="434"/>
      <c r="N622" s="439"/>
      <c r="O622" s="434"/>
      <c r="P622" s="440"/>
    </row>
    <row r="623" spans="1:16" x14ac:dyDescent="0.2">
      <c r="A623" s="437"/>
      <c r="B623" s="432" t="s">
        <v>263</v>
      </c>
      <c r="C623" s="650" t="s">
        <v>264</v>
      </c>
      <c r="D623" s="650"/>
      <c r="E623" s="650"/>
      <c r="F623" s="650"/>
      <c r="G623" s="650"/>
      <c r="H623" s="433" t="s">
        <v>256</v>
      </c>
      <c r="I623" s="442"/>
      <c r="J623" s="442"/>
      <c r="K623" s="448"/>
      <c r="L623" s="435"/>
      <c r="M623" s="434"/>
      <c r="N623" s="439"/>
      <c r="O623" s="434"/>
      <c r="P623" s="440"/>
    </row>
    <row r="624" spans="1:16" x14ac:dyDescent="0.2">
      <c r="A624" s="437"/>
      <c r="B624" s="432" t="s">
        <v>265</v>
      </c>
      <c r="C624" s="650" t="s">
        <v>266</v>
      </c>
      <c r="D624" s="650"/>
      <c r="E624" s="650"/>
      <c r="F624" s="650"/>
      <c r="G624" s="650"/>
      <c r="H624" s="433" t="s">
        <v>262</v>
      </c>
      <c r="I624" s="442"/>
      <c r="J624" s="442"/>
      <c r="K624" s="468"/>
      <c r="L624" s="435"/>
      <c r="M624" s="434"/>
      <c r="N624" s="439"/>
      <c r="O624" s="434"/>
      <c r="P624" s="440"/>
    </row>
    <row r="625" spans="1:16" x14ac:dyDescent="0.2">
      <c r="A625" s="437"/>
      <c r="B625" s="432" t="s">
        <v>267</v>
      </c>
      <c r="C625" s="650" t="s">
        <v>268</v>
      </c>
      <c r="D625" s="650"/>
      <c r="E625" s="650"/>
      <c r="F625" s="650"/>
      <c r="G625" s="650"/>
      <c r="H625" s="433" t="s">
        <v>256</v>
      </c>
      <c r="I625" s="442"/>
      <c r="J625" s="442"/>
      <c r="K625" s="468"/>
      <c r="L625" s="435"/>
      <c r="M625" s="434"/>
      <c r="N625" s="439"/>
      <c r="O625" s="434"/>
      <c r="P625" s="440"/>
    </row>
    <row r="626" spans="1:16" x14ac:dyDescent="0.2">
      <c r="A626" s="431"/>
      <c r="B626" s="432" t="s">
        <v>269</v>
      </c>
      <c r="C626" s="650" t="s">
        <v>270</v>
      </c>
      <c r="D626" s="650"/>
      <c r="E626" s="650"/>
      <c r="F626" s="650"/>
      <c r="G626" s="650"/>
      <c r="H626" s="433"/>
      <c r="I626" s="434"/>
      <c r="J626" s="434"/>
      <c r="K626" s="434"/>
      <c r="L626" s="435"/>
      <c r="M626" s="434"/>
      <c r="N626" s="435"/>
      <c r="O626" s="434"/>
      <c r="P626" s="436"/>
    </row>
    <row r="627" spans="1:16" ht="22.5" x14ac:dyDescent="0.2">
      <c r="A627" s="437"/>
      <c r="B627" s="432" t="s">
        <v>463</v>
      </c>
      <c r="C627" s="650" t="s">
        <v>464</v>
      </c>
      <c r="D627" s="650"/>
      <c r="E627" s="650"/>
      <c r="F627" s="650"/>
      <c r="G627" s="650"/>
      <c r="H627" s="433" t="s">
        <v>274</v>
      </c>
      <c r="I627" s="470"/>
      <c r="J627" s="434"/>
      <c r="K627" s="468"/>
      <c r="L627" s="439"/>
      <c r="M627" s="442"/>
      <c r="N627" s="439"/>
      <c r="O627" s="434"/>
      <c r="P627" s="440"/>
    </row>
    <row r="628" spans="1:16" ht="22.5" x14ac:dyDescent="0.2">
      <c r="A628" s="437"/>
      <c r="B628" s="432" t="s">
        <v>725</v>
      </c>
      <c r="C628" s="650" t="s">
        <v>726</v>
      </c>
      <c r="D628" s="650"/>
      <c r="E628" s="650"/>
      <c r="F628" s="650"/>
      <c r="G628" s="650"/>
      <c r="H628" s="433" t="s">
        <v>366</v>
      </c>
      <c r="I628" s="442"/>
      <c r="J628" s="434"/>
      <c r="K628" s="438"/>
      <c r="L628" s="439"/>
      <c r="M628" s="442"/>
      <c r="N628" s="439"/>
      <c r="O628" s="434"/>
      <c r="P628" s="440"/>
    </row>
    <row r="629" spans="1:16" ht="22.5" x14ac:dyDescent="0.2">
      <c r="A629" s="437"/>
      <c r="B629" s="432" t="s">
        <v>727</v>
      </c>
      <c r="C629" s="650" t="s">
        <v>728</v>
      </c>
      <c r="D629" s="650"/>
      <c r="E629" s="650"/>
      <c r="F629" s="650"/>
      <c r="G629" s="650"/>
      <c r="H629" s="433" t="s">
        <v>366</v>
      </c>
      <c r="I629" s="442"/>
      <c r="J629" s="434"/>
      <c r="K629" s="438"/>
      <c r="L629" s="439"/>
      <c r="M629" s="442"/>
      <c r="N629" s="439"/>
      <c r="O629" s="434"/>
      <c r="P629" s="440"/>
    </row>
    <row r="630" spans="1:16" x14ac:dyDescent="0.2">
      <c r="A630" s="444"/>
      <c r="B630" s="445"/>
      <c r="C630" s="652" t="s">
        <v>278</v>
      </c>
      <c r="D630" s="652"/>
      <c r="E630" s="652"/>
      <c r="F630" s="652"/>
      <c r="G630" s="652"/>
      <c r="H630" s="425"/>
      <c r="I630" s="426"/>
      <c r="J630" s="426"/>
      <c r="K630" s="426"/>
      <c r="L630" s="428"/>
      <c r="M630" s="426"/>
      <c r="N630" s="446"/>
      <c r="O630" s="426"/>
      <c r="P630" s="447"/>
    </row>
    <row r="631" spans="1:16" ht="90" x14ac:dyDescent="0.2">
      <c r="A631" s="423" t="s">
        <v>729</v>
      </c>
      <c r="B631" s="424" t="s">
        <v>730</v>
      </c>
      <c r="C631" s="653" t="s">
        <v>731</v>
      </c>
      <c r="D631" s="653"/>
      <c r="E631" s="653"/>
      <c r="F631" s="653"/>
      <c r="G631" s="653"/>
      <c r="H631" s="425" t="s">
        <v>366</v>
      </c>
      <c r="I631" s="426"/>
      <c r="J631" s="426"/>
      <c r="K631" s="449">
        <v>0.54600000000000004</v>
      </c>
      <c r="L631" s="456"/>
      <c r="M631" s="455"/>
      <c r="N631" s="456"/>
      <c r="O631" s="426"/>
      <c r="P631" s="447"/>
    </row>
    <row r="632" spans="1:16" x14ac:dyDescent="0.2">
      <c r="A632" s="430"/>
      <c r="B632" s="422"/>
      <c r="C632" s="650" t="s">
        <v>732</v>
      </c>
      <c r="D632" s="650"/>
      <c r="E632" s="650"/>
      <c r="F632" s="650"/>
      <c r="G632" s="650"/>
      <c r="H632" s="650"/>
      <c r="I632" s="650"/>
      <c r="J632" s="650"/>
      <c r="K632" s="650"/>
      <c r="L632" s="650"/>
      <c r="M632" s="650"/>
      <c r="N632" s="650"/>
      <c r="O632" s="650"/>
      <c r="P632" s="651"/>
    </row>
    <row r="633" spans="1:16" x14ac:dyDescent="0.2">
      <c r="A633" s="444"/>
      <c r="B633" s="445"/>
      <c r="C633" s="652" t="s">
        <v>278</v>
      </c>
      <c r="D633" s="652"/>
      <c r="E633" s="652"/>
      <c r="F633" s="652"/>
      <c r="G633" s="652"/>
      <c r="H633" s="425"/>
      <c r="I633" s="426"/>
      <c r="J633" s="426"/>
      <c r="K633" s="426"/>
      <c r="L633" s="428"/>
      <c r="M633" s="426"/>
      <c r="N633" s="446"/>
      <c r="O633" s="426"/>
      <c r="P633" s="447"/>
    </row>
    <row r="634" spans="1:16" ht="22.5" x14ac:dyDescent="0.2">
      <c r="A634" s="423" t="s">
        <v>733</v>
      </c>
      <c r="B634" s="424" t="s">
        <v>734</v>
      </c>
      <c r="C634" s="653" t="s">
        <v>735</v>
      </c>
      <c r="D634" s="653"/>
      <c r="E634" s="653"/>
      <c r="F634" s="653"/>
      <c r="G634" s="653"/>
      <c r="H634" s="425" t="s">
        <v>356</v>
      </c>
      <c r="I634" s="426"/>
      <c r="J634" s="426"/>
      <c r="K634" s="449">
        <v>8.0000000000000002E-3</v>
      </c>
      <c r="L634" s="428"/>
      <c r="M634" s="426"/>
      <c r="N634" s="428"/>
      <c r="O634" s="426"/>
      <c r="P634" s="429"/>
    </row>
    <row r="635" spans="1:16" x14ac:dyDescent="0.2">
      <c r="A635" s="430"/>
      <c r="B635" s="422"/>
      <c r="C635" s="650" t="s">
        <v>736</v>
      </c>
      <c r="D635" s="650"/>
      <c r="E635" s="650"/>
      <c r="F635" s="650"/>
      <c r="G635" s="650"/>
      <c r="H635" s="650"/>
      <c r="I635" s="650"/>
      <c r="J635" s="650"/>
      <c r="K635" s="650"/>
      <c r="L635" s="650"/>
      <c r="M635" s="650"/>
      <c r="N635" s="650"/>
      <c r="O635" s="650"/>
      <c r="P635" s="651"/>
    </row>
    <row r="636" spans="1:16" x14ac:dyDescent="0.2">
      <c r="A636" s="437"/>
      <c r="B636" s="432" t="s">
        <v>156</v>
      </c>
      <c r="C636" s="650" t="s">
        <v>255</v>
      </c>
      <c r="D636" s="650"/>
      <c r="E636" s="650"/>
      <c r="F636" s="650"/>
      <c r="G636" s="650"/>
      <c r="H636" s="433" t="s">
        <v>256</v>
      </c>
      <c r="I636" s="434"/>
      <c r="J636" s="434"/>
      <c r="K636" s="468"/>
      <c r="L636" s="435"/>
      <c r="M636" s="434"/>
      <c r="N636" s="439"/>
      <c r="O636" s="434"/>
      <c r="P636" s="440"/>
    </row>
    <row r="637" spans="1:16" x14ac:dyDescent="0.2">
      <c r="A637" s="437"/>
      <c r="B637" s="432" t="s">
        <v>737</v>
      </c>
      <c r="C637" s="650" t="s">
        <v>738</v>
      </c>
      <c r="D637" s="650"/>
      <c r="E637" s="650"/>
      <c r="F637" s="650"/>
      <c r="G637" s="650"/>
      <c r="H637" s="433" t="s">
        <v>256</v>
      </c>
      <c r="I637" s="453"/>
      <c r="J637" s="442"/>
      <c r="K637" s="468"/>
      <c r="L637" s="435"/>
      <c r="M637" s="434"/>
      <c r="N637" s="439"/>
      <c r="O637" s="434"/>
      <c r="P637" s="440"/>
    </row>
    <row r="638" spans="1:16" x14ac:dyDescent="0.2">
      <c r="A638" s="431"/>
      <c r="B638" s="432" t="s">
        <v>257</v>
      </c>
      <c r="C638" s="650" t="s">
        <v>258</v>
      </c>
      <c r="D638" s="650"/>
      <c r="E638" s="650"/>
      <c r="F638" s="650"/>
      <c r="G638" s="650"/>
      <c r="H638" s="433"/>
      <c r="I638" s="434"/>
      <c r="J638" s="434"/>
      <c r="K638" s="434"/>
      <c r="L638" s="435"/>
      <c r="M638" s="434"/>
      <c r="N638" s="435"/>
      <c r="O638" s="434"/>
      <c r="P638" s="436"/>
    </row>
    <row r="639" spans="1:16" x14ac:dyDescent="0.2">
      <c r="A639" s="437"/>
      <c r="B639" s="432"/>
      <c r="C639" s="650" t="s">
        <v>259</v>
      </c>
      <c r="D639" s="650"/>
      <c r="E639" s="650"/>
      <c r="F639" s="650"/>
      <c r="G639" s="650"/>
      <c r="H639" s="433" t="s">
        <v>256</v>
      </c>
      <c r="I639" s="434"/>
      <c r="J639" s="434"/>
      <c r="K639" s="448"/>
      <c r="L639" s="435"/>
      <c r="M639" s="434"/>
      <c r="N639" s="439"/>
      <c r="O639" s="434"/>
      <c r="P639" s="440"/>
    </row>
    <row r="640" spans="1:16" x14ac:dyDescent="0.2">
      <c r="A640" s="437"/>
      <c r="B640" s="432" t="s">
        <v>653</v>
      </c>
      <c r="C640" s="650" t="s">
        <v>654</v>
      </c>
      <c r="D640" s="650"/>
      <c r="E640" s="650"/>
      <c r="F640" s="650"/>
      <c r="G640" s="650"/>
      <c r="H640" s="433" t="s">
        <v>262</v>
      </c>
      <c r="I640" s="442"/>
      <c r="J640" s="442"/>
      <c r="K640" s="468"/>
      <c r="L640" s="439"/>
      <c r="M640" s="442"/>
      <c r="N640" s="439"/>
      <c r="O640" s="434"/>
      <c r="P640" s="440"/>
    </row>
    <row r="641" spans="1:16" x14ac:dyDescent="0.2">
      <c r="A641" s="437"/>
      <c r="B641" s="432" t="s">
        <v>263</v>
      </c>
      <c r="C641" s="650" t="s">
        <v>264</v>
      </c>
      <c r="D641" s="650"/>
      <c r="E641" s="650"/>
      <c r="F641" s="650"/>
      <c r="G641" s="650"/>
      <c r="H641" s="433" t="s">
        <v>256</v>
      </c>
      <c r="I641" s="442"/>
      <c r="J641" s="442"/>
      <c r="K641" s="468"/>
      <c r="L641" s="435"/>
      <c r="M641" s="434"/>
      <c r="N641" s="439"/>
      <c r="O641" s="434"/>
      <c r="P641" s="440"/>
    </row>
    <row r="642" spans="1:16" x14ac:dyDescent="0.2">
      <c r="A642" s="437"/>
      <c r="B642" s="432" t="s">
        <v>373</v>
      </c>
      <c r="C642" s="650" t="s">
        <v>374</v>
      </c>
      <c r="D642" s="650"/>
      <c r="E642" s="650"/>
      <c r="F642" s="650"/>
      <c r="G642" s="650"/>
      <c r="H642" s="433" t="s">
        <v>262</v>
      </c>
      <c r="I642" s="442"/>
      <c r="J642" s="442"/>
      <c r="K642" s="448"/>
      <c r="L642" s="435"/>
      <c r="M642" s="434"/>
      <c r="N642" s="439"/>
      <c r="O642" s="434"/>
      <c r="P642" s="440"/>
    </row>
    <row r="643" spans="1:16" x14ac:dyDescent="0.2">
      <c r="A643" s="437"/>
      <c r="B643" s="432" t="s">
        <v>267</v>
      </c>
      <c r="C643" s="650" t="s">
        <v>268</v>
      </c>
      <c r="D643" s="650"/>
      <c r="E643" s="650"/>
      <c r="F643" s="650"/>
      <c r="G643" s="650"/>
      <c r="H643" s="433" t="s">
        <v>256</v>
      </c>
      <c r="I643" s="442"/>
      <c r="J643" s="442"/>
      <c r="K643" s="448"/>
      <c r="L643" s="435"/>
      <c r="M643" s="434"/>
      <c r="N643" s="439"/>
      <c r="O643" s="434"/>
      <c r="P643" s="440"/>
    </row>
    <row r="644" spans="1:16" x14ac:dyDescent="0.2">
      <c r="A644" s="437"/>
      <c r="B644" s="432" t="s">
        <v>739</v>
      </c>
      <c r="C644" s="650" t="s">
        <v>740</v>
      </c>
      <c r="D644" s="650"/>
      <c r="E644" s="650"/>
      <c r="F644" s="650"/>
      <c r="G644" s="650"/>
      <c r="H644" s="433" t="s">
        <v>262</v>
      </c>
      <c r="I644" s="442"/>
      <c r="J644" s="442"/>
      <c r="K644" s="448"/>
      <c r="L644" s="443"/>
      <c r="M644" s="442"/>
      <c r="N644" s="439"/>
      <c r="O644" s="434"/>
      <c r="P644" s="440"/>
    </row>
    <row r="645" spans="1:16" x14ac:dyDescent="0.2">
      <c r="A645" s="444"/>
      <c r="B645" s="445"/>
      <c r="C645" s="652" t="s">
        <v>278</v>
      </c>
      <c r="D645" s="652"/>
      <c r="E645" s="652"/>
      <c r="F645" s="652"/>
      <c r="G645" s="652"/>
      <c r="H645" s="425"/>
      <c r="I645" s="426"/>
      <c r="J645" s="426"/>
      <c r="K645" s="426"/>
      <c r="L645" s="428"/>
      <c r="M645" s="426"/>
      <c r="N645" s="446"/>
      <c r="O645" s="426"/>
      <c r="P645" s="447"/>
    </row>
    <row r="646" spans="1:16" ht="22.5" x14ac:dyDescent="0.2">
      <c r="A646" s="423" t="s">
        <v>741</v>
      </c>
      <c r="B646" s="424" t="s">
        <v>742</v>
      </c>
      <c r="C646" s="653" t="s">
        <v>743</v>
      </c>
      <c r="D646" s="653"/>
      <c r="E646" s="653"/>
      <c r="F646" s="653"/>
      <c r="G646" s="653"/>
      <c r="H646" s="425" t="s">
        <v>356</v>
      </c>
      <c r="I646" s="426"/>
      <c r="J646" s="426"/>
      <c r="K646" s="449">
        <v>5.3999999999999999E-2</v>
      </c>
      <c r="L646" s="428"/>
      <c r="M646" s="426"/>
      <c r="N646" s="428"/>
      <c r="O646" s="426"/>
      <c r="P646" s="429"/>
    </row>
    <row r="647" spans="1:16" x14ac:dyDescent="0.2">
      <c r="A647" s="430"/>
      <c r="B647" s="422"/>
      <c r="C647" s="650" t="s">
        <v>744</v>
      </c>
      <c r="D647" s="650"/>
      <c r="E647" s="650"/>
      <c r="F647" s="650"/>
      <c r="G647" s="650"/>
      <c r="H647" s="650"/>
      <c r="I647" s="650"/>
      <c r="J647" s="650"/>
      <c r="K647" s="650"/>
      <c r="L647" s="650"/>
      <c r="M647" s="650"/>
      <c r="N647" s="650"/>
      <c r="O647" s="650"/>
      <c r="P647" s="651"/>
    </row>
    <row r="648" spans="1:16" x14ac:dyDescent="0.2">
      <c r="A648" s="437"/>
      <c r="B648" s="432" t="s">
        <v>156</v>
      </c>
      <c r="C648" s="650" t="s">
        <v>255</v>
      </c>
      <c r="D648" s="650"/>
      <c r="E648" s="650"/>
      <c r="F648" s="650"/>
      <c r="G648" s="650"/>
      <c r="H648" s="433" t="s">
        <v>256</v>
      </c>
      <c r="I648" s="434"/>
      <c r="J648" s="434"/>
      <c r="K648" s="448"/>
      <c r="L648" s="435"/>
      <c r="M648" s="434"/>
      <c r="N648" s="439"/>
      <c r="O648" s="434"/>
      <c r="P648" s="440"/>
    </row>
    <row r="649" spans="1:16" x14ac:dyDescent="0.2">
      <c r="A649" s="437"/>
      <c r="B649" s="432" t="s">
        <v>357</v>
      </c>
      <c r="C649" s="650" t="s">
        <v>358</v>
      </c>
      <c r="D649" s="650"/>
      <c r="E649" s="650"/>
      <c r="F649" s="650"/>
      <c r="G649" s="650"/>
      <c r="H649" s="433" t="s">
        <v>256</v>
      </c>
      <c r="I649" s="442"/>
      <c r="J649" s="442"/>
      <c r="K649" s="448"/>
      <c r="L649" s="435"/>
      <c r="M649" s="434"/>
      <c r="N649" s="439"/>
      <c r="O649" s="434"/>
      <c r="P649" s="440"/>
    </row>
    <row r="650" spans="1:16" x14ac:dyDescent="0.2">
      <c r="A650" s="431"/>
      <c r="B650" s="432" t="s">
        <v>257</v>
      </c>
      <c r="C650" s="650" t="s">
        <v>258</v>
      </c>
      <c r="D650" s="650"/>
      <c r="E650" s="650"/>
      <c r="F650" s="650"/>
      <c r="G650" s="650"/>
      <c r="H650" s="433"/>
      <c r="I650" s="434"/>
      <c r="J650" s="434"/>
      <c r="K650" s="434"/>
      <c r="L650" s="435"/>
      <c r="M650" s="434"/>
      <c r="N650" s="435"/>
      <c r="O650" s="434"/>
      <c r="P650" s="436"/>
    </row>
    <row r="651" spans="1:16" x14ac:dyDescent="0.2">
      <c r="A651" s="437"/>
      <c r="B651" s="432"/>
      <c r="C651" s="650" t="s">
        <v>259</v>
      </c>
      <c r="D651" s="650"/>
      <c r="E651" s="650"/>
      <c r="F651" s="650"/>
      <c r="G651" s="650"/>
      <c r="H651" s="433" t="s">
        <v>256</v>
      </c>
      <c r="I651" s="434"/>
      <c r="J651" s="434"/>
      <c r="K651" s="448"/>
      <c r="L651" s="435"/>
      <c r="M651" s="434"/>
      <c r="N651" s="439"/>
      <c r="O651" s="434"/>
      <c r="P651" s="440"/>
    </row>
    <row r="652" spans="1:16" x14ac:dyDescent="0.2">
      <c r="A652" s="437"/>
      <c r="B652" s="432" t="s">
        <v>363</v>
      </c>
      <c r="C652" s="650" t="s">
        <v>364</v>
      </c>
      <c r="D652" s="650"/>
      <c r="E652" s="650"/>
      <c r="F652" s="650"/>
      <c r="G652" s="650"/>
      <c r="H652" s="433" t="s">
        <v>262</v>
      </c>
      <c r="I652" s="442"/>
      <c r="J652" s="442"/>
      <c r="K652" s="448"/>
      <c r="L652" s="443"/>
      <c r="M652" s="453"/>
      <c r="N652" s="439"/>
      <c r="O652" s="434"/>
      <c r="P652" s="440"/>
    </row>
    <row r="653" spans="1:16" x14ac:dyDescent="0.2">
      <c r="A653" s="437"/>
      <c r="B653" s="432" t="s">
        <v>350</v>
      </c>
      <c r="C653" s="650" t="s">
        <v>351</v>
      </c>
      <c r="D653" s="650"/>
      <c r="E653" s="650"/>
      <c r="F653" s="650"/>
      <c r="G653" s="650"/>
      <c r="H653" s="433" t="s">
        <v>256</v>
      </c>
      <c r="I653" s="442"/>
      <c r="J653" s="442"/>
      <c r="K653" s="448"/>
      <c r="L653" s="435"/>
      <c r="M653" s="434"/>
      <c r="N653" s="439"/>
      <c r="O653" s="434"/>
      <c r="P653" s="440"/>
    </row>
    <row r="654" spans="1:16" x14ac:dyDescent="0.2">
      <c r="A654" s="437"/>
      <c r="B654" s="432" t="s">
        <v>653</v>
      </c>
      <c r="C654" s="650" t="s">
        <v>654</v>
      </c>
      <c r="D654" s="650"/>
      <c r="E654" s="650"/>
      <c r="F654" s="650"/>
      <c r="G654" s="650"/>
      <c r="H654" s="433" t="s">
        <v>262</v>
      </c>
      <c r="I654" s="442"/>
      <c r="J654" s="442"/>
      <c r="K654" s="448"/>
      <c r="L654" s="439"/>
      <c r="M654" s="442"/>
      <c r="N654" s="439"/>
      <c r="O654" s="434"/>
      <c r="P654" s="440"/>
    </row>
    <row r="655" spans="1:16" x14ac:dyDescent="0.2">
      <c r="A655" s="437"/>
      <c r="B655" s="432" t="s">
        <v>263</v>
      </c>
      <c r="C655" s="650" t="s">
        <v>264</v>
      </c>
      <c r="D655" s="650"/>
      <c r="E655" s="650"/>
      <c r="F655" s="650"/>
      <c r="G655" s="650"/>
      <c r="H655" s="433" t="s">
        <v>256</v>
      </c>
      <c r="I655" s="442"/>
      <c r="J655" s="442"/>
      <c r="K655" s="448"/>
      <c r="L655" s="435"/>
      <c r="M655" s="434"/>
      <c r="N655" s="439"/>
      <c r="O655" s="434"/>
      <c r="P655" s="440"/>
    </row>
    <row r="656" spans="1:16" x14ac:dyDescent="0.2">
      <c r="A656" s="437"/>
      <c r="B656" s="432" t="s">
        <v>745</v>
      </c>
      <c r="C656" s="650" t="s">
        <v>746</v>
      </c>
      <c r="D656" s="650"/>
      <c r="E656" s="650"/>
      <c r="F656" s="650"/>
      <c r="G656" s="650"/>
      <c r="H656" s="433" t="s">
        <v>262</v>
      </c>
      <c r="I656" s="442"/>
      <c r="J656" s="442"/>
      <c r="K656" s="448"/>
      <c r="L656" s="443"/>
      <c r="M656" s="442"/>
      <c r="N656" s="439"/>
      <c r="O656" s="434"/>
      <c r="P656" s="440"/>
    </row>
    <row r="657" spans="1:16" x14ac:dyDescent="0.2">
      <c r="A657" s="437"/>
      <c r="B657" s="432" t="s">
        <v>659</v>
      </c>
      <c r="C657" s="650" t="s">
        <v>660</v>
      </c>
      <c r="D657" s="650"/>
      <c r="E657" s="650"/>
      <c r="F657" s="650"/>
      <c r="G657" s="650"/>
      <c r="H657" s="433" t="s">
        <v>262</v>
      </c>
      <c r="I657" s="442"/>
      <c r="J657" s="442"/>
      <c r="K657" s="448"/>
      <c r="L657" s="435"/>
      <c r="M657" s="434"/>
      <c r="N657" s="439"/>
      <c r="O657" s="434"/>
      <c r="P657" s="440"/>
    </row>
    <row r="658" spans="1:16" x14ac:dyDescent="0.2">
      <c r="A658" s="437"/>
      <c r="B658" s="432" t="s">
        <v>267</v>
      </c>
      <c r="C658" s="650" t="s">
        <v>268</v>
      </c>
      <c r="D658" s="650"/>
      <c r="E658" s="650"/>
      <c r="F658" s="650"/>
      <c r="G658" s="650"/>
      <c r="H658" s="433" t="s">
        <v>256</v>
      </c>
      <c r="I658" s="442"/>
      <c r="J658" s="442"/>
      <c r="K658" s="448"/>
      <c r="L658" s="435"/>
      <c r="M658" s="434"/>
      <c r="N658" s="439"/>
      <c r="O658" s="434"/>
      <c r="P658" s="440"/>
    </row>
    <row r="659" spans="1:16" x14ac:dyDescent="0.2">
      <c r="A659" s="444"/>
      <c r="B659" s="445"/>
      <c r="C659" s="652" t="s">
        <v>278</v>
      </c>
      <c r="D659" s="652"/>
      <c r="E659" s="652"/>
      <c r="F659" s="652"/>
      <c r="G659" s="652"/>
      <c r="H659" s="425"/>
      <c r="I659" s="426"/>
      <c r="J659" s="426"/>
      <c r="K659" s="426"/>
      <c r="L659" s="428"/>
      <c r="M659" s="426"/>
      <c r="N659" s="446"/>
      <c r="O659" s="426"/>
      <c r="P659" s="447"/>
    </row>
    <row r="660" spans="1:16" ht="22.5" x14ac:dyDescent="0.2">
      <c r="A660" s="423" t="s">
        <v>747</v>
      </c>
      <c r="B660" s="424" t="s">
        <v>742</v>
      </c>
      <c r="C660" s="653" t="s">
        <v>748</v>
      </c>
      <c r="D660" s="653"/>
      <c r="E660" s="653"/>
      <c r="F660" s="653"/>
      <c r="G660" s="653"/>
      <c r="H660" s="425" t="s">
        <v>356</v>
      </c>
      <c r="I660" s="426"/>
      <c r="J660" s="426"/>
      <c r="K660" s="449">
        <v>2.4E-2</v>
      </c>
      <c r="L660" s="428"/>
      <c r="M660" s="426"/>
      <c r="N660" s="428"/>
      <c r="O660" s="426"/>
      <c r="P660" s="429"/>
    </row>
    <row r="661" spans="1:16" x14ac:dyDescent="0.2">
      <c r="A661" s="430"/>
      <c r="B661" s="422"/>
      <c r="C661" s="650" t="s">
        <v>749</v>
      </c>
      <c r="D661" s="650"/>
      <c r="E661" s="650"/>
      <c r="F661" s="650"/>
      <c r="G661" s="650"/>
      <c r="H661" s="650"/>
      <c r="I661" s="650"/>
      <c r="J661" s="650"/>
      <c r="K661" s="650"/>
      <c r="L661" s="650"/>
      <c r="M661" s="650"/>
      <c r="N661" s="650"/>
      <c r="O661" s="650"/>
      <c r="P661" s="651"/>
    </row>
    <row r="662" spans="1:16" x14ac:dyDescent="0.2">
      <c r="A662" s="437"/>
      <c r="B662" s="432" t="s">
        <v>156</v>
      </c>
      <c r="C662" s="650" t="s">
        <v>255</v>
      </c>
      <c r="D662" s="650"/>
      <c r="E662" s="650"/>
      <c r="F662" s="650"/>
      <c r="G662" s="650"/>
      <c r="H662" s="433" t="s">
        <v>256</v>
      </c>
      <c r="I662" s="434"/>
      <c r="J662" s="434"/>
      <c r="K662" s="448"/>
      <c r="L662" s="435"/>
      <c r="M662" s="434"/>
      <c r="N662" s="439"/>
      <c r="O662" s="434"/>
      <c r="P662" s="440"/>
    </row>
    <row r="663" spans="1:16" x14ac:dyDescent="0.2">
      <c r="A663" s="437"/>
      <c r="B663" s="432" t="s">
        <v>357</v>
      </c>
      <c r="C663" s="650" t="s">
        <v>358</v>
      </c>
      <c r="D663" s="650"/>
      <c r="E663" s="650"/>
      <c r="F663" s="650"/>
      <c r="G663" s="650"/>
      <c r="H663" s="433" t="s">
        <v>256</v>
      </c>
      <c r="I663" s="442"/>
      <c r="J663" s="442"/>
      <c r="K663" s="448"/>
      <c r="L663" s="435"/>
      <c r="M663" s="434"/>
      <c r="N663" s="439"/>
      <c r="O663" s="434"/>
      <c r="P663" s="440"/>
    </row>
    <row r="664" spans="1:16" x14ac:dyDescent="0.2">
      <c r="A664" s="431"/>
      <c r="B664" s="432" t="s">
        <v>257</v>
      </c>
      <c r="C664" s="650" t="s">
        <v>258</v>
      </c>
      <c r="D664" s="650"/>
      <c r="E664" s="650"/>
      <c r="F664" s="650"/>
      <c r="G664" s="650"/>
      <c r="H664" s="433"/>
      <c r="I664" s="434"/>
      <c r="J664" s="434"/>
      <c r="K664" s="434"/>
      <c r="L664" s="435"/>
      <c r="M664" s="434"/>
      <c r="N664" s="435"/>
      <c r="O664" s="434"/>
      <c r="P664" s="436"/>
    </row>
    <row r="665" spans="1:16" x14ac:dyDescent="0.2">
      <c r="A665" s="437"/>
      <c r="B665" s="432"/>
      <c r="C665" s="650" t="s">
        <v>259</v>
      </c>
      <c r="D665" s="650"/>
      <c r="E665" s="650"/>
      <c r="F665" s="650"/>
      <c r="G665" s="650"/>
      <c r="H665" s="433" t="s">
        <v>256</v>
      </c>
      <c r="I665" s="434"/>
      <c r="J665" s="434"/>
      <c r="K665" s="448"/>
      <c r="L665" s="435"/>
      <c r="M665" s="434"/>
      <c r="N665" s="439"/>
      <c r="O665" s="434"/>
      <c r="P665" s="440"/>
    </row>
    <row r="666" spans="1:16" x14ac:dyDescent="0.2">
      <c r="A666" s="437"/>
      <c r="B666" s="432" t="s">
        <v>363</v>
      </c>
      <c r="C666" s="650" t="s">
        <v>364</v>
      </c>
      <c r="D666" s="650"/>
      <c r="E666" s="650"/>
      <c r="F666" s="650"/>
      <c r="G666" s="650"/>
      <c r="H666" s="433" t="s">
        <v>262</v>
      </c>
      <c r="I666" s="442"/>
      <c r="J666" s="442"/>
      <c r="K666" s="448"/>
      <c r="L666" s="443"/>
      <c r="M666" s="453"/>
      <c r="N666" s="439"/>
      <c r="O666" s="434"/>
      <c r="P666" s="440"/>
    </row>
    <row r="667" spans="1:16" x14ac:dyDescent="0.2">
      <c r="A667" s="437"/>
      <c r="B667" s="432" t="s">
        <v>350</v>
      </c>
      <c r="C667" s="650" t="s">
        <v>351</v>
      </c>
      <c r="D667" s="650"/>
      <c r="E667" s="650"/>
      <c r="F667" s="650"/>
      <c r="G667" s="650"/>
      <c r="H667" s="433" t="s">
        <v>256</v>
      </c>
      <c r="I667" s="442"/>
      <c r="J667" s="442"/>
      <c r="K667" s="448"/>
      <c r="L667" s="435"/>
      <c r="M667" s="434"/>
      <c r="N667" s="439"/>
      <c r="O667" s="434"/>
      <c r="P667" s="440"/>
    </row>
    <row r="668" spans="1:16" x14ac:dyDescent="0.2">
      <c r="A668" s="437"/>
      <c r="B668" s="432" t="s">
        <v>653</v>
      </c>
      <c r="C668" s="650" t="s">
        <v>654</v>
      </c>
      <c r="D668" s="650"/>
      <c r="E668" s="650"/>
      <c r="F668" s="650"/>
      <c r="G668" s="650"/>
      <c r="H668" s="433" t="s">
        <v>262</v>
      </c>
      <c r="I668" s="442"/>
      <c r="J668" s="442"/>
      <c r="K668" s="448"/>
      <c r="L668" s="439"/>
      <c r="M668" s="442"/>
      <c r="N668" s="439"/>
      <c r="O668" s="434"/>
      <c r="P668" s="440"/>
    </row>
    <row r="669" spans="1:16" x14ac:dyDescent="0.2">
      <c r="A669" s="437"/>
      <c r="B669" s="432" t="s">
        <v>263</v>
      </c>
      <c r="C669" s="650" t="s">
        <v>264</v>
      </c>
      <c r="D669" s="650"/>
      <c r="E669" s="650"/>
      <c r="F669" s="650"/>
      <c r="G669" s="650"/>
      <c r="H669" s="433" t="s">
        <v>256</v>
      </c>
      <c r="I669" s="442"/>
      <c r="J669" s="442"/>
      <c r="K669" s="448"/>
      <c r="L669" s="435"/>
      <c r="M669" s="434"/>
      <c r="N669" s="439"/>
      <c r="O669" s="434"/>
      <c r="P669" s="440"/>
    </row>
    <row r="670" spans="1:16" x14ac:dyDescent="0.2">
      <c r="A670" s="437"/>
      <c r="B670" s="432" t="s">
        <v>745</v>
      </c>
      <c r="C670" s="650" t="s">
        <v>746</v>
      </c>
      <c r="D670" s="650"/>
      <c r="E670" s="650"/>
      <c r="F670" s="650"/>
      <c r="G670" s="650"/>
      <c r="H670" s="433" t="s">
        <v>262</v>
      </c>
      <c r="I670" s="442"/>
      <c r="J670" s="442"/>
      <c r="K670" s="448"/>
      <c r="L670" s="443"/>
      <c r="M670" s="442"/>
      <c r="N670" s="439"/>
      <c r="O670" s="434"/>
      <c r="P670" s="440"/>
    </row>
    <row r="671" spans="1:16" x14ac:dyDescent="0.2">
      <c r="A671" s="437"/>
      <c r="B671" s="432" t="s">
        <v>659</v>
      </c>
      <c r="C671" s="650" t="s">
        <v>660</v>
      </c>
      <c r="D671" s="650"/>
      <c r="E671" s="650"/>
      <c r="F671" s="650"/>
      <c r="G671" s="650"/>
      <c r="H671" s="433" t="s">
        <v>262</v>
      </c>
      <c r="I671" s="442"/>
      <c r="J671" s="442"/>
      <c r="K671" s="448"/>
      <c r="L671" s="435"/>
      <c r="M671" s="434"/>
      <c r="N671" s="439"/>
      <c r="O671" s="434"/>
      <c r="P671" s="440"/>
    </row>
    <row r="672" spans="1:16" x14ac:dyDescent="0.2">
      <c r="A672" s="437"/>
      <c r="B672" s="432" t="s">
        <v>267</v>
      </c>
      <c r="C672" s="650" t="s">
        <v>268</v>
      </c>
      <c r="D672" s="650"/>
      <c r="E672" s="650"/>
      <c r="F672" s="650"/>
      <c r="G672" s="650"/>
      <c r="H672" s="433" t="s">
        <v>256</v>
      </c>
      <c r="I672" s="442"/>
      <c r="J672" s="442"/>
      <c r="K672" s="448"/>
      <c r="L672" s="435"/>
      <c r="M672" s="434"/>
      <c r="N672" s="439"/>
      <c r="O672" s="434"/>
      <c r="P672" s="440"/>
    </row>
    <row r="673" spans="1:16" x14ac:dyDescent="0.2">
      <c r="A673" s="444"/>
      <c r="B673" s="445"/>
      <c r="C673" s="652" t="s">
        <v>278</v>
      </c>
      <c r="D673" s="652"/>
      <c r="E673" s="652"/>
      <c r="F673" s="652"/>
      <c r="G673" s="652"/>
      <c r="H673" s="425"/>
      <c r="I673" s="426"/>
      <c r="J673" s="426"/>
      <c r="K673" s="426"/>
      <c r="L673" s="428"/>
      <c r="M673" s="426"/>
      <c r="N673" s="446"/>
      <c r="O673" s="426"/>
      <c r="P673" s="454"/>
    </row>
    <row r="674" spans="1:16" ht="22.5" x14ac:dyDescent="0.2">
      <c r="A674" s="423" t="s">
        <v>750</v>
      </c>
      <c r="B674" s="424" t="s">
        <v>751</v>
      </c>
      <c r="C674" s="653" t="s">
        <v>752</v>
      </c>
      <c r="D674" s="653"/>
      <c r="E674" s="653"/>
      <c r="F674" s="653"/>
      <c r="G674" s="653"/>
      <c r="H674" s="425" t="s">
        <v>668</v>
      </c>
      <c r="I674" s="426"/>
      <c r="J674" s="426"/>
      <c r="K674" s="449">
        <v>3.5999999999999997E-2</v>
      </c>
      <c r="L674" s="428"/>
      <c r="M674" s="426"/>
      <c r="N674" s="428"/>
      <c r="O674" s="426"/>
      <c r="P674" s="429"/>
    </row>
    <row r="675" spans="1:16" x14ac:dyDescent="0.2">
      <c r="A675" s="430"/>
      <c r="B675" s="422"/>
      <c r="C675" s="650" t="s">
        <v>753</v>
      </c>
      <c r="D675" s="650"/>
      <c r="E675" s="650"/>
      <c r="F675" s="650"/>
      <c r="G675" s="650"/>
      <c r="H675" s="650"/>
      <c r="I675" s="650"/>
      <c r="J675" s="650"/>
      <c r="K675" s="650"/>
      <c r="L675" s="650"/>
      <c r="M675" s="650"/>
      <c r="N675" s="650"/>
      <c r="O675" s="650"/>
      <c r="P675" s="651"/>
    </row>
    <row r="676" spans="1:16" x14ac:dyDescent="0.2">
      <c r="A676" s="437"/>
      <c r="B676" s="432" t="s">
        <v>156</v>
      </c>
      <c r="C676" s="650" t="s">
        <v>255</v>
      </c>
      <c r="D676" s="650"/>
      <c r="E676" s="650"/>
      <c r="F676" s="650"/>
      <c r="G676" s="650"/>
      <c r="H676" s="433" t="s">
        <v>256</v>
      </c>
      <c r="I676" s="434"/>
      <c r="J676" s="434"/>
      <c r="K676" s="468"/>
      <c r="L676" s="435"/>
      <c r="M676" s="434"/>
      <c r="N676" s="439"/>
      <c r="O676" s="434"/>
      <c r="P676" s="440"/>
    </row>
    <row r="677" spans="1:16" x14ac:dyDescent="0.2">
      <c r="A677" s="437"/>
      <c r="B677" s="432" t="s">
        <v>754</v>
      </c>
      <c r="C677" s="650" t="s">
        <v>755</v>
      </c>
      <c r="D677" s="650"/>
      <c r="E677" s="650"/>
      <c r="F677" s="650"/>
      <c r="G677" s="650"/>
      <c r="H677" s="433" t="s">
        <v>256</v>
      </c>
      <c r="I677" s="442"/>
      <c r="J677" s="434"/>
      <c r="K677" s="468"/>
      <c r="L677" s="435"/>
      <c r="M677" s="434"/>
      <c r="N677" s="439"/>
      <c r="O677" s="434"/>
      <c r="P677" s="440"/>
    </row>
    <row r="678" spans="1:16" x14ac:dyDescent="0.2">
      <c r="A678" s="444"/>
      <c r="B678" s="445"/>
      <c r="C678" s="652" t="s">
        <v>278</v>
      </c>
      <c r="D678" s="652"/>
      <c r="E678" s="652"/>
      <c r="F678" s="652"/>
      <c r="G678" s="652"/>
      <c r="H678" s="425"/>
      <c r="I678" s="426"/>
      <c r="J678" s="426"/>
      <c r="K678" s="426"/>
      <c r="L678" s="428"/>
      <c r="M678" s="426"/>
      <c r="N678" s="446"/>
      <c r="O678" s="426"/>
      <c r="P678" s="454"/>
    </row>
    <row r="679" spans="1:16" ht="78.75" x14ac:dyDescent="0.2">
      <c r="A679" s="423" t="s">
        <v>756</v>
      </c>
      <c r="B679" s="424" t="s">
        <v>757</v>
      </c>
      <c r="C679" s="653" t="s">
        <v>758</v>
      </c>
      <c r="D679" s="653"/>
      <c r="E679" s="653"/>
      <c r="F679" s="653"/>
      <c r="G679" s="653"/>
      <c r="H679" s="425" t="s">
        <v>360</v>
      </c>
      <c r="I679" s="426"/>
      <c r="J679" s="426"/>
      <c r="K679" s="472">
        <v>13.4</v>
      </c>
      <c r="L679" s="428"/>
      <c r="M679" s="426"/>
      <c r="N679" s="450"/>
      <c r="O679" s="426"/>
      <c r="P679" s="447"/>
    </row>
    <row r="680" spans="1:16" x14ac:dyDescent="0.2">
      <c r="A680" s="430"/>
      <c r="B680" s="422"/>
      <c r="C680" s="650" t="s">
        <v>759</v>
      </c>
      <c r="D680" s="650"/>
      <c r="E680" s="650"/>
      <c r="F680" s="650"/>
      <c r="G680" s="650"/>
      <c r="H680" s="650"/>
      <c r="I680" s="650"/>
      <c r="J680" s="650"/>
      <c r="K680" s="650"/>
      <c r="L680" s="650"/>
      <c r="M680" s="650"/>
      <c r="N680" s="650"/>
      <c r="O680" s="650"/>
      <c r="P680" s="651"/>
    </row>
    <row r="681" spans="1:16" x14ac:dyDescent="0.2">
      <c r="A681" s="444"/>
      <c r="B681" s="445"/>
      <c r="C681" s="652" t="s">
        <v>278</v>
      </c>
      <c r="D681" s="652"/>
      <c r="E681" s="652"/>
      <c r="F681" s="652"/>
      <c r="G681" s="652"/>
      <c r="H681" s="425"/>
      <c r="I681" s="426"/>
      <c r="J681" s="426"/>
      <c r="K681" s="426"/>
      <c r="L681" s="428"/>
      <c r="M681" s="426"/>
      <c r="N681" s="451"/>
      <c r="O681" s="426"/>
      <c r="P681" s="447"/>
    </row>
    <row r="682" spans="1:16" ht="22.5" x14ac:dyDescent="0.2">
      <c r="A682" s="423" t="s">
        <v>760</v>
      </c>
      <c r="B682" s="424" t="s">
        <v>761</v>
      </c>
      <c r="C682" s="653" t="s">
        <v>762</v>
      </c>
      <c r="D682" s="653"/>
      <c r="E682" s="653"/>
      <c r="F682" s="653"/>
      <c r="G682" s="653"/>
      <c r="H682" s="425" t="s">
        <v>384</v>
      </c>
      <c r="I682" s="426"/>
      <c r="J682" s="426"/>
      <c r="K682" s="455">
        <v>0.13</v>
      </c>
      <c r="L682" s="428"/>
      <c r="M682" s="426"/>
      <c r="N682" s="428"/>
      <c r="O682" s="426"/>
      <c r="P682" s="429"/>
    </row>
    <row r="683" spans="1:16" x14ac:dyDescent="0.2">
      <c r="A683" s="430"/>
      <c r="B683" s="422"/>
      <c r="C683" s="650" t="s">
        <v>724</v>
      </c>
      <c r="D683" s="650"/>
      <c r="E683" s="650"/>
      <c r="F683" s="650"/>
      <c r="G683" s="650"/>
      <c r="H683" s="650"/>
      <c r="I683" s="650"/>
      <c r="J683" s="650"/>
      <c r="K683" s="650"/>
      <c r="L683" s="650"/>
      <c r="M683" s="650"/>
      <c r="N683" s="650"/>
      <c r="O683" s="650"/>
      <c r="P683" s="651"/>
    </row>
    <row r="684" spans="1:16" x14ac:dyDescent="0.2">
      <c r="A684" s="437"/>
      <c r="B684" s="432" t="s">
        <v>156</v>
      </c>
      <c r="C684" s="650" t="s">
        <v>255</v>
      </c>
      <c r="D684" s="650"/>
      <c r="E684" s="650"/>
      <c r="F684" s="650"/>
      <c r="G684" s="650"/>
      <c r="H684" s="433" t="s">
        <v>256</v>
      </c>
      <c r="I684" s="434"/>
      <c r="J684" s="434"/>
      <c r="K684" s="468"/>
      <c r="L684" s="435"/>
      <c r="M684" s="434"/>
      <c r="N684" s="439"/>
      <c r="O684" s="434"/>
      <c r="P684" s="440"/>
    </row>
    <row r="685" spans="1:16" x14ac:dyDescent="0.2">
      <c r="A685" s="437"/>
      <c r="B685" s="432" t="s">
        <v>402</v>
      </c>
      <c r="C685" s="650" t="s">
        <v>403</v>
      </c>
      <c r="D685" s="650"/>
      <c r="E685" s="650"/>
      <c r="F685" s="650"/>
      <c r="G685" s="650"/>
      <c r="H685" s="433" t="s">
        <v>256</v>
      </c>
      <c r="I685" s="453"/>
      <c r="J685" s="442"/>
      <c r="K685" s="468"/>
      <c r="L685" s="435"/>
      <c r="M685" s="434"/>
      <c r="N685" s="439"/>
      <c r="O685" s="434"/>
      <c r="P685" s="440"/>
    </row>
    <row r="686" spans="1:16" x14ac:dyDescent="0.2">
      <c r="A686" s="444"/>
      <c r="B686" s="445"/>
      <c r="C686" s="652" t="s">
        <v>278</v>
      </c>
      <c r="D686" s="652"/>
      <c r="E686" s="652"/>
      <c r="F686" s="652"/>
      <c r="G686" s="652"/>
      <c r="H686" s="425"/>
      <c r="I686" s="426"/>
      <c r="J686" s="426"/>
      <c r="K686" s="426"/>
      <c r="L686" s="428"/>
      <c r="M686" s="426"/>
      <c r="N686" s="446"/>
      <c r="O686" s="426"/>
      <c r="P686" s="447"/>
    </row>
    <row r="687" spans="1:16" x14ac:dyDescent="0.2">
      <c r="A687" s="457"/>
      <c r="B687" s="458"/>
      <c r="C687" s="458"/>
      <c r="D687" s="458"/>
      <c r="E687" s="458"/>
      <c r="F687" s="459"/>
      <c r="G687" s="459"/>
      <c r="H687" s="459"/>
      <c r="I687" s="459"/>
      <c r="J687" s="460"/>
      <c r="K687" s="459"/>
      <c r="L687" s="459"/>
      <c r="M687" s="459"/>
      <c r="N687" s="460"/>
      <c r="O687" s="434"/>
      <c r="P687" s="460"/>
    </row>
    <row r="688" spans="1:16" x14ac:dyDescent="0.2">
      <c r="A688" s="461"/>
      <c r="B688" s="462"/>
      <c r="C688" s="652" t="s">
        <v>763</v>
      </c>
      <c r="D688" s="652"/>
      <c r="E688" s="652"/>
      <c r="F688" s="652"/>
      <c r="G688" s="652"/>
      <c r="H688" s="652"/>
      <c r="I688" s="652"/>
      <c r="J688" s="652"/>
      <c r="K688" s="652"/>
      <c r="L688" s="652"/>
      <c r="M688" s="652"/>
      <c r="N688" s="652"/>
      <c r="O688" s="652"/>
      <c r="P688" s="463"/>
    </row>
    <row r="689" spans="1:16" x14ac:dyDescent="0.2">
      <c r="A689" s="431"/>
      <c r="B689" s="432"/>
      <c r="C689" s="650" t="s">
        <v>304</v>
      </c>
      <c r="D689" s="650"/>
      <c r="E689" s="650"/>
      <c r="F689" s="650"/>
      <c r="G689" s="650"/>
      <c r="H689" s="650"/>
      <c r="I689" s="650"/>
      <c r="J689" s="650"/>
      <c r="K689" s="650"/>
      <c r="L689" s="650"/>
      <c r="M689" s="650"/>
      <c r="N689" s="650"/>
      <c r="O689" s="650"/>
      <c r="P689" s="464"/>
    </row>
    <row r="690" spans="1:16" x14ac:dyDescent="0.2">
      <c r="A690" s="431"/>
      <c r="B690" s="432"/>
      <c r="C690" s="650" t="s">
        <v>375</v>
      </c>
      <c r="D690" s="650"/>
      <c r="E690" s="650"/>
      <c r="F690" s="650"/>
      <c r="G690" s="650"/>
      <c r="H690" s="650"/>
      <c r="I690" s="650"/>
      <c r="J690" s="650"/>
      <c r="K690" s="650"/>
      <c r="L690" s="650"/>
      <c r="M690" s="650"/>
      <c r="N690" s="650"/>
      <c r="O690" s="650"/>
      <c r="P690" s="464"/>
    </row>
    <row r="691" spans="1:16" x14ac:dyDescent="0.2">
      <c r="A691" s="431"/>
      <c r="B691" s="432"/>
      <c r="C691" s="650" t="s">
        <v>376</v>
      </c>
      <c r="D691" s="650"/>
      <c r="E691" s="650"/>
      <c r="F691" s="650"/>
      <c r="G691" s="650"/>
      <c r="H691" s="650"/>
      <c r="I691" s="650"/>
      <c r="J691" s="650"/>
      <c r="K691" s="650"/>
      <c r="L691" s="650"/>
      <c r="M691" s="650"/>
      <c r="N691" s="650"/>
      <c r="O691" s="650"/>
      <c r="P691" s="464"/>
    </row>
    <row r="692" spans="1:16" x14ac:dyDescent="0.2">
      <c r="A692" s="431"/>
      <c r="B692" s="432"/>
      <c r="C692" s="650" t="s">
        <v>319</v>
      </c>
      <c r="D692" s="650"/>
      <c r="E692" s="650"/>
      <c r="F692" s="650"/>
      <c r="G692" s="650"/>
      <c r="H692" s="650"/>
      <c r="I692" s="650"/>
      <c r="J692" s="650"/>
      <c r="K692" s="650"/>
      <c r="L692" s="650"/>
      <c r="M692" s="650"/>
      <c r="N692" s="650"/>
      <c r="O692" s="650"/>
      <c r="P692" s="465"/>
    </row>
    <row r="693" spans="1:16" x14ac:dyDescent="0.2">
      <c r="A693" s="431"/>
      <c r="B693" s="432"/>
      <c r="C693" s="650" t="s">
        <v>320</v>
      </c>
      <c r="D693" s="650"/>
      <c r="E693" s="650"/>
      <c r="F693" s="650"/>
      <c r="G693" s="650"/>
      <c r="H693" s="650"/>
      <c r="I693" s="650"/>
      <c r="J693" s="650"/>
      <c r="K693" s="650"/>
      <c r="L693" s="650"/>
      <c r="M693" s="650"/>
      <c r="N693" s="650"/>
      <c r="O693" s="650"/>
      <c r="P693" s="464"/>
    </row>
    <row r="694" spans="1:16" x14ac:dyDescent="0.2">
      <c r="A694" s="431"/>
      <c r="B694" s="432"/>
      <c r="C694" s="650" t="s">
        <v>377</v>
      </c>
      <c r="D694" s="650"/>
      <c r="E694" s="650"/>
      <c r="F694" s="650"/>
      <c r="G694" s="650"/>
      <c r="H694" s="650"/>
      <c r="I694" s="650"/>
      <c r="J694" s="650"/>
      <c r="K694" s="650"/>
      <c r="L694" s="650"/>
      <c r="M694" s="650"/>
      <c r="N694" s="650"/>
      <c r="O694" s="650"/>
      <c r="P694" s="464"/>
    </row>
    <row r="695" spans="1:16" x14ac:dyDescent="0.2">
      <c r="A695" s="431"/>
      <c r="B695" s="432"/>
      <c r="C695" s="650" t="s">
        <v>378</v>
      </c>
      <c r="D695" s="650"/>
      <c r="E695" s="650"/>
      <c r="F695" s="650"/>
      <c r="G695" s="650"/>
      <c r="H695" s="650"/>
      <c r="I695" s="650"/>
      <c r="J695" s="650"/>
      <c r="K695" s="650"/>
      <c r="L695" s="650"/>
      <c r="M695" s="650"/>
      <c r="N695" s="650"/>
      <c r="O695" s="650"/>
      <c r="P695" s="464"/>
    </row>
    <row r="696" spans="1:16" x14ac:dyDescent="0.2">
      <c r="A696" s="431"/>
      <c r="B696" s="432"/>
      <c r="C696" s="650" t="s">
        <v>379</v>
      </c>
      <c r="D696" s="650"/>
      <c r="E696" s="650"/>
      <c r="F696" s="650"/>
      <c r="G696" s="650"/>
      <c r="H696" s="650"/>
      <c r="I696" s="650"/>
      <c r="J696" s="650"/>
      <c r="K696" s="650"/>
      <c r="L696" s="650"/>
      <c r="M696" s="650"/>
      <c r="N696" s="650"/>
      <c r="O696" s="650"/>
      <c r="P696" s="464"/>
    </row>
    <row r="697" spans="1:16" x14ac:dyDescent="0.2">
      <c r="A697" s="431"/>
      <c r="B697" s="432"/>
      <c r="C697" s="650" t="s">
        <v>321</v>
      </c>
      <c r="D697" s="650"/>
      <c r="E697" s="650"/>
      <c r="F697" s="650"/>
      <c r="G697" s="650"/>
      <c r="H697" s="650"/>
      <c r="I697" s="650"/>
      <c r="J697" s="650"/>
      <c r="K697" s="650"/>
      <c r="L697" s="650"/>
      <c r="M697" s="650"/>
      <c r="N697" s="650"/>
      <c r="O697" s="650"/>
      <c r="P697" s="464"/>
    </row>
    <row r="698" spans="1:16" x14ac:dyDescent="0.2">
      <c r="A698" s="431"/>
      <c r="B698" s="432"/>
      <c r="C698" s="650" t="s">
        <v>322</v>
      </c>
      <c r="D698" s="650"/>
      <c r="E698" s="650"/>
      <c r="F698" s="650"/>
      <c r="G698" s="650"/>
      <c r="H698" s="650"/>
      <c r="I698" s="650"/>
      <c r="J698" s="650"/>
      <c r="K698" s="650"/>
      <c r="L698" s="650"/>
      <c r="M698" s="650"/>
      <c r="N698" s="650"/>
      <c r="O698" s="650"/>
      <c r="P698" s="464"/>
    </row>
    <row r="699" spans="1:16" x14ac:dyDescent="0.2">
      <c r="A699" s="431"/>
      <c r="B699" s="432"/>
      <c r="C699" s="650" t="s">
        <v>380</v>
      </c>
      <c r="D699" s="650"/>
      <c r="E699" s="650"/>
      <c r="F699" s="650"/>
      <c r="G699" s="650"/>
      <c r="H699" s="650"/>
      <c r="I699" s="650"/>
      <c r="J699" s="650"/>
      <c r="K699" s="650"/>
      <c r="L699" s="650"/>
      <c r="M699" s="650"/>
      <c r="N699" s="650"/>
      <c r="O699" s="650"/>
      <c r="P699" s="464"/>
    </row>
    <row r="700" spans="1:16" x14ac:dyDescent="0.2">
      <c r="A700" s="431"/>
      <c r="B700" s="432"/>
      <c r="C700" s="650" t="s">
        <v>324</v>
      </c>
      <c r="D700" s="650"/>
      <c r="E700" s="650"/>
      <c r="F700" s="650"/>
      <c r="G700" s="650"/>
      <c r="H700" s="650"/>
      <c r="I700" s="650"/>
      <c r="J700" s="650"/>
      <c r="K700" s="650"/>
      <c r="L700" s="650"/>
      <c r="M700" s="650"/>
      <c r="N700" s="650"/>
      <c r="O700" s="650"/>
      <c r="P700" s="464"/>
    </row>
    <row r="701" spans="1:16" x14ac:dyDescent="0.2">
      <c r="A701" s="431"/>
      <c r="B701" s="432"/>
      <c r="C701" s="650" t="s">
        <v>325</v>
      </c>
      <c r="D701" s="650"/>
      <c r="E701" s="650"/>
      <c r="F701" s="650"/>
      <c r="G701" s="650"/>
      <c r="H701" s="650"/>
      <c r="I701" s="650"/>
      <c r="J701" s="650"/>
      <c r="K701" s="650"/>
      <c r="L701" s="650"/>
      <c r="M701" s="650"/>
      <c r="N701" s="650"/>
      <c r="O701" s="650"/>
      <c r="P701" s="464"/>
    </row>
    <row r="702" spans="1:16" x14ac:dyDescent="0.2">
      <c r="A702" s="431"/>
      <c r="B702" s="432"/>
      <c r="C702" s="650" t="s">
        <v>326</v>
      </c>
      <c r="D702" s="650"/>
      <c r="E702" s="650"/>
      <c r="F702" s="650"/>
      <c r="G702" s="650"/>
      <c r="H702" s="650"/>
      <c r="I702" s="650"/>
      <c r="J702" s="650"/>
      <c r="K702" s="650"/>
      <c r="L702" s="650"/>
      <c r="M702" s="650"/>
      <c r="N702" s="650"/>
      <c r="O702" s="650"/>
      <c r="P702" s="464"/>
    </row>
    <row r="703" spans="1:16" x14ac:dyDescent="0.2">
      <c r="A703" s="431"/>
      <c r="B703" s="466"/>
      <c r="C703" s="657" t="s">
        <v>764</v>
      </c>
      <c r="D703" s="657"/>
      <c r="E703" s="657"/>
      <c r="F703" s="657"/>
      <c r="G703" s="657"/>
      <c r="H703" s="657"/>
      <c r="I703" s="657"/>
      <c r="J703" s="657"/>
      <c r="K703" s="657"/>
      <c r="L703" s="657"/>
      <c r="M703" s="657"/>
      <c r="N703" s="657"/>
      <c r="O703" s="657"/>
      <c r="P703" s="467"/>
    </row>
    <row r="704" spans="1:16" x14ac:dyDescent="0.2">
      <c r="A704" s="431"/>
      <c r="B704" s="432"/>
      <c r="C704" s="650" t="s">
        <v>329</v>
      </c>
      <c r="D704" s="650"/>
      <c r="E704" s="650"/>
      <c r="F704" s="650"/>
      <c r="G704" s="650"/>
      <c r="H704" s="650"/>
      <c r="I704" s="650"/>
      <c r="J704" s="650"/>
      <c r="K704" s="650"/>
      <c r="L704" s="650"/>
      <c r="M704" s="650"/>
      <c r="N704" s="650"/>
      <c r="O704" s="650"/>
      <c r="P704" s="465"/>
    </row>
    <row r="705" spans="1:16" x14ac:dyDescent="0.2">
      <c r="A705" s="431"/>
      <c r="B705" s="432"/>
      <c r="C705" s="650" t="s">
        <v>331</v>
      </c>
      <c r="D705" s="650"/>
      <c r="E705" s="650"/>
      <c r="F705" s="650"/>
      <c r="G705" s="650"/>
      <c r="H705" s="650"/>
      <c r="I705" s="650"/>
      <c r="J705" s="650"/>
      <c r="K705" s="650"/>
      <c r="L705" s="650"/>
      <c r="M705" s="650"/>
      <c r="N705" s="650"/>
      <c r="O705" s="650"/>
      <c r="P705" s="465"/>
    </row>
    <row r="706" spans="1:16" x14ac:dyDescent="0.2">
      <c r="A706" s="431"/>
      <c r="B706" s="432"/>
      <c r="C706" s="650" t="s">
        <v>332</v>
      </c>
      <c r="D706" s="650"/>
      <c r="E706" s="650"/>
      <c r="F706" s="650"/>
      <c r="G706" s="650"/>
      <c r="H706" s="650"/>
      <c r="I706" s="650"/>
      <c r="J706" s="650"/>
      <c r="K706" s="650"/>
      <c r="L706" s="650"/>
      <c r="M706" s="650"/>
      <c r="N706" s="650"/>
      <c r="O706" s="650"/>
      <c r="P706" s="465"/>
    </row>
    <row r="707" spans="1:16" x14ac:dyDescent="0.2">
      <c r="A707" s="346"/>
      <c r="B707" s="473"/>
      <c r="C707" s="473"/>
      <c r="D707" s="473"/>
      <c r="E707" s="473"/>
      <c r="F707" s="473"/>
      <c r="G707" s="473"/>
      <c r="H707" s="473"/>
      <c r="I707" s="473"/>
      <c r="J707" s="473"/>
      <c r="K707" s="473"/>
      <c r="L707" s="473"/>
      <c r="M707" s="473"/>
      <c r="N707" s="473"/>
      <c r="O707" s="473"/>
      <c r="P707" s="474"/>
    </row>
    <row r="708" spans="1:16" x14ac:dyDescent="0.2">
      <c r="A708" s="461"/>
      <c r="B708" s="462"/>
      <c r="C708" s="652" t="s">
        <v>303</v>
      </c>
      <c r="D708" s="652"/>
      <c r="E708" s="652"/>
      <c r="F708" s="652"/>
      <c r="G708" s="652"/>
      <c r="H708" s="652"/>
      <c r="I708" s="652"/>
      <c r="J708" s="652"/>
      <c r="K708" s="652"/>
      <c r="L708" s="652"/>
      <c r="M708" s="652"/>
      <c r="N708" s="652"/>
      <c r="O708" s="652"/>
      <c r="P708" s="463"/>
    </row>
    <row r="709" spans="1:16" x14ac:dyDescent="0.2">
      <c r="A709" s="431"/>
      <c r="B709" s="432"/>
      <c r="C709" s="650" t="s">
        <v>304</v>
      </c>
      <c r="D709" s="650"/>
      <c r="E709" s="650"/>
      <c r="F709" s="650"/>
      <c r="G709" s="650"/>
      <c r="H709" s="650"/>
      <c r="I709" s="650"/>
      <c r="J709" s="650"/>
      <c r="K709" s="650"/>
      <c r="L709" s="650"/>
      <c r="M709" s="650"/>
      <c r="N709" s="650"/>
      <c r="O709" s="650"/>
      <c r="P709" s="464"/>
    </row>
    <row r="710" spans="1:16" x14ac:dyDescent="0.2">
      <c r="A710" s="431"/>
      <c r="B710" s="432"/>
      <c r="C710" s="650" t="s">
        <v>305</v>
      </c>
      <c r="D710" s="650"/>
      <c r="E710" s="650"/>
      <c r="F710" s="650"/>
      <c r="G710" s="650"/>
      <c r="H710" s="650"/>
      <c r="I710" s="650"/>
      <c r="J710" s="650"/>
      <c r="K710" s="650"/>
      <c r="L710" s="650"/>
      <c r="M710" s="650"/>
      <c r="N710" s="650"/>
      <c r="O710" s="650"/>
      <c r="P710" s="465"/>
    </row>
    <row r="711" spans="1:16" x14ac:dyDescent="0.2">
      <c r="A711" s="431"/>
      <c r="B711" s="432"/>
      <c r="C711" s="650" t="s">
        <v>306</v>
      </c>
      <c r="D711" s="650"/>
      <c r="E711" s="650"/>
      <c r="F711" s="650"/>
      <c r="G711" s="650"/>
      <c r="H711" s="650"/>
      <c r="I711" s="650"/>
      <c r="J711" s="650"/>
      <c r="K711" s="650"/>
      <c r="L711" s="650"/>
      <c r="M711" s="650"/>
      <c r="N711" s="650"/>
      <c r="O711" s="650"/>
      <c r="P711" s="464"/>
    </row>
    <row r="712" spans="1:16" x14ac:dyDescent="0.2">
      <c r="A712" s="431"/>
      <c r="B712" s="432"/>
      <c r="C712" s="650" t="s">
        <v>307</v>
      </c>
      <c r="D712" s="650"/>
      <c r="E712" s="650"/>
      <c r="F712" s="650"/>
      <c r="G712" s="650"/>
      <c r="H712" s="650"/>
      <c r="I712" s="650"/>
      <c r="J712" s="650"/>
      <c r="K712" s="650"/>
      <c r="L712" s="650"/>
      <c r="M712" s="650"/>
      <c r="N712" s="650"/>
      <c r="O712" s="650"/>
      <c r="P712" s="464"/>
    </row>
    <row r="713" spans="1:16" x14ac:dyDescent="0.2">
      <c r="A713" s="431"/>
      <c r="B713" s="432"/>
      <c r="C713" s="650" t="s">
        <v>308</v>
      </c>
      <c r="D713" s="650"/>
      <c r="E713" s="650"/>
      <c r="F713" s="650"/>
      <c r="G713" s="650"/>
      <c r="H713" s="650"/>
      <c r="I713" s="650"/>
      <c r="J713" s="650"/>
      <c r="K713" s="650"/>
      <c r="L713" s="650"/>
      <c r="M713" s="650"/>
      <c r="N713" s="650"/>
      <c r="O713" s="650"/>
      <c r="P713" s="464"/>
    </row>
    <row r="714" spans="1:16" x14ac:dyDescent="0.2">
      <c r="A714" s="431"/>
      <c r="B714" s="432"/>
      <c r="C714" s="650" t="s">
        <v>309</v>
      </c>
      <c r="D714" s="650"/>
      <c r="E714" s="650"/>
      <c r="F714" s="650"/>
      <c r="G714" s="650"/>
      <c r="H714" s="650"/>
      <c r="I714" s="650"/>
      <c r="J714" s="650"/>
      <c r="K714" s="650"/>
      <c r="L714" s="650"/>
      <c r="M714" s="650"/>
      <c r="N714" s="650"/>
      <c r="O714" s="650"/>
      <c r="P714" s="464"/>
    </row>
    <row r="715" spans="1:16" x14ac:dyDescent="0.2">
      <c r="A715" s="431"/>
      <c r="B715" s="432"/>
      <c r="C715" s="650" t="s">
        <v>465</v>
      </c>
      <c r="D715" s="650"/>
      <c r="E715" s="650"/>
      <c r="F715" s="650"/>
      <c r="G715" s="650"/>
      <c r="H715" s="650"/>
      <c r="I715" s="650"/>
      <c r="J715" s="650"/>
      <c r="K715" s="650"/>
      <c r="L715" s="650"/>
      <c r="M715" s="650"/>
      <c r="N715" s="650"/>
      <c r="O715" s="650"/>
      <c r="P715" s="464"/>
    </row>
    <row r="716" spans="1:16" x14ac:dyDescent="0.2">
      <c r="A716" s="431"/>
      <c r="B716" s="432"/>
      <c r="C716" s="650" t="s">
        <v>375</v>
      </c>
      <c r="D716" s="650"/>
      <c r="E716" s="650"/>
      <c r="F716" s="650"/>
      <c r="G716" s="650"/>
      <c r="H716" s="650"/>
      <c r="I716" s="650"/>
      <c r="J716" s="650"/>
      <c r="K716" s="650"/>
      <c r="L716" s="650"/>
      <c r="M716" s="650"/>
      <c r="N716" s="650"/>
      <c r="O716" s="650"/>
      <c r="P716" s="464"/>
    </row>
    <row r="717" spans="1:16" x14ac:dyDescent="0.2">
      <c r="A717" s="431"/>
      <c r="B717" s="432"/>
      <c r="C717" s="650" t="s">
        <v>376</v>
      </c>
      <c r="D717" s="650"/>
      <c r="E717" s="650"/>
      <c r="F717" s="650"/>
      <c r="G717" s="650"/>
      <c r="H717" s="650"/>
      <c r="I717" s="650"/>
      <c r="J717" s="650"/>
      <c r="K717" s="650"/>
      <c r="L717" s="650"/>
      <c r="M717" s="650"/>
      <c r="N717" s="650"/>
      <c r="O717" s="650"/>
      <c r="P717" s="464"/>
    </row>
    <row r="718" spans="1:16" x14ac:dyDescent="0.2">
      <c r="A718" s="431"/>
      <c r="B718" s="432"/>
      <c r="C718" s="650" t="s">
        <v>319</v>
      </c>
      <c r="D718" s="650"/>
      <c r="E718" s="650"/>
      <c r="F718" s="650"/>
      <c r="G718" s="650"/>
      <c r="H718" s="650"/>
      <c r="I718" s="650"/>
      <c r="J718" s="650"/>
      <c r="K718" s="650"/>
      <c r="L718" s="650"/>
      <c r="M718" s="650"/>
      <c r="N718" s="650"/>
      <c r="O718" s="650"/>
      <c r="P718" s="465"/>
    </row>
    <row r="719" spans="1:16" x14ac:dyDescent="0.2">
      <c r="A719" s="431"/>
      <c r="B719" s="432"/>
      <c r="C719" s="650" t="s">
        <v>320</v>
      </c>
      <c r="D719" s="650"/>
      <c r="E719" s="650"/>
      <c r="F719" s="650"/>
      <c r="G719" s="650"/>
      <c r="H719" s="650"/>
      <c r="I719" s="650"/>
      <c r="J719" s="650"/>
      <c r="K719" s="650"/>
      <c r="L719" s="650"/>
      <c r="M719" s="650"/>
      <c r="N719" s="650"/>
      <c r="O719" s="650"/>
      <c r="P719" s="464"/>
    </row>
    <row r="720" spans="1:16" x14ac:dyDescent="0.2">
      <c r="A720" s="431"/>
      <c r="B720" s="432"/>
      <c r="C720" s="650" t="s">
        <v>377</v>
      </c>
      <c r="D720" s="650"/>
      <c r="E720" s="650"/>
      <c r="F720" s="650"/>
      <c r="G720" s="650"/>
      <c r="H720" s="650"/>
      <c r="I720" s="650"/>
      <c r="J720" s="650"/>
      <c r="K720" s="650"/>
      <c r="L720" s="650"/>
      <c r="M720" s="650"/>
      <c r="N720" s="650"/>
      <c r="O720" s="650"/>
      <c r="P720" s="464"/>
    </row>
    <row r="721" spans="1:16" x14ac:dyDescent="0.2">
      <c r="A721" s="431"/>
      <c r="B721" s="432"/>
      <c r="C721" s="650" t="s">
        <v>378</v>
      </c>
      <c r="D721" s="650"/>
      <c r="E721" s="650"/>
      <c r="F721" s="650"/>
      <c r="G721" s="650"/>
      <c r="H721" s="650"/>
      <c r="I721" s="650"/>
      <c r="J721" s="650"/>
      <c r="K721" s="650"/>
      <c r="L721" s="650"/>
      <c r="M721" s="650"/>
      <c r="N721" s="650"/>
      <c r="O721" s="650"/>
      <c r="P721" s="464"/>
    </row>
    <row r="722" spans="1:16" x14ac:dyDescent="0.2">
      <c r="A722" s="431"/>
      <c r="B722" s="432"/>
      <c r="C722" s="650" t="s">
        <v>379</v>
      </c>
      <c r="D722" s="650"/>
      <c r="E722" s="650"/>
      <c r="F722" s="650"/>
      <c r="G722" s="650"/>
      <c r="H722" s="650"/>
      <c r="I722" s="650"/>
      <c r="J722" s="650"/>
      <c r="K722" s="650"/>
      <c r="L722" s="650"/>
      <c r="M722" s="650"/>
      <c r="N722" s="650"/>
      <c r="O722" s="650"/>
      <c r="P722" s="464"/>
    </row>
    <row r="723" spans="1:16" x14ac:dyDescent="0.2">
      <c r="A723" s="431"/>
      <c r="B723" s="432"/>
      <c r="C723" s="650" t="s">
        <v>321</v>
      </c>
      <c r="D723" s="650"/>
      <c r="E723" s="650"/>
      <c r="F723" s="650"/>
      <c r="G723" s="650"/>
      <c r="H723" s="650"/>
      <c r="I723" s="650"/>
      <c r="J723" s="650"/>
      <c r="K723" s="650"/>
      <c r="L723" s="650"/>
      <c r="M723" s="650"/>
      <c r="N723" s="650"/>
      <c r="O723" s="650"/>
      <c r="P723" s="464"/>
    </row>
    <row r="724" spans="1:16" x14ac:dyDescent="0.2">
      <c r="A724" s="431"/>
      <c r="B724" s="432"/>
      <c r="C724" s="650" t="s">
        <v>322</v>
      </c>
      <c r="D724" s="650"/>
      <c r="E724" s="650"/>
      <c r="F724" s="650"/>
      <c r="G724" s="650"/>
      <c r="H724" s="650"/>
      <c r="I724" s="650"/>
      <c r="J724" s="650"/>
      <c r="K724" s="650"/>
      <c r="L724" s="650"/>
      <c r="M724" s="650"/>
      <c r="N724" s="650"/>
      <c r="O724" s="650"/>
      <c r="P724" s="464"/>
    </row>
    <row r="725" spans="1:16" x14ac:dyDescent="0.2">
      <c r="A725" s="431"/>
      <c r="B725" s="432"/>
      <c r="C725" s="650" t="s">
        <v>380</v>
      </c>
      <c r="D725" s="650"/>
      <c r="E725" s="650"/>
      <c r="F725" s="650"/>
      <c r="G725" s="650"/>
      <c r="H725" s="650"/>
      <c r="I725" s="650"/>
      <c r="J725" s="650"/>
      <c r="K725" s="650"/>
      <c r="L725" s="650"/>
      <c r="M725" s="650"/>
      <c r="N725" s="650"/>
      <c r="O725" s="650"/>
      <c r="P725" s="464"/>
    </row>
    <row r="726" spans="1:16" x14ac:dyDescent="0.2">
      <c r="A726" s="431"/>
      <c r="B726" s="432"/>
      <c r="C726" s="650" t="s">
        <v>310</v>
      </c>
      <c r="D726" s="650"/>
      <c r="E726" s="650"/>
      <c r="F726" s="650"/>
      <c r="G726" s="650"/>
      <c r="H726" s="650"/>
      <c r="I726" s="650"/>
      <c r="J726" s="650"/>
      <c r="K726" s="650"/>
      <c r="L726" s="650"/>
      <c r="M726" s="650"/>
      <c r="N726" s="650"/>
      <c r="O726" s="650"/>
      <c r="P726" s="464"/>
    </row>
    <row r="727" spans="1:16" x14ac:dyDescent="0.2">
      <c r="A727" s="431"/>
      <c r="B727" s="432"/>
      <c r="C727" s="650" t="s">
        <v>305</v>
      </c>
      <c r="D727" s="650"/>
      <c r="E727" s="650"/>
      <c r="F727" s="650"/>
      <c r="G727" s="650"/>
      <c r="H727" s="650"/>
      <c r="I727" s="650"/>
      <c r="J727" s="650"/>
      <c r="K727" s="650"/>
      <c r="L727" s="650"/>
      <c r="M727" s="650"/>
      <c r="N727" s="650"/>
      <c r="O727" s="650"/>
      <c r="P727" s="465"/>
    </row>
    <row r="728" spans="1:16" x14ac:dyDescent="0.2">
      <c r="A728" s="431"/>
      <c r="B728" s="432"/>
      <c r="C728" s="650" t="s">
        <v>311</v>
      </c>
      <c r="D728" s="650"/>
      <c r="E728" s="650"/>
      <c r="F728" s="650"/>
      <c r="G728" s="650"/>
      <c r="H728" s="650"/>
      <c r="I728" s="650"/>
      <c r="J728" s="650"/>
      <c r="K728" s="650"/>
      <c r="L728" s="650"/>
      <c r="M728" s="650"/>
      <c r="N728" s="650"/>
      <c r="O728" s="650"/>
      <c r="P728" s="464"/>
    </row>
    <row r="729" spans="1:16" x14ac:dyDescent="0.2">
      <c r="A729" s="431"/>
      <c r="B729" s="432"/>
      <c r="C729" s="650" t="s">
        <v>312</v>
      </c>
      <c r="D729" s="650"/>
      <c r="E729" s="650"/>
      <c r="F729" s="650"/>
      <c r="G729" s="650"/>
      <c r="H729" s="650"/>
      <c r="I729" s="650"/>
      <c r="J729" s="650"/>
      <c r="K729" s="650"/>
      <c r="L729" s="650"/>
      <c r="M729" s="650"/>
      <c r="N729" s="650"/>
      <c r="O729" s="650"/>
      <c r="P729" s="464"/>
    </row>
    <row r="730" spans="1:16" x14ac:dyDescent="0.2">
      <c r="A730" s="431"/>
      <c r="B730" s="432"/>
      <c r="C730" s="650" t="s">
        <v>313</v>
      </c>
      <c r="D730" s="650"/>
      <c r="E730" s="650"/>
      <c r="F730" s="650"/>
      <c r="G730" s="650"/>
      <c r="H730" s="650"/>
      <c r="I730" s="650"/>
      <c r="J730" s="650"/>
      <c r="K730" s="650"/>
      <c r="L730" s="650"/>
      <c r="M730" s="650"/>
      <c r="N730" s="650"/>
      <c r="O730" s="650"/>
      <c r="P730" s="464"/>
    </row>
    <row r="731" spans="1:16" x14ac:dyDescent="0.2">
      <c r="A731" s="431"/>
      <c r="B731" s="432"/>
      <c r="C731" s="650" t="s">
        <v>314</v>
      </c>
      <c r="D731" s="650"/>
      <c r="E731" s="650"/>
      <c r="F731" s="650"/>
      <c r="G731" s="650"/>
      <c r="H731" s="650"/>
      <c r="I731" s="650"/>
      <c r="J731" s="650"/>
      <c r="K731" s="650"/>
      <c r="L731" s="650"/>
      <c r="M731" s="650"/>
      <c r="N731" s="650"/>
      <c r="O731" s="650"/>
      <c r="P731" s="464"/>
    </row>
    <row r="732" spans="1:16" x14ac:dyDescent="0.2">
      <c r="A732" s="431"/>
      <c r="B732" s="432"/>
      <c r="C732" s="650" t="s">
        <v>315</v>
      </c>
      <c r="D732" s="650"/>
      <c r="E732" s="650"/>
      <c r="F732" s="650"/>
      <c r="G732" s="650"/>
      <c r="H732" s="650"/>
      <c r="I732" s="650"/>
      <c r="J732" s="650"/>
      <c r="K732" s="650"/>
      <c r="L732" s="650"/>
      <c r="M732" s="650"/>
      <c r="N732" s="650"/>
      <c r="O732" s="650"/>
      <c r="P732" s="464"/>
    </row>
    <row r="733" spans="1:16" x14ac:dyDescent="0.2">
      <c r="A733" s="431"/>
      <c r="B733" s="432"/>
      <c r="C733" s="650" t="s">
        <v>316</v>
      </c>
      <c r="D733" s="650"/>
      <c r="E733" s="650"/>
      <c r="F733" s="650"/>
      <c r="G733" s="650"/>
      <c r="H733" s="650"/>
      <c r="I733" s="650"/>
      <c r="J733" s="650"/>
      <c r="K733" s="650"/>
      <c r="L733" s="650"/>
      <c r="M733" s="650"/>
      <c r="N733" s="650"/>
      <c r="O733" s="650"/>
      <c r="P733" s="464"/>
    </row>
    <row r="734" spans="1:16" x14ac:dyDescent="0.2">
      <c r="A734" s="431"/>
      <c r="B734" s="432"/>
      <c r="C734" s="650" t="s">
        <v>317</v>
      </c>
      <c r="D734" s="650"/>
      <c r="E734" s="650"/>
      <c r="F734" s="650"/>
      <c r="G734" s="650"/>
      <c r="H734" s="650"/>
      <c r="I734" s="650"/>
      <c r="J734" s="650"/>
      <c r="K734" s="650"/>
      <c r="L734" s="650"/>
      <c r="M734" s="650"/>
      <c r="N734" s="650"/>
      <c r="O734" s="650"/>
      <c r="P734" s="464"/>
    </row>
    <row r="735" spans="1:16" x14ac:dyDescent="0.2">
      <c r="A735" s="431"/>
      <c r="B735" s="432"/>
      <c r="C735" s="650" t="s">
        <v>318</v>
      </c>
      <c r="D735" s="650"/>
      <c r="E735" s="650"/>
      <c r="F735" s="650"/>
      <c r="G735" s="650"/>
      <c r="H735" s="650"/>
      <c r="I735" s="650"/>
      <c r="J735" s="650"/>
      <c r="K735" s="650"/>
      <c r="L735" s="650"/>
      <c r="M735" s="650"/>
      <c r="N735" s="650"/>
      <c r="O735" s="650"/>
      <c r="P735" s="464"/>
    </row>
    <row r="736" spans="1:16" x14ac:dyDescent="0.2">
      <c r="A736" s="431"/>
      <c r="B736" s="432"/>
      <c r="C736" s="650" t="s">
        <v>319</v>
      </c>
      <c r="D736" s="650"/>
      <c r="E736" s="650"/>
      <c r="F736" s="650"/>
      <c r="G736" s="650"/>
      <c r="H736" s="650"/>
      <c r="I736" s="650"/>
      <c r="J736" s="650"/>
      <c r="K736" s="650"/>
      <c r="L736" s="650"/>
      <c r="M736" s="650"/>
      <c r="N736" s="650"/>
      <c r="O736" s="650"/>
      <c r="P736" s="465"/>
    </row>
    <row r="737" spans="1:16" x14ac:dyDescent="0.2">
      <c r="A737" s="431"/>
      <c r="B737" s="432"/>
      <c r="C737" s="650" t="s">
        <v>320</v>
      </c>
      <c r="D737" s="650"/>
      <c r="E737" s="650"/>
      <c r="F737" s="650"/>
      <c r="G737" s="650"/>
      <c r="H737" s="650"/>
      <c r="I737" s="650"/>
      <c r="J737" s="650"/>
      <c r="K737" s="650"/>
      <c r="L737" s="650"/>
      <c r="M737" s="650"/>
      <c r="N737" s="650"/>
      <c r="O737" s="650"/>
      <c r="P737" s="464"/>
    </row>
    <row r="738" spans="1:16" x14ac:dyDescent="0.2">
      <c r="A738" s="431"/>
      <c r="B738" s="432"/>
      <c r="C738" s="650" t="s">
        <v>321</v>
      </c>
      <c r="D738" s="650"/>
      <c r="E738" s="650"/>
      <c r="F738" s="650"/>
      <c r="G738" s="650"/>
      <c r="H738" s="650"/>
      <c r="I738" s="650"/>
      <c r="J738" s="650"/>
      <c r="K738" s="650"/>
      <c r="L738" s="650"/>
      <c r="M738" s="650"/>
      <c r="N738" s="650"/>
      <c r="O738" s="650"/>
      <c r="P738" s="464"/>
    </row>
    <row r="739" spans="1:16" x14ac:dyDescent="0.2">
      <c r="A739" s="431"/>
      <c r="B739" s="432"/>
      <c r="C739" s="650" t="s">
        <v>322</v>
      </c>
      <c r="D739" s="650"/>
      <c r="E739" s="650"/>
      <c r="F739" s="650"/>
      <c r="G739" s="650"/>
      <c r="H739" s="650"/>
      <c r="I739" s="650"/>
      <c r="J739" s="650"/>
      <c r="K739" s="650"/>
      <c r="L739" s="650"/>
      <c r="M739" s="650"/>
      <c r="N739" s="650"/>
      <c r="O739" s="650"/>
      <c r="P739" s="464"/>
    </row>
    <row r="740" spans="1:16" x14ac:dyDescent="0.2">
      <c r="A740" s="431"/>
      <c r="B740" s="466"/>
      <c r="C740" s="657" t="s">
        <v>323</v>
      </c>
      <c r="D740" s="657"/>
      <c r="E740" s="657"/>
      <c r="F740" s="657"/>
      <c r="G740" s="657"/>
      <c r="H740" s="657"/>
      <c r="I740" s="657"/>
      <c r="J740" s="657"/>
      <c r="K740" s="657"/>
      <c r="L740" s="657"/>
      <c r="M740" s="657"/>
      <c r="N740" s="657"/>
      <c r="O740" s="657"/>
      <c r="P740" s="467"/>
    </row>
    <row r="741" spans="1:16" x14ac:dyDescent="0.2">
      <c r="A741" s="431"/>
      <c r="B741" s="432"/>
      <c r="C741" s="650" t="s">
        <v>324</v>
      </c>
      <c r="D741" s="650"/>
      <c r="E741" s="650"/>
      <c r="F741" s="650"/>
      <c r="G741" s="650"/>
      <c r="H741" s="650"/>
      <c r="I741" s="650"/>
      <c r="J741" s="650"/>
      <c r="K741" s="650"/>
      <c r="L741" s="650"/>
      <c r="M741" s="650"/>
      <c r="N741" s="650"/>
      <c r="O741" s="650"/>
      <c r="P741" s="464"/>
    </row>
    <row r="742" spans="1:16" x14ac:dyDescent="0.2">
      <c r="A742" s="431"/>
      <c r="B742" s="432"/>
      <c r="C742" s="650" t="s">
        <v>325</v>
      </c>
      <c r="D742" s="650"/>
      <c r="E742" s="650"/>
      <c r="F742" s="650"/>
      <c r="G742" s="650"/>
      <c r="H742" s="650"/>
      <c r="I742" s="650"/>
      <c r="J742" s="650"/>
      <c r="K742" s="650"/>
      <c r="L742" s="650"/>
      <c r="M742" s="650"/>
      <c r="N742" s="650"/>
      <c r="O742" s="650"/>
      <c r="P742" s="464"/>
    </row>
    <row r="743" spans="1:16" x14ac:dyDescent="0.2">
      <c r="A743" s="431"/>
      <c r="B743" s="432"/>
      <c r="C743" s="650" t="s">
        <v>326</v>
      </c>
      <c r="D743" s="650"/>
      <c r="E743" s="650"/>
      <c r="F743" s="650"/>
      <c r="G743" s="650"/>
      <c r="H743" s="650"/>
      <c r="I743" s="650"/>
      <c r="J743" s="650"/>
      <c r="K743" s="650"/>
      <c r="L743" s="650"/>
      <c r="M743" s="650"/>
      <c r="N743" s="650"/>
      <c r="O743" s="650"/>
      <c r="P743" s="464"/>
    </row>
    <row r="744" spans="1:16" x14ac:dyDescent="0.2">
      <c r="A744" s="431"/>
      <c r="B744" s="432"/>
      <c r="C744" s="650" t="s">
        <v>327</v>
      </c>
      <c r="D744" s="650"/>
      <c r="E744" s="650"/>
      <c r="F744" s="650"/>
      <c r="G744" s="650"/>
      <c r="H744" s="650"/>
      <c r="I744" s="650"/>
      <c r="J744" s="650"/>
      <c r="K744" s="650"/>
      <c r="L744" s="650"/>
      <c r="M744" s="650"/>
      <c r="N744" s="650"/>
      <c r="O744" s="650"/>
      <c r="P744" s="464"/>
    </row>
    <row r="745" spans="1:16" x14ac:dyDescent="0.2">
      <c r="A745" s="431"/>
      <c r="B745" s="466"/>
      <c r="C745" s="657" t="s">
        <v>328</v>
      </c>
      <c r="D745" s="657"/>
      <c r="E745" s="657"/>
      <c r="F745" s="657"/>
      <c r="G745" s="657"/>
      <c r="H745" s="657"/>
      <c r="I745" s="657"/>
      <c r="J745" s="657"/>
      <c r="K745" s="657"/>
      <c r="L745" s="657"/>
      <c r="M745" s="657"/>
      <c r="N745" s="657"/>
      <c r="O745" s="657"/>
      <c r="P745" s="467"/>
    </row>
    <row r="746" spans="1:16" x14ac:dyDescent="0.2">
      <c r="A746" s="431"/>
      <c r="B746" s="432"/>
      <c r="C746" s="650" t="s">
        <v>329</v>
      </c>
      <c r="D746" s="650"/>
      <c r="E746" s="650"/>
      <c r="F746" s="650"/>
      <c r="G746" s="650"/>
      <c r="H746" s="650"/>
      <c r="I746" s="650"/>
      <c r="J746" s="650"/>
      <c r="K746" s="650"/>
      <c r="L746" s="650"/>
      <c r="M746" s="650"/>
      <c r="N746" s="650"/>
      <c r="O746" s="650"/>
      <c r="P746" s="465"/>
    </row>
    <row r="747" spans="1:16" x14ac:dyDescent="0.2">
      <c r="A747" s="431"/>
      <c r="B747" s="432"/>
      <c r="C747" s="650" t="s">
        <v>330</v>
      </c>
      <c r="D747" s="650"/>
      <c r="E747" s="650"/>
      <c r="F747" s="650"/>
      <c r="G747" s="650"/>
      <c r="H747" s="650"/>
      <c r="I747" s="650"/>
      <c r="J747" s="650"/>
      <c r="K747" s="650"/>
      <c r="L747" s="650"/>
      <c r="M747" s="650"/>
      <c r="N747" s="650"/>
      <c r="O747" s="650"/>
      <c r="P747" s="464"/>
    </row>
    <row r="748" spans="1:16" x14ac:dyDescent="0.2">
      <c r="A748" s="431"/>
      <c r="B748" s="432"/>
      <c r="C748" s="650" t="s">
        <v>331</v>
      </c>
      <c r="D748" s="650"/>
      <c r="E748" s="650"/>
      <c r="F748" s="650"/>
      <c r="G748" s="650"/>
      <c r="H748" s="650"/>
      <c r="I748" s="650"/>
      <c r="J748" s="650"/>
      <c r="K748" s="650"/>
      <c r="L748" s="650"/>
      <c r="M748" s="650"/>
      <c r="N748" s="650"/>
      <c r="O748" s="650"/>
      <c r="P748" s="465"/>
    </row>
    <row r="749" spans="1:16" x14ac:dyDescent="0.2">
      <c r="A749" s="431"/>
      <c r="B749" s="432"/>
      <c r="C749" s="650" t="s">
        <v>332</v>
      </c>
      <c r="D749" s="650"/>
      <c r="E749" s="650"/>
      <c r="F749" s="650"/>
      <c r="G749" s="650"/>
      <c r="H749" s="650"/>
      <c r="I749" s="650"/>
      <c r="J749" s="650"/>
      <c r="K749" s="650"/>
      <c r="L749" s="650"/>
      <c r="M749" s="650"/>
      <c r="N749" s="650"/>
      <c r="O749" s="650"/>
      <c r="P749" s="465"/>
    </row>
    <row r="750" spans="1:16" x14ac:dyDescent="0.2">
      <c r="A750" s="431"/>
      <c r="B750" s="432"/>
      <c r="C750" s="650" t="s">
        <v>333</v>
      </c>
      <c r="D750" s="650"/>
      <c r="E750" s="650"/>
      <c r="F750" s="650"/>
      <c r="G750" s="650"/>
      <c r="H750" s="650"/>
      <c r="I750" s="650"/>
      <c r="J750" s="650"/>
      <c r="K750" s="650"/>
      <c r="L750" s="650"/>
      <c r="M750" s="650"/>
      <c r="N750" s="650"/>
      <c r="O750" s="650"/>
      <c r="P750" s="464"/>
    </row>
    <row r="751" spans="1:16" x14ac:dyDescent="0.2">
      <c r="A751" s="431"/>
      <c r="B751" s="432"/>
      <c r="C751" s="650" t="s">
        <v>319</v>
      </c>
      <c r="D751" s="650"/>
      <c r="E751" s="650"/>
      <c r="F751" s="650"/>
      <c r="G751" s="650"/>
      <c r="H751" s="650"/>
      <c r="I751" s="650"/>
      <c r="J751" s="650"/>
      <c r="K751" s="650"/>
      <c r="L751" s="650"/>
      <c r="M751" s="650"/>
      <c r="N751" s="650"/>
      <c r="O751" s="650"/>
      <c r="P751" s="465"/>
    </row>
    <row r="752" spans="1:16" ht="22.5" x14ac:dyDescent="0.2">
      <c r="A752" s="431"/>
      <c r="B752" s="432" t="s">
        <v>334</v>
      </c>
      <c r="C752" s="650" t="s">
        <v>335</v>
      </c>
      <c r="D752" s="650"/>
      <c r="E752" s="650"/>
      <c r="F752" s="650"/>
      <c r="G752" s="650"/>
      <c r="H752" s="650"/>
      <c r="I752" s="650"/>
      <c r="J752" s="650"/>
      <c r="K752" s="650"/>
      <c r="L752" s="650"/>
      <c r="M752" s="650"/>
      <c r="N752" s="650"/>
      <c r="O752" s="650"/>
      <c r="P752" s="464"/>
    </row>
    <row r="753" spans="1:16" x14ac:dyDescent="0.2">
      <c r="A753" s="431"/>
      <c r="B753" s="432"/>
      <c r="C753" s="650" t="s">
        <v>336</v>
      </c>
      <c r="D753" s="650"/>
      <c r="E753" s="650"/>
      <c r="F753" s="650"/>
      <c r="G753" s="650"/>
      <c r="H753" s="650"/>
      <c r="I753" s="650"/>
      <c r="J753" s="650"/>
      <c r="K753" s="650"/>
      <c r="L753" s="650"/>
      <c r="M753" s="650"/>
      <c r="N753" s="650"/>
      <c r="O753" s="650"/>
      <c r="P753" s="464"/>
    </row>
    <row r="754" spans="1:16" x14ac:dyDescent="0.2">
      <c r="A754" s="431"/>
      <c r="B754" s="432"/>
      <c r="C754" s="650" t="s">
        <v>319</v>
      </c>
      <c r="D754" s="650"/>
      <c r="E754" s="650"/>
      <c r="F754" s="650"/>
      <c r="G754" s="650"/>
      <c r="H754" s="650"/>
      <c r="I754" s="650"/>
      <c r="J754" s="650"/>
      <c r="K754" s="650"/>
      <c r="L754" s="650"/>
      <c r="M754" s="650"/>
      <c r="N754" s="650"/>
      <c r="O754" s="650"/>
      <c r="P754" s="465"/>
    </row>
    <row r="755" spans="1:16" ht="22.5" x14ac:dyDescent="0.2">
      <c r="A755" s="431"/>
      <c r="B755" s="432" t="s">
        <v>337</v>
      </c>
      <c r="C755" s="650" t="s">
        <v>335</v>
      </c>
      <c r="D755" s="650"/>
      <c r="E755" s="650"/>
      <c r="F755" s="650"/>
      <c r="G755" s="650"/>
      <c r="H755" s="650"/>
      <c r="I755" s="650"/>
      <c r="J755" s="650"/>
      <c r="K755" s="650"/>
      <c r="L755" s="650"/>
      <c r="M755" s="650"/>
      <c r="N755" s="650"/>
      <c r="O755" s="650"/>
      <c r="P755" s="464"/>
    </row>
    <row r="756" spans="1:16" x14ac:dyDescent="0.2">
      <c r="A756" s="346"/>
      <c r="B756" s="460"/>
      <c r="C756" s="458"/>
      <c r="D756" s="458"/>
      <c r="E756" s="458"/>
      <c r="F756" s="458"/>
      <c r="G756" s="458"/>
      <c r="H756" s="458"/>
      <c r="I756" s="458"/>
      <c r="J756" s="458"/>
      <c r="K756" s="458"/>
      <c r="L756" s="458"/>
      <c r="M756" s="458"/>
      <c r="N756" s="475"/>
      <c r="O756" s="476"/>
      <c r="P756" s="477"/>
    </row>
    <row r="757" spans="1:16" x14ac:dyDescent="0.2">
      <c r="A757" s="478"/>
      <c r="B757" s="478"/>
      <c r="C757" s="478"/>
      <c r="D757" s="478"/>
      <c r="E757" s="478"/>
      <c r="F757" s="478"/>
      <c r="G757" s="478"/>
      <c r="H757" s="478"/>
      <c r="I757" s="478"/>
      <c r="J757" s="478"/>
      <c r="K757" s="478"/>
      <c r="L757" s="478"/>
      <c r="M757" s="478"/>
      <c r="N757" s="478"/>
      <c r="O757" s="478"/>
      <c r="P757" s="478"/>
    </row>
    <row r="758" spans="1:16" x14ac:dyDescent="0.2">
      <c r="A758" s="348"/>
      <c r="B758" s="479" t="s">
        <v>338</v>
      </c>
      <c r="C758" s="686"/>
      <c r="D758" s="686"/>
      <c r="E758" s="686"/>
      <c r="F758" s="686"/>
      <c r="G758" s="686"/>
      <c r="H758" s="686"/>
      <c r="I758" s="687"/>
      <c r="J758" s="687"/>
      <c r="K758" s="687"/>
      <c r="L758" s="687"/>
      <c r="M758" s="687"/>
      <c r="N758" s="687"/>
    </row>
    <row r="759" spans="1:16" x14ac:dyDescent="0.2">
      <c r="A759" s="350"/>
      <c r="B759" s="479"/>
      <c r="C759" s="688" t="s">
        <v>339</v>
      </c>
      <c r="D759" s="688"/>
      <c r="E759" s="688"/>
      <c r="F759" s="688"/>
      <c r="G759" s="688"/>
      <c r="H759" s="688"/>
      <c r="I759" s="688"/>
      <c r="J759" s="688"/>
      <c r="K759" s="688"/>
      <c r="L759" s="688"/>
      <c r="M759" s="688"/>
      <c r="N759" s="688"/>
      <c r="O759" s="480"/>
      <c r="P759" s="480"/>
    </row>
    <row r="760" spans="1:16" x14ac:dyDescent="0.2">
      <c r="A760" s="348"/>
      <c r="B760" s="479" t="s">
        <v>340</v>
      </c>
      <c r="C760" s="686"/>
      <c r="D760" s="686"/>
      <c r="E760" s="686"/>
      <c r="F760" s="686"/>
      <c r="G760" s="686"/>
      <c r="H760" s="686"/>
      <c r="I760" s="687"/>
      <c r="J760" s="687"/>
      <c r="K760" s="687"/>
      <c r="L760" s="687"/>
      <c r="M760" s="687"/>
      <c r="N760" s="687"/>
    </row>
    <row r="761" spans="1:16" x14ac:dyDescent="0.2">
      <c r="A761" s="350"/>
      <c r="B761" s="480"/>
      <c r="C761" s="688" t="s">
        <v>339</v>
      </c>
      <c r="D761" s="688"/>
      <c r="E761" s="688"/>
      <c r="F761" s="688"/>
      <c r="G761" s="688"/>
      <c r="H761" s="688"/>
      <c r="I761" s="688"/>
      <c r="J761" s="688"/>
      <c r="K761" s="688"/>
      <c r="L761" s="688"/>
      <c r="M761" s="688"/>
      <c r="N761" s="688"/>
      <c r="O761" s="480"/>
      <c r="P761" s="480"/>
    </row>
    <row r="762" spans="1:16" x14ac:dyDescent="0.2">
      <c r="A762" s="346"/>
      <c r="B762" s="346"/>
      <c r="C762" s="346"/>
      <c r="D762" s="346"/>
      <c r="E762" s="346"/>
      <c r="F762" s="346"/>
      <c r="G762" s="346"/>
      <c r="H762" s="346"/>
      <c r="I762" s="346"/>
      <c r="J762" s="346"/>
      <c r="K762" s="346"/>
      <c r="L762" s="346"/>
      <c r="M762" s="346"/>
      <c r="N762" s="346"/>
      <c r="O762" s="346"/>
      <c r="P762" s="346"/>
    </row>
    <row r="763" spans="1:16" x14ac:dyDescent="0.2">
      <c r="A763" s="689" t="s">
        <v>341</v>
      </c>
      <c r="B763" s="690"/>
      <c r="C763" s="690"/>
      <c r="D763" s="690"/>
      <c r="E763" s="690"/>
      <c r="F763" s="690"/>
      <c r="G763" s="690"/>
      <c r="H763" s="690"/>
      <c r="I763" s="690"/>
      <c r="J763" s="690"/>
      <c r="K763" s="690"/>
      <c r="L763" s="690"/>
      <c r="M763" s="690"/>
      <c r="N763" s="690"/>
      <c r="O763" s="690"/>
      <c r="P763" s="690"/>
    </row>
    <row r="764" spans="1:16" x14ac:dyDescent="0.2">
      <c r="A764" s="650" t="s">
        <v>342</v>
      </c>
      <c r="B764" s="650"/>
      <c r="C764" s="650"/>
      <c r="D764" s="650"/>
      <c r="E764" s="650"/>
      <c r="F764" s="650"/>
      <c r="G764" s="650"/>
      <c r="H764" s="650"/>
      <c r="I764" s="650"/>
      <c r="J764" s="650"/>
      <c r="K764" s="650"/>
      <c r="L764" s="650"/>
      <c r="M764" s="650"/>
      <c r="N764" s="650"/>
      <c r="O764" s="650"/>
      <c r="P764" s="650"/>
    </row>
    <row r="765" spans="1:16" x14ac:dyDescent="0.2">
      <c r="A765" s="650" t="s">
        <v>343</v>
      </c>
      <c r="B765" s="650"/>
      <c r="C765" s="650"/>
      <c r="D765" s="650"/>
      <c r="E765" s="650"/>
      <c r="F765" s="650"/>
      <c r="G765" s="650"/>
      <c r="H765" s="650"/>
      <c r="I765" s="650"/>
      <c r="J765" s="650"/>
      <c r="K765" s="650"/>
      <c r="L765" s="650"/>
      <c r="M765" s="650"/>
      <c r="N765" s="650"/>
      <c r="O765" s="650"/>
      <c r="P765" s="650"/>
    </row>
    <row r="766" spans="1:16" x14ac:dyDescent="0.2">
      <c r="A766" s="346"/>
      <c r="B766" s="346"/>
      <c r="C766" s="346"/>
      <c r="D766" s="346"/>
      <c r="E766" s="346"/>
      <c r="F766" s="346"/>
      <c r="G766" s="346"/>
      <c r="H766" s="346"/>
      <c r="I766" s="346"/>
      <c r="J766" s="346"/>
      <c r="K766" s="346"/>
      <c r="L766" s="346"/>
      <c r="M766" s="346"/>
      <c r="N766" s="346"/>
      <c r="O766" s="346"/>
      <c r="P766" s="346"/>
    </row>
  </sheetData>
  <mergeCells count="752">
    <mergeCell ref="C758:H758"/>
    <mergeCell ref="I758:N758"/>
    <mergeCell ref="C759:N759"/>
    <mergeCell ref="C760:H760"/>
    <mergeCell ref="I760:N760"/>
    <mergeCell ref="C761:N761"/>
    <mergeCell ref="A763:P763"/>
    <mergeCell ref="A764:P764"/>
    <mergeCell ref="A765:P765"/>
    <mergeCell ref="C747:O747"/>
    <mergeCell ref="C748:O748"/>
    <mergeCell ref="C749:O749"/>
    <mergeCell ref="C750:O750"/>
    <mergeCell ref="C751:O751"/>
    <mergeCell ref="C752:O752"/>
    <mergeCell ref="C753:O753"/>
    <mergeCell ref="C754:O754"/>
    <mergeCell ref="C755:O755"/>
    <mergeCell ref="C738:O738"/>
    <mergeCell ref="C739:O739"/>
    <mergeCell ref="C740:O740"/>
    <mergeCell ref="C741:O741"/>
    <mergeCell ref="C742:O742"/>
    <mergeCell ref="C743:O743"/>
    <mergeCell ref="C744:O744"/>
    <mergeCell ref="C745:O745"/>
    <mergeCell ref="C746:O746"/>
    <mergeCell ref="C729:O729"/>
    <mergeCell ref="C730:O730"/>
    <mergeCell ref="C731:O731"/>
    <mergeCell ref="C732:O732"/>
    <mergeCell ref="C733:O733"/>
    <mergeCell ref="C734:O734"/>
    <mergeCell ref="C735:O735"/>
    <mergeCell ref="C736:O736"/>
    <mergeCell ref="C737:O737"/>
    <mergeCell ref="C720:O720"/>
    <mergeCell ref="C721:O721"/>
    <mergeCell ref="C722:O722"/>
    <mergeCell ref="C723:O723"/>
    <mergeCell ref="C724:O724"/>
    <mergeCell ref="C725:O725"/>
    <mergeCell ref="C726:O726"/>
    <mergeCell ref="C727:O727"/>
    <mergeCell ref="C728:O728"/>
    <mergeCell ref="C711:O711"/>
    <mergeCell ref="C712:O712"/>
    <mergeCell ref="C713:O713"/>
    <mergeCell ref="C714:O714"/>
    <mergeCell ref="C715:O715"/>
    <mergeCell ref="C716:O716"/>
    <mergeCell ref="C717:O717"/>
    <mergeCell ref="C718:O718"/>
    <mergeCell ref="C719:O719"/>
    <mergeCell ref="C701:O701"/>
    <mergeCell ref="C702:O702"/>
    <mergeCell ref="C703:O703"/>
    <mergeCell ref="C704:O704"/>
    <mergeCell ref="C705:O705"/>
    <mergeCell ref="C706:O706"/>
    <mergeCell ref="C708:O708"/>
    <mergeCell ref="C709:O709"/>
    <mergeCell ref="C710:O710"/>
    <mergeCell ref="C692:O692"/>
    <mergeCell ref="C693:O693"/>
    <mergeCell ref="C694:O694"/>
    <mergeCell ref="C695:O695"/>
    <mergeCell ref="C696:O696"/>
    <mergeCell ref="C697:O697"/>
    <mergeCell ref="C698:O698"/>
    <mergeCell ref="C699:O699"/>
    <mergeCell ref="C700:O700"/>
    <mergeCell ref="C682:G682"/>
    <mergeCell ref="C683:P683"/>
    <mergeCell ref="C684:G684"/>
    <mergeCell ref="C685:G685"/>
    <mergeCell ref="C686:G686"/>
    <mergeCell ref="C688:O688"/>
    <mergeCell ref="C689:O689"/>
    <mergeCell ref="C690:O690"/>
    <mergeCell ref="C691:O691"/>
    <mergeCell ref="C673:G673"/>
    <mergeCell ref="C674:G674"/>
    <mergeCell ref="C675:P675"/>
    <mergeCell ref="C676:G676"/>
    <mergeCell ref="C677:G677"/>
    <mergeCell ref="C678:G678"/>
    <mergeCell ref="C679:G679"/>
    <mergeCell ref="C680:P680"/>
    <mergeCell ref="C681:G681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55:G655"/>
    <mergeCell ref="C656:G656"/>
    <mergeCell ref="C657:G657"/>
    <mergeCell ref="C658:G658"/>
    <mergeCell ref="C659:G659"/>
    <mergeCell ref="C660:G660"/>
    <mergeCell ref="C661:P661"/>
    <mergeCell ref="C662:G662"/>
    <mergeCell ref="C663:G663"/>
    <mergeCell ref="C646:G646"/>
    <mergeCell ref="C647:P647"/>
    <mergeCell ref="C648:G648"/>
    <mergeCell ref="C649:G649"/>
    <mergeCell ref="C650:G650"/>
    <mergeCell ref="C651:G651"/>
    <mergeCell ref="C652:G652"/>
    <mergeCell ref="C653:G653"/>
    <mergeCell ref="C654:G654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28:G628"/>
    <mergeCell ref="C629:G629"/>
    <mergeCell ref="C630:G630"/>
    <mergeCell ref="C631:G631"/>
    <mergeCell ref="C632:P632"/>
    <mergeCell ref="C633:G633"/>
    <mergeCell ref="C634:G634"/>
    <mergeCell ref="C635:P635"/>
    <mergeCell ref="C636:G636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10:G610"/>
    <mergeCell ref="C611:G611"/>
    <mergeCell ref="C612:G612"/>
    <mergeCell ref="C613:G613"/>
    <mergeCell ref="C614:P614"/>
    <mergeCell ref="C615:G615"/>
    <mergeCell ref="C616:G616"/>
    <mergeCell ref="C617:P617"/>
    <mergeCell ref="C618:G618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592:G592"/>
    <mergeCell ref="A593:P593"/>
    <mergeCell ref="C594:G594"/>
    <mergeCell ref="C595:P595"/>
    <mergeCell ref="C596:G596"/>
    <mergeCell ref="C597:G597"/>
    <mergeCell ref="C598:G598"/>
    <mergeCell ref="C599:G599"/>
    <mergeCell ref="C600:G600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P591"/>
    <mergeCell ref="C574:P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65:G565"/>
    <mergeCell ref="C566:G566"/>
    <mergeCell ref="C567:G567"/>
    <mergeCell ref="C568:G568"/>
    <mergeCell ref="C569:G569"/>
    <mergeCell ref="C570:G570"/>
    <mergeCell ref="C571:P571"/>
    <mergeCell ref="C572:G572"/>
    <mergeCell ref="C573:G573"/>
    <mergeCell ref="C480:O480"/>
    <mergeCell ref="A481:P481"/>
    <mergeCell ref="A482:P482"/>
    <mergeCell ref="C484:P484"/>
    <mergeCell ref="C486:G486"/>
    <mergeCell ref="C496:G496"/>
    <mergeCell ref="C497:G497"/>
    <mergeCell ref="C498:G498"/>
    <mergeCell ref="C499:G499"/>
    <mergeCell ref="C485:G485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83:G483"/>
    <mergeCell ref="C336:O336"/>
    <mergeCell ref="A337:P337"/>
    <mergeCell ref="A338:P338"/>
    <mergeCell ref="C339:G339"/>
    <mergeCell ref="C340:P340"/>
    <mergeCell ref="C341:G341"/>
    <mergeCell ref="C342:G342"/>
    <mergeCell ref="C343:G343"/>
    <mergeCell ref="C344:G344"/>
    <mergeCell ref="C327:O327"/>
    <mergeCell ref="C328:O328"/>
    <mergeCell ref="C329:O329"/>
    <mergeCell ref="C330:O330"/>
    <mergeCell ref="C331:O331"/>
    <mergeCell ref="C332:O332"/>
    <mergeCell ref="C333:O333"/>
    <mergeCell ref="C334:O334"/>
    <mergeCell ref="C335:O335"/>
    <mergeCell ref="C149:G149"/>
    <mergeCell ref="C150:G150"/>
    <mergeCell ref="C155:P155"/>
    <mergeCell ref="C162:G162"/>
    <mergeCell ref="C163:G163"/>
    <mergeCell ref="C167:P167"/>
    <mergeCell ref="C175:G175"/>
    <mergeCell ref="C178:G178"/>
    <mergeCell ref="C173:G173"/>
    <mergeCell ref="C174:G174"/>
    <mergeCell ref="C164:G164"/>
    <mergeCell ref="C166:G166"/>
    <mergeCell ref="C169:G169"/>
    <mergeCell ref="C170:G170"/>
    <mergeCell ref="C165:G165"/>
    <mergeCell ref="C160:G160"/>
    <mergeCell ref="C156:G156"/>
    <mergeCell ref="C157:G157"/>
    <mergeCell ref="C151:G151"/>
    <mergeCell ref="C153:G153"/>
    <mergeCell ref="C176:G176"/>
    <mergeCell ref="C177:G177"/>
    <mergeCell ref="C171:G171"/>
    <mergeCell ref="C105:G105"/>
    <mergeCell ref="C106:P106"/>
    <mergeCell ref="C108:G108"/>
    <mergeCell ref="C109:G109"/>
    <mergeCell ref="C111:G111"/>
    <mergeCell ref="C112:G112"/>
    <mergeCell ref="C113:G113"/>
    <mergeCell ref="C114:G114"/>
    <mergeCell ref="C116:P116"/>
    <mergeCell ref="C115:G115"/>
    <mergeCell ref="C95:O95"/>
    <mergeCell ref="C96:O96"/>
    <mergeCell ref="C98:O98"/>
    <mergeCell ref="C99:O99"/>
    <mergeCell ref="C100:O100"/>
    <mergeCell ref="C101:O101"/>
    <mergeCell ref="C102:O102"/>
    <mergeCell ref="C103:O103"/>
    <mergeCell ref="A104:P104"/>
    <mergeCell ref="C81:G81"/>
    <mergeCell ref="C82:G82"/>
    <mergeCell ref="C83:G83"/>
    <mergeCell ref="C93:O93"/>
    <mergeCell ref="C94:O94"/>
    <mergeCell ref="C78:G78"/>
    <mergeCell ref="C85:O85"/>
    <mergeCell ref="C86:O86"/>
    <mergeCell ref="C87:O87"/>
    <mergeCell ref="C88:O88"/>
    <mergeCell ref="C89:O89"/>
    <mergeCell ref="C90:O90"/>
    <mergeCell ref="C91:O91"/>
    <mergeCell ref="C92:O92"/>
    <mergeCell ref="C54:G54"/>
    <mergeCell ref="C97:O97"/>
    <mergeCell ref="C64:G64"/>
    <mergeCell ref="C37:G37"/>
    <mergeCell ref="C43:P43"/>
    <mergeCell ref="C44:G44"/>
    <mergeCell ref="C45:G45"/>
    <mergeCell ref="C50:P50"/>
    <mergeCell ref="C52:G52"/>
    <mergeCell ref="C53:G53"/>
    <mergeCell ref="C55:P55"/>
    <mergeCell ref="C61:G61"/>
    <mergeCell ref="C56:G56"/>
    <mergeCell ref="C57:G57"/>
    <mergeCell ref="C60:G60"/>
    <mergeCell ref="C70:G70"/>
    <mergeCell ref="C75:P75"/>
    <mergeCell ref="C66:G66"/>
    <mergeCell ref="C67:G67"/>
    <mergeCell ref="C72:G72"/>
    <mergeCell ref="C73:G73"/>
    <mergeCell ref="C74:G74"/>
    <mergeCell ref="C79:G79"/>
    <mergeCell ref="C80:G80"/>
    <mergeCell ref="C39:G39"/>
    <mergeCell ref="C40:G40"/>
    <mergeCell ref="C41:G41"/>
    <mergeCell ref="C42:G42"/>
    <mergeCell ref="C46:G46"/>
    <mergeCell ref="C47:G47"/>
    <mergeCell ref="C48:G48"/>
    <mergeCell ref="C49:G49"/>
    <mergeCell ref="C51:G51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O479"/>
    <mergeCell ref="C465:O465"/>
    <mergeCell ref="C466:O466"/>
    <mergeCell ref="C467:O467"/>
    <mergeCell ref="C468:O468"/>
    <mergeCell ref="C469:O469"/>
    <mergeCell ref="C470:O470"/>
    <mergeCell ref="C462:G462"/>
    <mergeCell ref="C463:G463"/>
    <mergeCell ref="C454:G454"/>
    <mergeCell ref="C461:G461"/>
    <mergeCell ref="C419:G419"/>
    <mergeCell ref="C420:G420"/>
    <mergeCell ref="C421:G421"/>
    <mergeCell ref="C423:G423"/>
    <mergeCell ref="C422:G422"/>
    <mergeCell ref="C424:G424"/>
    <mergeCell ref="C425:G425"/>
    <mergeCell ref="C452:O452"/>
    <mergeCell ref="A453:P453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34:O434"/>
    <mergeCell ref="C444:O444"/>
    <mergeCell ref="C445:O445"/>
    <mergeCell ref="C446:O446"/>
    <mergeCell ref="C447:O447"/>
    <mergeCell ref="C448:O448"/>
    <mergeCell ref="C410:G410"/>
    <mergeCell ref="C412:G412"/>
    <mergeCell ref="C413:G413"/>
    <mergeCell ref="C414:G414"/>
    <mergeCell ref="C415:G415"/>
    <mergeCell ref="C416:G416"/>
    <mergeCell ref="C411:G411"/>
    <mergeCell ref="C417:G417"/>
    <mergeCell ref="C418:G418"/>
    <mergeCell ref="C402:G402"/>
    <mergeCell ref="C403:G403"/>
    <mergeCell ref="C404:G404"/>
    <mergeCell ref="C405:G405"/>
    <mergeCell ref="C406:G406"/>
    <mergeCell ref="C408:G408"/>
    <mergeCell ref="C409:G409"/>
    <mergeCell ref="C401:G401"/>
    <mergeCell ref="C407:G407"/>
    <mergeCell ref="C391:G391"/>
    <mergeCell ref="C394:G394"/>
    <mergeCell ref="C395:G395"/>
    <mergeCell ref="C396:G396"/>
    <mergeCell ref="C397:G397"/>
    <mergeCell ref="C399:G399"/>
    <mergeCell ref="C400:G400"/>
    <mergeCell ref="C392:G392"/>
    <mergeCell ref="C393:G393"/>
    <mergeCell ref="C398:G398"/>
    <mergeCell ref="C383:G383"/>
    <mergeCell ref="C384:G384"/>
    <mergeCell ref="C385:G385"/>
    <mergeCell ref="C388:G388"/>
    <mergeCell ref="C389:G389"/>
    <mergeCell ref="C390:G390"/>
    <mergeCell ref="C386:G386"/>
    <mergeCell ref="C387:G387"/>
    <mergeCell ref="C382:G382"/>
    <mergeCell ref="C375:G375"/>
    <mergeCell ref="C376:G376"/>
    <mergeCell ref="C377:G377"/>
    <mergeCell ref="C378:G378"/>
    <mergeCell ref="C379:G379"/>
    <mergeCell ref="C380:G380"/>
    <mergeCell ref="C373:G373"/>
    <mergeCell ref="C374:G374"/>
    <mergeCell ref="C381:G381"/>
    <mergeCell ref="C364:G364"/>
    <mergeCell ref="C368:G368"/>
    <mergeCell ref="C369:G369"/>
    <mergeCell ref="C371:G371"/>
    <mergeCell ref="C372:G372"/>
    <mergeCell ref="C362:G362"/>
    <mergeCell ref="C363:G363"/>
    <mergeCell ref="C365:G365"/>
    <mergeCell ref="C366:G366"/>
    <mergeCell ref="C367:P367"/>
    <mergeCell ref="C370:P370"/>
    <mergeCell ref="C353:G353"/>
    <mergeCell ref="C354:G354"/>
    <mergeCell ref="C355:P355"/>
    <mergeCell ref="C356:G356"/>
    <mergeCell ref="C357:G357"/>
    <mergeCell ref="C358:G358"/>
    <mergeCell ref="C359:G359"/>
    <mergeCell ref="C360:P360"/>
    <mergeCell ref="C361:G361"/>
    <mergeCell ref="C345:G345"/>
    <mergeCell ref="C346:G346"/>
    <mergeCell ref="C347:P347"/>
    <mergeCell ref="C348:G348"/>
    <mergeCell ref="C349:G349"/>
    <mergeCell ref="C350:G350"/>
    <mergeCell ref="C351:G351"/>
    <mergeCell ref="C352:P352"/>
    <mergeCell ref="C286:G286"/>
    <mergeCell ref="C287:G287"/>
    <mergeCell ref="C289:G289"/>
    <mergeCell ref="C290:G290"/>
    <mergeCell ref="C288:G288"/>
    <mergeCell ref="C316:O316"/>
    <mergeCell ref="C317:O317"/>
    <mergeCell ref="C318:O318"/>
    <mergeCell ref="C319:O319"/>
    <mergeCell ref="C320:O320"/>
    <mergeCell ref="C321:O321"/>
    <mergeCell ref="C322:O322"/>
    <mergeCell ref="C323:O323"/>
    <mergeCell ref="C324:O324"/>
    <mergeCell ref="C325:O325"/>
    <mergeCell ref="C326:O326"/>
    <mergeCell ref="C282:P282"/>
    <mergeCell ref="C283:G283"/>
    <mergeCell ref="C284:G284"/>
    <mergeCell ref="C285:G285"/>
    <mergeCell ref="C260:G260"/>
    <mergeCell ref="C261:G261"/>
    <mergeCell ref="C257:G257"/>
    <mergeCell ref="C258:G258"/>
    <mergeCell ref="C238:G238"/>
    <mergeCell ref="C253:G253"/>
    <mergeCell ref="C254:G254"/>
    <mergeCell ref="C275:G275"/>
    <mergeCell ref="C276:G276"/>
    <mergeCell ref="C277:G277"/>
    <mergeCell ref="C278:G278"/>
    <mergeCell ref="C279:G279"/>
    <mergeCell ref="C274:G274"/>
    <mergeCell ref="C272:P272"/>
    <mergeCell ref="C280:G280"/>
    <mergeCell ref="C266:G266"/>
    <mergeCell ref="C270:G270"/>
    <mergeCell ref="C271:G271"/>
    <mergeCell ref="C265:G265"/>
    <mergeCell ref="C269:G269"/>
    <mergeCell ref="C196:G196"/>
    <mergeCell ref="C236:G236"/>
    <mergeCell ref="C237:G237"/>
    <mergeCell ref="C243:G243"/>
    <mergeCell ref="C244:G244"/>
    <mergeCell ref="C249:P249"/>
    <mergeCell ref="C252:P252"/>
    <mergeCell ref="C255:P255"/>
    <mergeCell ref="C256:G256"/>
    <mergeCell ref="C200:G200"/>
    <mergeCell ref="C201:G201"/>
    <mergeCell ref="C202:G202"/>
    <mergeCell ref="C203:G203"/>
    <mergeCell ref="C209:G209"/>
    <mergeCell ref="C210:G210"/>
    <mergeCell ref="C273:G273"/>
    <mergeCell ref="C179:P179"/>
    <mergeCell ref="C214:G214"/>
    <mergeCell ref="C220:G220"/>
    <mergeCell ref="C216:G216"/>
    <mergeCell ref="C219:G219"/>
    <mergeCell ref="C211:G211"/>
    <mergeCell ref="C212:G212"/>
    <mergeCell ref="C205:G205"/>
    <mergeCell ref="C206:G206"/>
    <mergeCell ref="C189:G189"/>
    <mergeCell ref="C191:P191"/>
    <mergeCell ref="C192:G192"/>
    <mergeCell ref="C193:G193"/>
    <mergeCell ref="C194:P194"/>
    <mergeCell ref="C204:P204"/>
    <mergeCell ref="C207:P207"/>
    <mergeCell ref="C217:G217"/>
    <mergeCell ref="C218:G218"/>
    <mergeCell ref="C186:G186"/>
    <mergeCell ref="C180:G180"/>
    <mergeCell ref="C181:G181"/>
    <mergeCell ref="C182:G182"/>
    <mergeCell ref="C195:G195"/>
    <mergeCell ref="C291:G291"/>
    <mergeCell ref="C293:G293"/>
    <mergeCell ref="C294:G294"/>
    <mergeCell ref="C297:G297"/>
    <mergeCell ref="C298:G298"/>
    <mergeCell ref="C299:G299"/>
    <mergeCell ref="C296:G296"/>
    <mergeCell ref="C292:P292"/>
    <mergeCell ref="C295:P295"/>
    <mergeCell ref="C309:G309"/>
    <mergeCell ref="C300:G300"/>
    <mergeCell ref="C302:G302"/>
    <mergeCell ref="C303:G303"/>
    <mergeCell ref="C312:G312"/>
    <mergeCell ref="C314:G314"/>
    <mergeCell ref="C306:G306"/>
    <mergeCell ref="C307:G307"/>
    <mergeCell ref="C308:G308"/>
    <mergeCell ref="C301:G301"/>
    <mergeCell ref="C304:G304"/>
    <mergeCell ref="C305:G305"/>
    <mergeCell ref="C313:P313"/>
    <mergeCell ref="C264:G264"/>
    <mergeCell ref="C267:G267"/>
    <mergeCell ref="C268:G268"/>
    <mergeCell ref="C262:G262"/>
    <mergeCell ref="C263:G263"/>
    <mergeCell ref="C251:G251"/>
    <mergeCell ref="C240:G240"/>
    <mergeCell ref="C241:G241"/>
    <mergeCell ref="C247:G247"/>
    <mergeCell ref="C245:G245"/>
    <mergeCell ref="C246:G246"/>
    <mergeCell ref="C250:G250"/>
    <mergeCell ref="C242:G242"/>
    <mergeCell ref="C248:G248"/>
    <mergeCell ref="C259:G259"/>
    <mergeCell ref="C184:G184"/>
    <mergeCell ref="C185:G185"/>
    <mergeCell ref="C33:G33"/>
    <mergeCell ref="A30:A32"/>
    <mergeCell ref="B30:B32"/>
    <mergeCell ref="C30:G32"/>
    <mergeCell ref="H30:H32"/>
    <mergeCell ref="C58:P58"/>
    <mergeCell ref="C59:G59"/>
    <mergeCell ref="C63:G63"/>
    <mergeCell ref="C71:G71"/>
    <mergeCell ref="C172:G172"/>
    <mergeCell ref="C120:G120"/>
    <mergeCell ref="C121:G121"/>
    <mergeCell ref="C123:G123"/>
    <mergeCell ref="C117:G117"/>
    <mergeCell ref="C118:G118"/>
    <mergeCell ref="C119:G119"/>
    <mergeCell ref="C107:G107"/>
    <mergeCell ref="C110:G110"/>
    <mergeCell ref="A34:P34"/>
    <mergeCell ref="C35:G35"/>
    <mergeCell ref="C36:P36"/>
    <mergeCell ref="C38:G38"/>
    <mergeCell ref="C198:G198"/>
    <mergeCell ref="C199:G199"/>
    <mergeCell ref="L2:P2"/>
    <mergeCell ref="A14:P14"/>
    <mergeCell ref="M7:P7"/>
    <mergeCell ref="A12:P12"/>
    <mergeCell ref="A4:E4"/>
    <mergeCell ref="M4:P4"/>
    <mergeCell ref="A5:E5"/>
    <mergeCell ref="M5:P5"/>
    <mergeCell ref="A6:E6"/>
    <mergeCell ref="M6:P6"/>
    <mergeCell ref="A13:P13"/>
    <mergeCell ref="A8:E8"/>
    <mergeCell ref="M8:P8"/>
    <mergeCell ref="A11:P11"/>
    <mergeCell ref="A7:E7"/>
    <mergeCell ref="I30:K31"/>
    <mergeCell ref="L30:P31"/>
    <mergeCell ref="B18:F18"/>
    <mergeCell ref="B19:F19"/>
    <mergeCell ref="C21:F21"/>
    <mergeCell ref="A15:P15"/>
    <mergeCell ref="A16:P16"/>
    <mergeCell ref="C136:G136"/>
    <mergeCell ref="C137:G137"/>
    <mergeCell ref="C281:G281"/>
    <mergeCell ref="C208:G208"/>
    <mergeCell ref="C138:G138"/>
    <mergeCell ref="C139:G139"/>
    <mergeCell ref="C159:G159"/>
    <mergeCell ref="C158:G158"/>
    <mergeCell ref="C161:G161"/>
    <mergeCell ref="C152:G152"/>
    <mergeCell ref="C140:G140"/>
    <mergeCell ref="C142:G142"/>
    <mergeCell ref="C143:G143"/>
    <mergeCell ref="C144:G144"/>
    <mergeCell ref="C154:G154"/>
    <mergeCell ref="C168:G168"/>
    <mergeCell ref="C183:G183"/>
    <mergeCell ref="C231:P231"/>
    <mergeCell ref="C187:G187"/>
    <mergeCell ref="C190:G190"/>
    <mergeCell ref="C222:G222"/>
    <mergeCell ref="C224:G224"/>
    <mergeCell ref="C225:G225"/>
    <mergeCell ref="C197:G197"/>
    <mergeCell ref="C229:G229"/>
    <mergeCell ref="C230:G230"/>
    <mergeCell ref="C77:G77"/>
    <mergeCell ref="C76:G76"/>
    <mergeCell ref="C62:G62"/>
    <mergeCell ref="C65:P65"/>
    <mergeCell ref="C68:P68"/>
    <mergeCell ref="C69:G69"/>
    <mergeCell ref="C148:G148"/>
    <mergeCell ref="C124:G124"/>
    <mergeCell ref="C135:G135"/>
    <mergeCell ref="C133:G133"/>
    <mergeCell ref="C127:G127"/>
    <mergeCell ref="C128:G128"/>
    <mergeCell ref="C131:G131"/>
    <mergeCell ref="C132:G132"/>
    <mergeCell ref="C134:G134"/>
    <mergeCell ref="C145:G145"/>
    <mergeCell ref="C146:G146"/>
    <mergeCell ref="C147:G147"/>
    <mergeCell ref="C141:P141"/>
    <mergeCell ref="C122:G122"/>
    <mergeCell ref="C125:G125"/>
    <mergeCell ref="C129:P129"/>
    <mergeCell ref="C126:P126"/>
    <mergeCell ref="C130:G130"/>
    <mergeCell ref="C426:G426"/>
    <mergeCell ref="C427:G427"/>
    <mergeCell ref="C428:G428"/>
    <mergeCell ref="C429:G429"/>
    <mergeCell ref="C430:G430"/>
    <mergeCell ref="C431:G431"/>
    <mergeCell ref="C432:G432"/>
    <mergeCell ref="C188:G188"/>
    <mergeCell ref="C310:G310"/>
    <mergeCell ref="C311:G311"/>
    <mergeCell ref="C226:G226"/>
    <mergeCell ref="C227:G227"/>
    <mergeCell ref="C213:G213"/>
    <mergeCell ref="C215:G215"/>
    <mergeCell ref="C235:G235"/>
    <mergeCell ref="C239:G239"/>
    <mergeCell ref="C233:G233"/>
    <mergeCell ref="C234:G234"/>
    <mergeCell ref="C232:G232"/>
    <mergeCell ref="C221:G221"/>
    <mergeCell ref="C223:G223"/>
    <mergeCell ref="C228:G228"/>
    <mergeCell ref="C449:O449"/>
    <mergeCell ref="C450:O450"/>
    <mergeCell ref="C451:O451"/>
    <mergeCell ref="C455:G455"/>
    <mergeCell ref="C456:G456"/>
    <mergeCell ref="C457:G457"/>
    <mergeCell ref="C458:G458"/>
    <mergeCell ref="C459:G459"/>
    <mergeCell ref="C460:G460"/>
    <mergeCell ref="C500:G500"/>
    <mergeCell ref="C501:P501"/>
    <mergeCell ref="C502:G502"/>
    <mergeCell ref="C503:G503"/>
    <mergeCell ref="C504:P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P521"/>
    <mergeCell ref="C522:G522"/>
    <mergeCell ref="C523:G523"/>
    <mergeCell ref="C524:G524"/>
    <mergeCell ref="C525:G525"/>
    <mergeCell ref="C526:G526"/>
    <mergeCell ref="C527:G527"/>
    <mergeCell ref="C528:P528"/>
    <mergeCell ref="C529:G529"/>
    <mergeCell ref="A530:P530"/>
    <mergeCell ref="C531:G531"/>
    <mergeCell ref="C532:P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P551"/>
    <mergeCell ref="C552:G552"/>
    <mergeCell ref="C553:G553"/>
    <mergeCell ref="C563:G563"/>
    <mergeCell ref="C564:G564"/>
    <mergeCell ref="C554:P554"/>
    <mergeCell ref="C555:G555"/>
    <mergeCell ref="C556:G556"/>
    <mergeCell ref="C557:G557"/>
    <mergeCell ref="C558:G558"/>
    <mergeCell ref="C559:G559"/>
    <mergeCell ref="C560:G560"/>
    <mergeCell ref="C561:G561"/>
    <mergeCell ref="C562:G562"/>
  </mergeCells>
  <pageMargins left="0.7" right="0.7" top="0.75" bottom="0.75" header="0.3" footer="0.3"/>
  <pageSetup paperSize="9" scale="5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8CF-5F1D-481E-9268-BFE1B7919B86}">
  <sheetPr>
    <pageSetUpPr fitToPage="1"/>
  </sheetPr>
  <dimension ref="A1:H95"/>
  <sheetViews>
    <sheetView topLeftCell="A73" zoomScale="120" zoomScaleNormal="120" workbookViewId="0">
      <selection activeCell="E62" sqref="E62"/>
    </sheetView>
  </sheetViews>
  <sheetFormatPr defaultRowHeight="12.75" x14ac:dyDescent="0.2"/>
  <cols>
    <col min="2" max="2" width="57.7109375" customWidth="1"/>
    <col min="3" max="3" width="12.85546875" customWidth="1"/>
    <col min="4" max="4" width="14.28515625" customWidth="1"/>
    <col min="5" max="5" width="28.28515625" customWidth="1"/>
    <col min="6" max="6" width="11.140625" customWidth="1"/>
  </cols>
  <sheetData>
    <row r="1" spans="1:8" ht="15.75" x14ac:dyDescent="0.2">
      <c r="A1" s="379"/>
      <c r="B1" s="380"/>
      <c r="C1" s="382"/>
      <c r="D1" s="382"/>
      <c r="E1" s="383" t="s">
        <v>195</v>
      </c>
      <c r="F1" s="383"/>
      <c r="G1" s="383"/>
    </row>
    <row r="2" spans="1:8" ht="15.75" x14ac:dyDescent="0.2">
      <c r="A2" s="379"/>
      <c r="B2" s="700" t="s">
        <v>249</v>
      </c>
      <c r="C2" s="700"/>
      <c r="D2" s="700"/>
      <c r="E2" s="700"/>
      <c r="F2" s="383"/>
      <c r="G2" s="383"/>
      <c r="H2" s="383"/>
    </row>
    <row r="3" spans="1:8" ht="15.75" x14ac:dyDescent="0.2">
      <c r="A3" s="379"/>
      <c r="B3" s="703"/>
      <c r="C3" s="703"/>
      <c r="D3" s="703"/>
      <c r="E3" s="703"/>
      <c r="F3" s="703"/>
      <c r="G3" s="703"/>
      <c r="H3" s="703"/>
    </row>
    <row r="4" spans="1:8" ht="9" customHeight="1" x14ac:dyDescent="0.25">
      <c r="A4" s="379"/>
      <c r="B4" s="380"/>
      <c r="C4" s="381"/>
      <c r="D4" s="382"/>
      <c r="E4" s="382"/>
      <c r="F4" s="384"/>
      <c r="G4" s="381"/>
      <c r="H4" s="381"/>
    </row>
    <row r="5" spans="1:8" ht="15.75" x14ac:dyDescent="0.2">
      <c r="A5" s="705" t="s">
        <v>163</v>
      </c>
      <c r="B5" s="705"/>
      <c r="C5" s="381"/>
      <c r="D5" s="396" t="s">
        <v>164</v>
      </c>
      <c r="E5" s="396"/>
      <c r="F5" s="396"/>
      <c r="G5" s="396"/>
    </row>
    <row r="6" spans="1:8" ht="15.75" x14ac:dyDescent="0.2">
      <c r="A6" s="379" t="s">
        <v>155</v>
      </c>
      <c r="B6" s="380"/>
      <c r="C6" s="381"/>
      <c r="D6" s="382" t="s">
        <v>204</v>
      </c>
      <c r="E6" s="382"/>
      <c r="F6" s="381"/>
      <c r="G6" s="381"/>
    </row>
    <row r="7" spans="1:8" ht="15.75" x14ac:dyDescent="0.2">
      <c r="A7" s="379"/>
      <c r="B7" s="380"/>
      <c r="C7" s="381"/>
      <c r="D7" s="382" t="s">
        <v>29</v>
      </c>
      <c r="E7" s="382"/>
      <c r="F7" s="382"/>
      <c r="G7" s="381"/>
    </row>
    <row r="8" spans="1:8" ht="15.75" x14ac:dyDescent="0.2">
      <c r="A8" s="704" t="s">
        <v>196</v>
      </c>
      <c r="B8" s="704"/>
      <c r="C8" s="381"/>
      <c r="D8" s="382" t="s">
        <v>160</v>
      </c>
      <c r="E8" s="382"/>
      <c r="F8" s="382"/>
      <c r="G8" s="381"/>
    </row>
    <row r="9" spans="1:8" ht="15.75" x14ac:dyDescent="0.2">
      <c r="A9" s="704" t="s">
        <v>248</v>
      </c>
      <c r="B9" s="704"/>
      <c r="C9" s="381"/>
      <c r="D9" s="382" t="s">
        <v>248</v>
      </c>
      <c r="E9" s="382"/>
      <c r="F9" s="382"/>
      <c r="G9" s="381"/>
    </row>
    <row r="10" spans="1:8" ht="15.75" x14ac:dyDescent="0.25">
      <c r="A10" s="379"/>
      <c r="B10" s="380"/>
      <c r="C10" s="381"/>
      <c r="D10" s="382"/>
      <c r="E10" s="382"/>
      <c r="F10" s="384"/>
      <c r="G10" s="381"/>
      <c r="H10" s="381"/>
    </row>
    <row r="11" spans="1:8" ht="15.75" x14ac:dyDescent="0.2">
      <c r="A11" s="701" t="s">
        <v>538</v>
      </c>
      <c r="B11" s="701"/>
      <c r="C11" s="701"/>
      <c r="D11" s="701"/>
      <c r="E11" s="701"/>
      <c r="F11" s="397"/>
      <c r="G11" s="397"/>
      <c r="H11" s="397"/>
    </row>
    <row r="12" spans="1:8" ht="37.5" customHeight="1" x14ac:dyDescent="0.2">
      <c r="A12" s="701"/>
      <c r="B12" s="701"/>
      <c r="C12" s="701"/>
      <c r="D12" s="701"/>
      <c r="E12" s="701"/>
      <c r="F12" s="397"/>
      <c r="G12" s="397"/>
      <c r="H12" s="397"/>
    </row>
    <row r="13" spans="1:8" ht="15" x14ac:dyDescent="0.2">
      <c r="A13" s="702" t="s">
        <v>197</v>
      </c>
      <c r="B13" s="702"/>
      <c r="C13" s="702"/>
      <c r="D13" s="702"/>
      <c r="E13" s="702"/>
      <c r="F13" s="386"/>
      <c r="G13" s="386"/>
      <c r="H13" s="386"/>
    </row>
    <row r="14" spans="1:8" ht="14.25" x14ac:dyDescent="0.2">
      <c r="A14" s="385"/>
      <c r="B14" s="388"/>
      <c r="C14" s="389"/>
      <c r="D14" s="386"/>
      <c r="E14" s="387"/>
      <c r="F14" s="386"/>
      <c r="G14" s="386"/>
      <c r="H14" s="386"/>
    </row>
    <row r="15" spans="1:8" ht="15" x14ac:dyDescent="0.2">
      <c r="A15" s="390" t="s">
        <v>198</v>
      </c>
      <c r="B15" s="391" t="s">
        <v>10</v>
      </c>
      <c r="C15" s="392" t="s">
        <v>11</v>
      </c>
      <c r="D15" s="392" t="s">
        <v>199</v>
      </c>
      <c r="E15" s="393" t="s">
        <v>147</v>
      </c>
      <c r="F15" s="386"/>
      <c r="G15" s="386"/>
      <c r="H15" s="386"/>
    </row>
    <row r="16" spans="1:8" x14ac:dyDescent="0.2">
      <c r="A16" s="394">
        <v>1</v>
      </c>
      <c r="B16" s="395">
        <v>2</v>
      </c>
      <c r="C16" s="395">
        <v>3</v>
      </c>
      <c r="D16" s="395">
        <v>4</v>
      </c>
      <c r="E16" s="395">
        <v>5</v>
      </c>
      <c r="F16" s="386"/>
      <c r="G16" s="386"/>
      <c r="H16" s="386"/>
    </row>
    <row r="17" spans="1:5" x14ac:dyDescent="0.2">
      <c r="A17" s="697" t="s">
        <v>344</v>
      </c>
      <c r="B17" s="698"/>
      <c r="C17" s="698"/>
      <c r="D17" s="698"/>
      <c r="E17" s="699"/>
    </row>
    <row r="18" spans="1:5" ht="25.5" x14ac:dyDescent="0.2">
      <c r="A18" s="481" t="s">
        <v>156</v>
      </c>
      <c r="B18" s="482" t="s">
        <v>346</v>
      </c>
      <c r="C18" s="483" t="s">
        <v>347</v>
      </c>
      <c r="D18" s="484">
        <v>1.32E-2</v>
      </c>
      <c r="E18" s="482"/>
    </row>
    <row r="19" spans="1:5" ht="38.25" x14ac:dyDescent="0.2">
      <c r="A19" s="481" t="s">
        <v>257</v>
      </c>
      <c r="B19" s="482" t="s">
        <v>353</v>
      </c>
      <c r="C19" s="483" t="s">
        <v>347</v>
      </c>
      <c r="D19" s="484">
        <v>3.5299999999999998E-2</v>
      </c>
      <c r="E19" s="482"/>
    </row>
    <row r="20" spans="1:5" ht="25.5" x14ac:dyDescent="0.2">
      <c r="A20" s="481" t="s">
        <v>279</v>
      </c>
      <c r="B20" s="482" t="s">
        <v>355</v>
      </c>
      <c r="C20" s="483" t="s">
        <v>356</v>
      </c>
      <c r="D20" s="485">
        <v>1.4999999999999999E-2</v>
      </c>
      <c r="E20" s="482"/>
    </row>
    <row r="21" spans="1:5" ht="63.75" x14ac:dyDescent="0.2">
      <c r="A21" s="481" t="s">
        <v>269</v>
      </c>
      <c r="B21" s="482" t="s">
        <v>359</v>
      </c>
      <c r="C21" s="483" t="s">
        <v>360</v>
      </c>
      <c r="D21" s="485">
        <v>58.244999999999997</v>
      </c>
      <c r="E21" s="482"/>
    </row>
    <row r="22" spans="1:5" ht="38.25" x14ac:dyDescent="0.2">
      <c r="A22" s="481" t="s">
        <v>280</v>
      </c>
      <c r="B22" s="482" t="s">
        <v>549</v>
      </c>
      <c r="C22" s="483" t="s">
        <v>347</v>
      </c>
      <c r="D22" s="484">
        <v>1.8599999999999998E-2</v>
      </c>
      <c r="E22" s="482"/>
    </row>
    <row r="23" spans="1:5" x14ac:dyDescent="0.2">
      <c r="A23" s="481" t="s">
        <v>281</v>
      </c>
      <c r="B23" s="482" t="s">
        <v>365</v>
      </c>
      <c r="C23" s="483" t="s">
        <v>366</v>
      </c>
      <c r="D23" s="486">
        <v>20.46</v>
      </c>
      <c r="E23" s="482"/>
    </row>
    <row r="24" spans="1:5" ht="25.5" x14ac:dyDescent="0.2">
      <c r="A24" s="481" t="s">
        <v>285</v>
      </c>
      <c r="B24" s="482" t="s">
        <v>362</v>
      </c>
      <c r="C24" s="483" t="s">
        <v>347</v>
      </c>
      <c r="D24" s="484">
        <v>1.47E-2</v>
      </c>
      <c r="E24" s="482"/>
    </row>
    <row r="25" spans="1:5" ht="25.5" x14ac:dyDescent="0.2">
      <c r="A25" s="481" t="s">
        <v>286</v>
      </c>
      <c r="B25" s="482" t="s">
        <v>368</v>
      </c>
      <c r="C25" s="483" t="s">
        <v>356</v>
      </c>
      <c r="D25" s="485">
        <v>0.33300000000000002</v>
      </c>
      <c r="E25" s="482"/>
    </row>
    <row r="26" spans="1:5" x14ac:dyDescent="0.2">
      <c r="A26" s="691" t="s">
        <v>381</v>
      </c>
      <c r="B26" s="692"/>
      <c r="C26" s="692"/>
      <c r="D26" s="692"/>
      <c r="E26" s="693"/>
    </row>
    <row r="27" spans="1:5" x14ac:dyDescent="0.2">
      <c r="A27" s="481" t="s">
        <v>287</v>
      </c>
      <c r="B27" s="482" t="s">
        <v>383</v>
      </c>
      <c r="C27" s="483" t="s">
        <v>384</v>
      </c>
      <c r="D27" s="486">
        <v>1.1100000000000001</v>
      </c>
      <c r="E27" s="482"/>
    </row>
    <row r="28" spans="1:5" ht="25.5" x14ac:dyDescent="0.2">
      <c r="A28" s="481" t="s">
        <v>288</v>
      </c>
      <c r="B28" s="482" t="s">
        <v>388</v>
      </c>
      <c r="C28" s="483" t="s">
        <v>384</v>
      </c>
      <c r="D28" s="486">
        <v>1.1100000000000001</v>
      </c>
      <c r="E28" s="482"/>
    </row>
    <row r="29" spans="1:5" x14ac:dyDescent="0.2">
      <c r="A29" s="481" t="s">
        <v>289</v>
      </c>
      <c r="B29" s="482" t="s">
        <v>365</v>
      </c>
      <c r="C29" s="483" t="s">
        <v>366</v>
      </c>
      <c r="D29" s="486">
        <v>18.37</v>
      </c>
      <c r="E29" s="482"/>
    </row>
    <row r="30" spans="1:5" ht="25.5" x14ac:dyDescent="0.2">
      <c r="A30" s="481" t="s">
        <v>290</v>
      </c>
      <c r="B30" s="482" t="s">
        <v>560</v>
      </c>
      <c r="C30" s="483" t="s">
        <v>561</v>
      </c>
      <c r="D30" s="485">
        <v>7.3999999999999996E-2</v>
      </c>
      <c r="E30" s="482"/>
    </row>
    <row r="31" spans="1:5" ht="25.5" x14ac:dyDescent="0.2">
      <c r="A31" s="481" t="s">
        <v>296</v>
      </c>
      <c r="B31" s="482" t="s">
        <v>564</v>
      </c>
      <c r="C31" s="483" t="s">
        <v>561</v>
      </c>
      <c r="D31" s="485">
        <v>7.3999999999999996E-2</v>
      </c>
      <c r="E31" s="482"/>
    </row>
    <row r="32" spans="1:5" ht="51" x14ac:dyDescent="0.2">
      <c r="A32" s="481" t="s">
        <v>299</v>
      </c>
      <c r="B32" s="482" t="s">
        <v>497</v>
      </c>
      <c r="C32" s="483" t="s">
        <v>272</v>
      </c>
      <c r="D32" s="487">
        <v>151</v>
      </c>
      <c r="E32" s="482"/>
    </row>
    <row r="33" spans="1:5" ht="25.5" x14ac:dyDescent="0.2">
      <c r="A33" s="481" t="s">
        <v>300</v>
      </c>
      <c r="B33" s="482" t="s">
        <v>392</v>
      </c>
      <c r="C33" s="483" t="s">
        <v>384</v>
      </c>
      <c r="D33" s="486">
        <v>0.43</v>
      </c>
      <c r="E33" s="482"/>
    </row>
    <row r="34" spans="1:5" ht="25.5" x14ac:dyDescent="0.2">
      <c r="A34" s="481" t="s">
        <v>301</v>
      </c>
      <c r="B34" s="482" t="s">
        <v>393</v>
      </c>
      <c r="C34" s="483" t="s">
        <v>384</v>
      </c>
      <c r="D34" s="486">
        <v>0.43</v>
      </c>
      <c r="E34" s="482"/>
    </row>
    <row r="35" spans="1:5" ht="25.5" x14ac:dyDescent="0.2">
      <c r="A35" s="481" t="s">
        <v>302</v>
      </c>
      <c r="B35" s="482" t="s">
        <v>395</v>
      </c>
      <c r="C35" s="483" t="s">
        <v>384</v>
      </c>
      <c r="D35" s="486">
        <v>0.61</v>
      </c>
      <c r="E35" s="482"/>
    </row>
    <row r="36" spans="1:5" ht="25.5" x14ac:dyDescent="0.2">
      <c r="A36" s="481" t="s">
        <v>399</v>
      </c>
      <c r="B36" s="482" t="s">
        <v>397</v>
      </c>
      <c r="C36" s="483" t="s">
        <v>398</v>
      </c>
      <c r="D36" s="485">
        <v>0.90500000000000003</v>
      </c>
      <c r="E36" s="482"/>
    </row>
    <row r="37" spans="1:5" ht="15" customHeight="1" x14ac:dyDescent="0.2">
      <c r="A37" s="481" t="s">
        <v>404</v>
      </c>
      <c r="B37" s="482" t="s">
        <v>401</v>
      </c>
      <c r="C37" s="483" t="s">
        <v>384</v>
      </c>
      <c r="D37" s="486">
        <v>1.1100000000000001</v>
      </c>
      <c r="E37" s="482"/>
    </row>
    <row r="38" spans="1:5" ht="25.5" x14ac:dyDescent="0.2">
      <c r="A38" s="481" t="s">
        <v>406</v>
      </c>
      <c r="B38" s="482" t="s">
        <v>405</v>
      </c>
      <c r="C38" s="483" t="s">
        <v>254</v>
      </c>
      <c r="D38" s="486">
        <v>1.1100000000000001</v>
      </c>
      <c r="E38" s="482"/>
    </row>
    <row r="39" spans="1:5" ht="25.5" x14ac:dyDescent="0.2">
      <c r="A39" s="481" t="s">
        <v>411</v>
      </c>
      <c r="B39" s="482" t="s">
        <v>500</v>
      </c>
      <c r="C39" s="483" t="s">
        <v>384</v>
      </c>
      <c r="D39" s="485">
        <v>1.079</v>
      </c>
      <c r="E39" s="482"/>
    </row>
    <row r="40" spans="1:5" ht="25.5" x14ac:dyDescent="0.2">
      <c r="A40" s="481" t="s">
        <v>414</v>
      </c>
      <c r="B40" s="482" t="s">
        <v>516</v>
      </c>
      <c r="C40" s="483" t="s">
        <v>384</v>
      </c>
      <c r="D40" s="486">
        <v>15.96</v>
      </c>
      <c r="E40" s="482"/>
    </row>
    <row r="41" spans="1:5" x14ac:dyDescent="0.2">
      <c r="A41" s="481" t="s">
        <v>415</v>
      </c>
      <c r="B41" s="482" t="s">
        <v>579</v>
      </c>
      <c r="C41" s="483" t="s">
        <v>272</v>
      </c>
      <c r="D41" s="487">
        <v>1958</v>
      </c>
      <c r="E41" s="482"/>
    </row>
    <row r="42" spans="1:5" x14ac:dyDescent="0.2">
      <c r="A42" s="481" t="s">
        <v>416</v>
      </c>
      <c r="B42" s="482" t="s">
        <v>582</v>
      </c>
      <c r="C42" s="483" t="s">
        <v>273</v>
      </c>
      <c r="D42" s="486">
        <v>0.12</v>
      </c>
      <c r="E42" s="482"/>
    </row>
    <row r="43" spans="1:5" ht="25.5" x14ac:dyDescent="0.2">
      <c r="A43" s="481" t="s">
        <v>421</v>
      </c>
      <c r="B43" s="482" t="s">
        <v>424</v>
      </c>
      <c r="C43" s="483" t="s">
        <v>254</v>
      </c>
      <c r="D43" s="487">
        <v>6</v>
      </c>
      <c r="E43" s="482"/>
    </row>
    <row r="44" spans="1:5" x14ac:dyDescent="0.2">
      <c r="A44" s="481" t="s">
        <v>422</v>
      </c>
      <c r="B44" s="482" t="s">
        <v>586</v>
      </c>
      <c r="C44" s="483" t="s">
        <v>254</v>
      </c>
      <c r="D44" s="487">
        <v>18</v>
      </c>
      <c r="E44" s="482"/>
    </row>
    <row r="45" spans="1:5" ht="25.5" x14ac:dyDescent="0.2">
      <c r="A45" s="481" t="s">
        <v>427</v>
      </c>
      <c r="B45" s="482" t="s">
        <v>430</v>
      </c>
      <c r="C45" s="483" t="s">
        <v>254</v>
      </c>
      <c r="D45" s="487">
        <v>22</v>
      </c>
      <c r="E45" s="482"/>
    </row>
    <row r="46" spans="1:5" x14ac:dyDescent="0.2">
      <c r="A46" s="481" t="s">
        <v>428</v>
      </c>
      <c r="B46" s="482" t="s">
        <v>589</v>
      </c>
      <c r="C46" s="483" t="s">
        <v>254</v>
      </c>
      <c r="D46" s="487">
        <v>44</v>
      </c>
      <c r="E46" s="482"/>
    </row>
    <row r="47" spans="1:5" ht="25.5" x14ac:dyDescent="0.2">
      <c r="A47" s="481" t="s">
        <v>433</v>
      </c>
      <c r="B47" s="482" t="s">
        <v>436</v>
      </c>
      <c r="C47" s="483" t="s">
        <v>254</v>
      </c>
      <c r="D47" s="487">
        <v>6</v>
      </c>
      <c r="E47" s="482"/>
    </row>
    <row r="48" spans="1:5" ht="38.25" x14ac:dyDescent="0.2">
      <c r="A48" s="481" t="s">
        <v>434</v>
      </c>
      <c r="B48" s="482" t="s">
        <v>438</v>
      </c>
      <c r="C48" s="483" t="s">
        <v>254</v>
      </c>
      <c r="D48" s="487">
        <v>6</v>
      </c>
      <c r="E48" s="482"/>
    </row>
    <row r="49" spans="1:5" ht="25.5" x14ac:dyDescent="0.2">
      <c r="A49" s="481" t="s">
        <v>437</v>
      </c>
      <c r="B49" s="482" t="s">
        <v>440</v>
      </c>
      <c r="C49" s="483" t="s">
        <v>273</v>
      </c>
      <c r="D49" s="486">
        <v>0.06</v>
      </c>
      <c r="E49" s="482"/>
    </row>
    <row r="50" spans="1:5" ht="25.5" x14ac:dyDescent="0.2">
      <c r="A50" s="481" t="s">
        <v>439</v>
      </c>
      <c r="B50" s="482" t="s">
        <v>595</v>
      </c>
      <c r="C50" s="483" t="s">
        <v>596</v>
      </c>
      <c r="D50" s="486">
        <v>0.06</v>
      </c>
      <c r="E50" s="482"/>
    </row>
    <row r="51" spans="1:5" ht="25.5" x14ac:dyDescent="0.2">
      <c r="A51" s="481" t="s">
        <v>441</v>
      </c>
      <c r="B51" s="482" t="s">
        <v>616</v>
      </c>
      <c r="C51" s="483" t="s">
        <v>274</v>
      </c>
      <c r="D51" s="484">
        <v>4.2299999999999997E-2</v>
      </c>
      <c r="E51" s="482"/>
    </row>
    <row r="52" spans="1:5" x14ac:dyDescent="0.2">
      <c r="A52" s="691" t="s">
        <v>445</v>
      </c>
      <c r="B52" s="692"/>
      <c r="C52" s="692"/>
      <c r="D52" s="692"/>
      <c r="E52" s="693"/>
    </row>
    <row r="53" spans="1:5" x14ac:dyDescent="0.2">
      <c r="A53" s="694" t="s">
        <v>522</v>
      </c>
      <c r="B53" s="695"/>
      <c r="C53" s="695"/>
      <c r="D53" s="695"/>
      <c r="E53" s="696"/>
    </row>
    <row r="54" spans="1:5" ht="38.25" x14ac:dyDescent="0.2">
      <c r="A54" s="481" t="s">
        <v>442</v>
      </c>
      <c r="B54" s="482" t="s">
        <v>353</v>
      </c>
      <c r="C54" s="483" t="s">
        <v>347</v>
      </c>
      <c r="D54" s="485">
        <v>4.2999999999999997E-2</v>
      </c>
      <c r="E54" s="482"/>
    </row>
    <row r="55" spans="1:5" ht="38.25" x14ac:dyDescent="0.2">
      <c r="A55" s="481" t="s">
        <v>443</v>
      </c>
      <c r="B55" s="482" t="s">
        <v>620</v>
      </c>
      <c r="C55" s="483" t="s">
        <v>356</v>
      </c>
      <c r="D55" s="484">
        <v>1.29E-2</v>
      </c>
      <c r="E55" s="482"/>
    </row>
    <row r="56" spans="1:5" ht="63.75" x14ac:dyDescent="0.2">
      <c r="A56" s="481" t="s">
        <v>444</v>
      </c>
      <c r="B56" s="482" t="s">
        <v>625</v>
      </c>
      <c r="C56" s="483" t="s">
        <v>360</v>
      </c>
      <c r="D56" s="484">
        <v>70.999499999999998</v>
      </c>
      <c r="E56" s="482"/>
    </row>
    <row r="57" spans="1:5" x14ac:dyDescent="0.2">
      <c r="A57" s="481" t="s">
        <v>446</v>
      </c>
      <c r="B57" s="482" t="s">
        <v>524</v>
      </c>
      <c r="C57" s="483" t="s">
        <v>449</v>
      </c>
      <c r="D57" s="484">
        <v>1.55E-2</v>
      </c>
      <c r="E57" s="482"/>
    </row>
    <row r="58" spans="1:5" ht="38.25" x14ac:dyDescent="0.2">
      <c r="A58" s="481" t="s">
        <v>447</v>
      </c>
      <c r="B58" s="482" t="s">
        <v>549</v>
      </c>
      <c r="C58" s="483" t="s">
        <v>347</v>
      </c>
      <c r="D58" s="488">
        <v>4.3029999999999999E-2</v>
      </c>
      <c r="E58" s="482"/>
    </row>
    <row r="59" spans="1:5" x14ac:dyDescent="0.2">
      <c r="A59" s="481" t="s">
        <v>448</v>
      </c>
      <c r="B59" s="482" t="s">
        <v>365</v>
      </c>
      <c r="C59" s="483" t="s">
        <v>366</v>
      </c>
      <c r="D59" s="485">
        <v>47.332999999999998</v>
      </c>
      <c r="E59" s="482"/>
    </row>
    <row r="60" spans="1:5" ht="25.5" x14ac:dyDescent="0.2">
      <c r="A60" s="481" t="s">
        <v>450</v>
      </c>
      <c r="B60" s="482" t="s">
        <v>368</v>
      </c>
      <c r="C60" s="483" t="s">
        <v>356</v>
      </c>
      <c r="D60" s="486">
        <v>0.43</v>
      </c>
      <c r="E60" s="482"/>
    </row>
    <row r="61" spans="1:5" ht="25.5" x14ac:dyDescent="0.2">
      <c r="A61" s="481" t="s">
        <v>451</v>
      </c>
      <c r="B61" s="482" t="s">
        <v>630</v>
      </c>
      <c r="C61" s="483" t="s">
        <v>254</v>
      </c>
      <c r="D61" s="487">
        <v>3</v>
      </c>
      <c r="E61" s="482"/>
    </row>
    <row r="62" spans="1:5" ht="25.5" x14ac:dyDescent="0.2">
      <c r="A62" s="481" t="s">
        <v>452</v>
      </c>
      <c r="B62" s="482" t="s">
        <v>633</v>
      </c>
      <c r="C62" s="483" t="s">
        <v>254</v>
      </c>
      <c r="D62" s="487">
        <v>3</v>
      </c>
      <c r="E62" s="482"/>
    </row>
    <row r="63" spans="1:5" ht="38.25" x14ac:dyDescent="0.2">
      <c r="A63" s="481" t="s">
        <v>453</v>
      </c>
      <c r="B63" s="482" t="s">
        <v>533</v>
      </c>
      <c r="C63" s="483" t="s">
        <v>470</v>
      </c>
      <c r="D63" s="487">
        <v>32</v>
      </c>
      <c r="E63" s="482"/>
    </row>
    <row r="64" spans="1:5" ht="51" x14ac:dyDescent="0.2">
      <c r="A64" s="481" t="s">
        <v>455</v>
      </c>
      <c r="B64" s="482" t="s">
        <v>531</v>
      </c>
      <c r="C64" s="483" t="s">
        <v>272</v>
      </c>
      <c r="D64" s="487">
        <v>192</v>
      </c>
      <c r="E64" s="482"/>
    </row>
    <row r="65" spans="1:5" ht="51" x14ac:dyDescent="0.2">
      <c r="A65" s="481" t="s">
        <v>456</v>
      </c>
      <c r="B65" s="482" t="s">
        <v>644</v>
      </c>
      <c r="C65" s="483" t="s">
        <v>272</v>
      </c>
      <c r="D65" s="487">
        <v>449</v>
      </c>
      <c r="E65" s="482"/>
    </row>
    <row r="66" spans="1:5" x14ac:dyDescent="0.2">
      <c r="A66" s="691" t="s">
        <v>454</v>
      </c>
      <c r="B66" s="692"/>
      <c r="C66" s="692"/>
      <c r="D66" s="692"/>
      <c r="E66" s="693"/>
    </row>
    <row r="67" spans="1:5" ht="25.5" x14ac:dyDescent="0.2">
      <c r="A67" s="481" t="s">
        <v>645</v>
      </c>
      <c r="B67" s="482" t="s">
        <v>458</v>
      </c>
      <c r="C67" s="483" t="s">
        <v>291</v>
      </c>
      <c r="D67" s="487">
        <v>6</v>
      </c>
      <c r="E67" s="482"/>
    </row>
    <row r="68" spans="1:5" ht="25.5" x14ac:dyDescent="0.2">
      <c r="A68" s="481" t="s">
        <v>646</v>
      </c>
      <c r="B68" s="482" t="s">
        <v>460</v>
      </c>
      <c r="C68" s="483" t="s">
        <v>254</v>
      </c>
      <c r="D68" s="487">
        <v>2</v>
      </c>
      <c r="E68" s="482"/>
    </row>
    <row r="69" spans="1:5" x14ac:dyDescent="0.2">
      <c r="A69" s="691" t="s">
        <v>647</v>
      </c>
      <c r="B69" s="692"/>
      <c r="C69" s="692"/>
      <c r="D69" s="692"/>
      <c r="E69" s="693"/>
    </row>
    <row r="70" spans="1:5" x14ac:dyDescent="0.2">
      <c r="A70" s="694" t="s">
        <v>648</v>
      </c>
      <c r="B70" s="695"/>
      <c r="C70" s="695"/>
      <c r="D70" s="695"/>
      <c r="E70" s="696"/>
    </row>
    <row r="71" spans="1:5" ht="25.5" x14ac:dyDescent="0.2">
      <c r="A71" s="481" t="s">
        <v>649</v>
      </c>
      <c r="B71" s="482" t="s">
        <v>651</v>
      </c>
      <c r="C71" s="483" t="s">
        <v>356</v>
      </c>
      <c r="D71" s="485">
        <v>2.4E-2</v>
      </c>
      <c r="E71" s="482"/>
    </row>
    <row r="72" spans="1:5" ht="25.5" x14ac:dyDescent="0.2">
      <c r="A72" s="481" t="s">
        <v>661</v>
      </c>
      <c r="B72" s="482" t="s">
        <v>663</v>
      </c>
      <c r="C72" s="483" t="s">
        <v>366</v>
      </c>
      <c r="D72" s="485">
        <v>2.9279999999999999</v>
      </c>
      <c r="E72" s="482"/>
    </row>
    <row r="73" spans="1:5" ht="38.25" x14ac:dyDescent="0.2">
      <c r="A73" s="481" t="s">
        <v>665</v>
      </c>
      <c r="B73" s="482" t="s">
        <v>667</v>
      </c>
      <c r="C73" s="483" t="s">
        <v>668</v>
      </c>
      <c r="D73" s="486">
        <v>0.16</v>
      </c>
      <c r="E73" s="482"/>
    </row>
    <row r="74" spans="1:5" ht="25.5" x14ac:dyDescent="0.2">
      <c r="A74" s="481" t="s">
        <v>678</v>
      </c>
      <c r="B74" s="482" t="s">
        <v>680</v>
      </c>
      <c r="C74" s="483" t="s">
        <v>668</v>
      </c>
      <c r="D74" s="486">
        <v>0.16</v>
      </c>
      <c r="E74" s="482"/>
    </row>
    <row r="75" spans="1:5" ht="25.5" x14ac:dyDescent="0.2">
      <c r="A75" s="481" t="s">
        <v>681</v>
      </c>
      <c r="B75" s="482" t="s">
        <v>683</v>
      </c>
      <c r="C75" s="483" t="s">
        <v>274</v>
      </c>
      <c r="D75" s="484">
        <v>1.9168000000000001</v>
      </c>
      <c r="E75" s="482"/>
    </row>
    <row r="76" spans="1:5" x14ac:dyDescent="0.2">
      <c r="A76" s="694" t="s">
        <v>685</v>
      </c>
      <c r="B76" s="695"/>
      <c r="C76" s="695"/>
      <c r="D76" s="695"/>
      <c r="E76" s="696"/>
    </row>
    <row r="77" spans="1:5" ht="25.5" x14ac:dyDescent="0.2">
      <c r="A77" s="481" t="s">
        <v>686</v>
      </c>
      <c r="B77" s="482" t="s">
        <v>688</v>
      </c>
      <c r="C77" s="483" t="s">
        <v>356</v>
      </c>
      <c r="D77" s="484">
        <v>4.7999999999999996E-3</v>
      </c>
      <c r="E77" s="482"/>
    </row>
    <row r="78" spans="1:5" ht="25.5" x14ac:dyDescent="0.2">
      <c r="A78" s="481" t="s">
        <v>692</v>
      </c>
      <c r="B78" s="482" t="s">
        <v>694</v>
      </c>
      <c r="C78" s="483" t="s">
        <v>366</v>
      </c>
      <c r="D78" s="489">
        <v>0.6</v>
      </c>
      <c r="E78" s="482"/>
    </row>
    <row r="79" spans="1:5" ht="25.5" x14ac:dyDescent="0.2">
      <c r="A79" s="481" t="s">
        <v>696</v>
      </c>
      <c r="B79" s="482" t="s">
        <v>698</v>
      </c>
      <c r="C79" s="483" t="s">
        <v>356</v>
      </c>
      <c r="D79" s="484">
        <v>1.6000000000000001E-3</v>
      </c>
      <c r="E79" s="482"/>
    </row>
    <row r="80" spans="1:5" x14ac:dyDescent="0.2">
      <c r="A80" s="481" t="s">
        <v>700</v>
      </c>
      <c r="B80" s="482" t="s">
        <v>365</v>
      </c>
      <c r="C80" s="483" t="s">
        <v>366</v>
      </c>
      <c r="D80" s="485">
        <v>0.17599999999999999</v>
      </c>
      <c r="E80" s="482"/>
    </row>
    <row r="81" spans="1:5" ht="25.5" x14ac:dyDescent="0.2">
      <c r="A81" s="481" t="s">
        <v>702</v>
      </c>
      <c r="B81" s="482" t="s">
        <v>704</v>
      </c>
      <c r="C81" s="483" t="s">
        <v>705</v>
      </c>
      <c r="D81" s="489">
        <v>0.4</v>
      </c>
      <c r="E81" s="482"/>
    </row>
    <row r="82" spans="1:5" x14ac:dyDescent="0.2">
      <c r="A82" s="481" t="s">
        <v>711</v>
      </c>
      <c r="B82" s="482" t="s">
        <v>713</v>
      </c>
      <c r="C82" s="483" t="s">
        <v>714</v>
      </c>
      <c r="D82" s="486">
        <v>4.08</v>
      </c>
      <c r="E82" s="482"/>
    </row>
    <row r="83" spans="1:5" x14ac:dyDescent="0.2">
      <c r="A83" s="694" t="s">
        <v>716</v>
      </c>
      <c r="B83" s="695"/>
      <c r="C83" s="695"/>
      <c r="D83" s="695"/>
      <c r="E83" s="696"/>
    </row>
    <row r="84" spans="1:5" ht="25.5" x14ac:dyDescent="0.2">
      <c r="A84" s="481" t="s">
        <v>717</v>
      </c>
      <c r="B84" s="482" t="s">
        <v>688</v>
      </c>
      <c r="C84" s="483" t="s">
        <v>356</v>
      </c>
      <c r="D84" s="484">
        <v>4.9599999999999998E-2</v>
      </c>
      <c r="E84" s="482"/>
    </row>
    <row r="85" spans="1:5" ht="25.5" x14ac:dyDescent="0.2">
      <c r="A85" s="481" t="s">
        <v>719</v>
      </c>
      <c r="B85" s="482" t="s">
        <v>694</v>
      </c>
      <c r="C85" s="483" t="s">
        <v>366</v>
      </c>
      <c r="D85" s="486">
        <v>6.25</v>
      </c>
      <c r="E85" s="482"/>
    </row>
    <row r="86" spans="1:5" ht="25.5" x14ac:dyDescent="0.2">
      <c r="A86" s="481" t="s">
        <v>721</v>
      </c>
      <c r="B86" s="482" t="s">
        <v>723</v>
      </c>
      <c r="C86" s="483" t="s">
        <v>384</v>
      </c>
      <c r="D86" s="486">
        <v>0.13</v>
      </c>
      <c r="E86" s="482"/>
    </row>
    <row r="87" spans="1:5" x14ac:dyDescent="0.2">
      <c r="A87" s="481" t="s">
        <v>729</v>
      </c>
      <c r="B87" s="482" t="s">
        <v>731</v>
      </c>
      <c r="C87" s="483" t="s">
        <v>366</v>
      </c>
      <c r="D87" s="485">
        <v>0.54600000000000004</v>
      </c>
      <c r="E87" s="482"/>
    </row>
    <row r="88" spans="1:5" x14ac:dyDescent="0.2">
      <c r="A88" s="481" t="s">
        <v>733</v>
      </c>
      <c r="B88" s="482" t="s">
        <v>735</v>
      </c>
      <c r="C88" s="483" t="s">
        <v>356</v>
      </c>
      <c r="D88" s="485">
        <v>8.0000000000000002E-3</v>
      </c>
      <c r="E88" s="482"/>
    </row>
    <row r="89" spans="1:5" x14ac:dyDescent="0.2">
      <c r="A89" s="481" t="s">
        <v>741</v>
      </c>
      <c r="B89" s="482" t="s">
        <v>743</v>
      </c>
      <c r="C89" s="483" t="s">
        <v>356</v>
      </c>
      <c r="D89" s="485">
        <v>5.3999999999999999E-2</v>
      </c>
      <c r="E89" s="482"/>
    </row>
    <row r="90" spans="1:5" x14ac:dyDescent="0.2">
      <c r="A90" s="481" t="s">
        <v>747</v>
      </c>
      <c r="B90" s="482" t="s">
        <v>748</v>
      </c>
      <c r="C90" s="483" t="s">
        <v>356</v>
      </c>
      <c r="D90" s="485">
        <v>2.4E-2</v>
      </c>
      <c r="E90" s="482"/>
    </row>
    <row r="91" spans="1:5" ht="25.5" x14ac:dyDescent="0.2">
      <c r="A91" s="481" t="s">
        <v>750</v>
      </c>
      <c r="B91" s="482" t="s">
        <v>752</v>
      </c>
      <c r="C91" s="483" t="s">
        <v>668</v>
      </c>
      <c r="D91" s="485">
        <v>3.5999999999999997E-2</v>
      </c>
      <c r="E91" s="482"/>
    </row>
    <row r="92" spans="1:5" ht="63.75" x14ac:dyDescent="0.2">
      <c r="A92" s="481" t="s">
        <v>756</v>
      </c>
      <c r="B92" s="482" t="s">
        <v>758</v>
      </c>
      <c r="C92" s="483" t="s">
        <v>360</v>
      </c>
      <c r="D92" s="489">
        <v>13.4</v>
      </c>
      <c r="E92" s="482"/>
    </row>
    <row r="93" spans="1:5" x14ac:dyDescent="0.2">
      <c r="A93" s="481" t="s">
        <v>760</v>
      </c>
      <c r="B93" s="482" t="s">
        <v>762</v>
      </c>
      <c r="C93" s="483" t="s">
        <v>384</v>
      </c>
      <c r="D93" s="486">
        <v>0.13</v>
      </c>
      <c r="E93" s="482"/>
    </row>
    <row r="94" spans="1:5" x14ac:dyDescent="0.2">
      <c r="A94" s="42"/>
      <c r="B94" s="42"/>
      <c r="C94" s="42"/>
      <c r="D94" s="42"/>
      <c r="E94" s="42"/>
    </row>
    <row r="95" spans="1:5" x14ac:dyDescent="0.2">
      <c r="A95" s="42"/>
      <c r="B95" s="42"/>
      <c r="C95" s="42"/>
      <c r="D95" s="42"/>
      <c r="E95" s="42"/>
    </row>
  </sheetData>
  <mergeCells count="16">
    <mergeCell ref="B2:E2"/>
    <mergeCell ref="A11:E12"/>
    <mergeCell ref="A13:E13"/>
    <mergeCell ref="B3:H3"/>
    <mergeCell ref="A8:B8"/>
    <mergeCell ref="A9:B9"/>
    <mergeCell ref="A5:B5"/>
    <mergeCell ref="A69:E69"/>
    <mergeCell ref="A70:E70"/>
    <mergeCell ref="A76:E76"/>
    <mergeCell ref="A83:E83"/>
    <mergeCell ref="A17:E17"/>
    <mergeCell ref="A26:E26"/>
    <mergeCell ref="A52:E52"/>
    <mergeCell ref="A53:E53"/>
    <mergeCell ref="A66:E66"/>
  </mergeCells>
  <pageMargins left="0.7" right="0.7" top="0.75" bottom="0.75" header="0.3" footer="0.3"/>
  <pageSetup paperSize="9" scale="6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E3B-0926-41E5-9684-2A694D1C9B0E}">
  <sheetPr>
    <pageSetUpPr fitToPage="1"/>
  </sheetPr>
  <dimension ref="A1:B43"/>
  <sheetViews>
    <sheetView tabSelected="1" workbookViewId="0">
      <selection activeCell="B18" sqref="B18"/>
    </sheetView>
  </sheetViews>
  <sheetFormatPr defaultRowHeight="12.75" x14ac:dyDescent="0.2"/>
  <cols>
    <col min="2" max="2" width="123" customWidth="1"/>
  </cols>
  <sheetData>
    <row r="1" spans="1:2" x14ac:dyDescent="0.2">
      <c r="B1" s="401" t="s">
        <v>206</v>
      </c>
    </row>
    <row r="2" spans="1:2" x14ac:dyDescent="0.2">
      <c r="B2" s="401" t="s">
        <v>241</v>
      </c>
    </row>
    <row r="3" spans="1:2" x14ac:dyDescent="0.2">
      <c r="B3" s="401"/>
    </row>
    <row r="4" spans="1:2" ht="33" x14ac:dyDescent="0.2">
      <c r="B4" s="402" t="s">
        <v>207</v>
      </c>
    </row>
    <row r="6" spans="1:2" x14ac:dyDescent="0.2">
      <c r="A6" s="707" t="s">
        <v>2</v>
      </c>
      <c r="B6" s="707" t="s">
        <v>208</v>
      </c>
    </row>
    <row r="7" spans="1:2" x14ac:dyDescent="0.2">
      <c r="A7" s="707"/>
      <c r="B7" s="707"/>
    </row>
    <row r="8" spans="1:2" ht="16.5" x14ac:dyDescent="0.2">
      <c r="A8" s="403">
        <v>1</v>
      </c>
      <c r="B8" s="404" t="s">
        <v>209</v>
      </c>
    </row>
    <row r="9" spans="1:2" ht="16.5" x14ac:dyDescent="0.2">
      <c r="A9" s="403">
        <v>2</v>
      </c>
      <c r="B9" s="404" t="s">
        <v>210</v>
      </c>
    </row>
    <row r="10" spans="1:2" ht="16.5" x14ac:dyDescent="0.2">
      <c r="A10" s="403">
        <v>3</v>
      </c>
      <c r="B10" s="404" t="s">
        <v>211</v>
      </c>
    </row>
    <row r="11" spans="1:2" ht="16.5" x14ac:dyDescent="0.2">
      <c r="A11" s="403">
        <v>4</v>
      </c>
      <c r="B11" s="404" t="s">
        <v>212</v>
      </c>
    </row>
    <row r="12" spans="1:2" ht="33" x14ac:dyDescent="0.2">
      <c r="A12" s="403">
        <v>5</v>
      </c>
      <c r="B12" s="404" t="s">
        <v>213</v>
      </c>
    </row>
    <row r="13" spans="1:2" ht="16.5" x14ac:dyDescent="0.2">
      <c r="A13" s="403">
        <v>6</v>
      </c>
      <c r="B13" s="404" t="s">
        <v>214</v>
      </c>
    </row>
    <row r="14" spans="1:2" ht="16.5" x14ac:dyDescent="0.2">
      <c r="A14" s="403">
        <v>7</v>
      </c>
      <c r="B14" s="404" t="s">
        <v>215</v>
      </c>
    </row>
    <row r="15" spans="1:2" ht="16.5" x14ac:dyDescent="0.2">
      <c r="A15" s="403">
        <v>8</v>
      </c>
      <c r="B15" s="404" t="s">
        <v>216</v>
      </c>
    </row>
    <row r="16" spans="1:2" ht="16.5" x14ac:dyDescent="0.2">
      <c r="A16" s="403">
        <v>9</v>
      </c>
      <c r="B16" s="404" t="s">
        <v>217</v>
      </c>
    </row>
    <row r="17" spans="1:2" ht="16.5" x14ac:dyDescent="0.2">
      <c r="A17" s="403">
        <v>10</v>
      </c>
      <c r="B17" s="404" t="s">
        <v>218</v>
      </c>
    </row>
    <row r="18" spans="1:2" ht="16.5" x14ac:dyDescent="0.2">
      <c r="A18" s="403">
        <v>11</v>
      </c>
      <c r="B18" s="404" t="s">
        <v>219</v>
      </c>
    </row>
    <row r="19" spans="1:2" ht="16.5" x14ac:dyDescent="0.2">
      <c r="A19" s="403">
        <v>12</v>
      </c>
      <c r="B19" s="404" t="s">
        <v>220</v>
      </c>
    </row>
    <row r="20" spans="1:2" ht="16.5" x14ac:dyDescent="0.2">
      <c r="A20" s="403">
        <v>13</v>
      </c>
      <c r="B20" s="404" t="s">
        <v>221</v>
      </c>
    </row>
    <row r="21" spans="1:2" ht="16.5" x14ac:dyDescent="0.2">
      <c r="A21" s="403">
        <v>14</v>
      </c>
      <c r="B21" s="404" t="s">
        <v>222</v>
      </c>
    </row>
    <row r="22" spans="1:2" ht="16.5" x14ac:dyDescent="0.2">
      <c r="A22" s="403">
        <v>14</v>
      </c>
      <c r="B22" s="404" t="s">
        <v>223</v>
      </c>
    </row>
    <row r="23" spans="1:2" ht="16.5" x14ac:dyDescent="0.2">
      <c r="A23" s="403">
        <v>15</v>
      </c>
      <c r="B23" s="404" t="s">
        <v>224</v>
      </c>
    </row>
    <row r="24" spans="1:2" ht="16.5" x14ac:dyDescent="0.2">
      <c r="A24" s="403">
        <v>16</v>
      </c>
      <c r="B24" s="404" t="s">
        <v>225</v>
      </c>
    </row>
    <row r="25" spans="1:2" ht="16.5" x14ac:dyDescent="0.2">
      <c r="A25" s="403">
        <v>17</v>
      </c>
      <c r="B25" s="404" t="s">
        <v>226</v>
      </c>
    </row>
    <row r="26" spans="1:2" ht="16.5" x14ac:dyDescent="0.2">
      <c r="A26" s="403">
        <v>18</v>
      </c>
      <c r="B26" s="404" t="s">
        <v>227</v>
      </c>
    </row>
    <row r="27" spans="1:2" ht="49.5" x14ac:dyDescent="0.2">
      <c r="A27" s="405" t="s">
        <v>228</v>
      </c>
      <c r="B27" s="404" t="s">
        <v>229</v>
      </c>
    </row>
    <row r="28" spans="1:2" ht="49.5" x14ac:dyDescent="0.2">
      <c r="A28" s="405" t="s">
        <v>230</v>
      </c>
      <c r="B28" s="406" t="s">
        <v>231</v>
      </c>
    </row>
    <row r="29" spans="1:2" ht="16.5" x14ac:dyDescent="0.2">
      <c r="A29" s="405" t="s">
        <v>232</v>
      </c>
      <c r="B29" s="404" t="s">
        <v>233</v>
      </c>
    </row>
    <row r="30" spans="1:2" ht="39.75" customHeight="1" x14ac:dyDescent="0.2">
      <c r="A30" s="405" t="s">
        <v>234</v>
      </c>
      <c r="B30" s="406" t="s">
        <v>235</v>
      </c>
    </row>
    <row r="31" spans="1:2" ht="16.5" x14ac:dyDescent="0.25">
      <c r="A31" s="407"/>
      <c r="B31" s="407"/>
    </row>
    <row r="32" spans="1:2" x14ac:dyDescent="0.2">
      <c r="A32" s="708" t="s">
        <v>236</v>
      </c>
      <c r="B32" s="708"/>
    </row>
    <row r="33" spans="1:2" x14ac:dyDescent="0.2">
      <c r="A33" s="708"/>
      <c r="B33" s="708"/>
    </row>
    <row r="34" spans="1:2" x14ac:dyDescent="0.2">
      <c r="A34" s="708"/>
      <c r="B34" s="708"/>
    </row>
    <row r="35" spans="1:2" x14ac:dyDescent="0.2">
      <c r="A35" s="708"/>
      <c r="B35" s="708"/>
    </row>
    <row r="36" spans="1:2" x14ac:dyDescent="0.2">
      <c r="A36" s="708"/>
      <c r="B36" s="708"/>
    </row>
    <row r="37" spans="1:2" ht="19.5" x14ac:dyDescent="0.2">
      <c r="A37" s="531" t="s">
        <v>237</v>
      </c>
      <c r="B37" s="531"/>
    </row>
    <row r="39" spans="1:2" ht="16.5" x14ac:dyDescent="0.25">
      <c r="A39" s="706" t="s">
        <v>239</v>
      </c>
      <c r="B39" s="706"/>
    </row>
    <row r="40" spans="1:2" ht="16.5" x14ac:dyDescent="0.25">
      <c r="A40" s="706" t="s">
        <v>29</v>
      </c>
      <c r="B40" s="706"/>
    </row>
    <row r="41" spans="1:2" ht="16.5" x14ac:dyDescent="0.25">
      <c r="A41" s="408"/>
      <c r="B41" s="408"/>
    </row>
    <row r="42" spans="1:2" ht="16.5" x14ac:dyDescent="0.25">
      <c r="A42" s="706" t="s">
        <v>238</v>
      </c>
      <c r="B42" s="706"/>
    </row>
    <row r="43" spans="1:2" x14ac:dyDescent="0.2">
      <c r="A43" s="409"/>
      <c r="B43" s="409"/>
    </row>
  </sheetData>
  <mergeCells count="7">
    <mergeCell ref="A42:B42"/>
    <mergeCell ref="A6:A7"/>
    <mergeCell ref="B6:B7"/>
    <mergeCell ref="A32:B36"/>
    <mergeCell ref="A37:B37"/>
    <mergeCell ref="A39:B39"/>
    <mergeCell ref="A40:B40"/>
  </mergeCells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E24"/>
  <sheetViews>
    <sheetView view="pageBreakPreview" zoomScaleNormal="85" workbookViewId="0">
      <selection activeCell="B9" sqref="B9"/>
    </sheetView>
  </sheetViews>
  <sheetFormatPr defaultRowHeight="12.75" x14ac:dyDescent="0.2"/>
  <cols>
    <col min="1" max="1" width="46.7109375"/>
    <col min="2" max="2" width="63.5703125" customWidth="1"/>
    <col min="3" max="3" width="8.5703125"/>
    <col min="4" max="4" width="23.42578125"/>
    <col min="5" max="5" width="50"/>
    <col min="6" max="1025" width="8.5703125"/>
  </cols>
  <sheetData>
    <row r="2" spans="1:5" ht="18.75" x14ac:dyDescent="0.3">
      <c r="A2" s="43"/>
      <c r="B2" s="43"/>
      <c r="C2" s="43"/>
      <c r="D2" s="43"/>
    </row>
    <row r="3" spans="1:5" ht="19.5" thickBot="1" x14ac:dyDescent="0.35">
      <c r="A3" s="43"/>
      <c r="B3" s="43"/>
      <c r="C3" s="43"/>
      <c r="D3" s="43"/>
      <c r="E3" s="44"/>
    </row>
    <row r="4" spans="1:5" ht="369.75" customHeight="1" thickBot="1" x14ac:dyDescent="0.35">
      <c r="A4" s="43" t="s">
        <v>26</v>
      </c>
      <c r="B4" s="45" t="s">
        <v>538</v>
      </c>
      <c r="C4" s="43"/>
      <c r="D4" s="43"/>
      <c r="E4" s="46"/>
    </row>
    <row r="5" spans="1:5" ht="19.5" thickBot="1" x14ac:dyDescent="0.35">
      <c r="A5" s="43"/>
      <c r="B5" s="43"/>
      <c r="C5" s="43"/>
      <c r="D5" s="43"/>
      <c r="E5" s="46"/>
    </row>
    <row r="6" spans="1:5" ht="37.5" x14ac:dyDescent="0.3">
      <c r="A6" s="43" t="s">
        <v>27</v>
      </c>
      <c r="B6" s="45" t="s">
        <v>241</v>
      </c>
      <c r="C6" s="43"/>
      <c r="D6" s="43"/>
    </row>
    <row r="7" spans="1:5" ht="18.75" x14ac:dyDescent="0.3">
      <c r="A7" s="43"/>
      <c r="B7" s="43"/>
      <c r="C7" s="43"/>
      <c r="D7" s="43"/>
      <c r="E7" s="47" t="s">
        <v>28</v>
      </c>
    </row>
    <row r="8" spans="1:5" ht="18.75" x14ac:dyDescent="0.3">
      <c r="A8" s="43"/>
      <c r="B8" s="43"/>
      <c r="C8" s="43"/>
      <c r="D8" s="43" t="e">
        <f>#REF!</f>
        <v>#REF!</v>
      </c>
      <c r="E8" t="str">
        <f>B10</f>
        <v>ООО «Югстрой-Электросеть»</v>
      </c>
    </row>
    <row r="9" spans="1:5" ht="18.75" x14ac:dyDescent="0.3">
      <c r="A9" s="43"/>
      <c r="B9" s="48" t="s">
        <v>204</v>
      </c>
      <c r="C9" s="43"/>
      <c r="D9" s="43" t="e">
        <f>#REF!</f>
        <v>#REF!</v>
      </c>
      <c r="E9">
        <f>B16</f>
        <v>0</v>
      </c>
    </row>
    <row r="10" spans="1:5" ht="147" customHeight="1" x14ac:dyDescent="0.3">
      <c r="A10" s="43" t="s">
        <v>24</v>
      </c>
      <c r="B10" s="49" t="s">
        <v>29</v>
      </c>
      <c r="C10" s="43"/>
      <c r="D10" s="43" t="e">
        <f>#REF!</f>
        <v>#REF!</v>
      </c>
      <c r="E10" s="61"/>
    </row>
    <row r="11" spans="1:5" ht="18.75" x14ac:dyDescent="0.3">
      <c r="A11" s="43"/>
      <c r="B11" s="43"/>
      <c r="C11" s="43"/>
      <c r="D11" s="43" t="e">
        <f>#REF!</f>
        <v>#REF!</v>
      </c>
      <c r="E11" s="42"/>
    </row>
    <row r="12" spans="1:5" ht="18.75" x14ac:dyDescent="0.3">
      <c r="A12" s="43" t="s">
        <v>30</v>
      </c>
      <c r="B12" s="50" t="s">
        <v>160</v>
      </c>
      <c r="C12" s="43"/>
      <c r="D12" s="43"/>
      <c r="E12" s="51"/>
    </row>
    <row r="13" spans="1:5" ht="18.75" x14ac:dyDescent="0.3">
      <c r="A13" s="43"/>
      <c r="B13" s="43"/>
      <c r="C13" s="43"/>
      <c r="D13" s="43"/>
      <c r="E13" s="51"/>
    </row>
    <row r="14" spans="1:5" ht="18.75" x14ac:dyDescent="0.3">
      <c r="A14" s="43"/>
      <c r="B14" s="48"/>
      <c r="C14" s="43"/>
      <c r="D14" s="43"/>
      <c r="E14" s="51"/>
    </row>
    <row r="15" spans="1:5" ht="18.75" x14ac:dyDescent="0.3">
      <c r="A15" s="43"/>
      <c r="B15" s="49"/>
      <c r="C15" s="43"/>
      <c r="D15" s="43"/>
      <c r="E15" s="51"/>
    </row>
    <row r="16" spans="1:5" ht="18.75" x14ac:dyDescent="0.3">
      <c r="A16" s="43" t="s">
        <v>25</v>
      </c>
      <c r="B16" s="49"/>
      <c r="C16" s="43"/>
      <c r="D16" s="43"/>
    </row>
    <row r="17" spans="1:4" ht="18.75" x14ac:dyDescent="0.3">
      <c r="A17" s="43"/>
      <c r="B17" s="43" t="s">
        <v>155</v>
      </c>
      <c r="C17" s="43"/>
      <c r="D17" s="43"/>
    </row>
    <row r="18" spans="1:4" ht="18.75" x14ac:dyDescent="0.3">
      <c r="A18" s="43"/>
      <c r="B18" s="43" t="s">
        <v>162</v>
      </c>
      <c r="C18" s="43"/>
      <c r="D18" s="43"/>
    </row>
    <row r="19" spans="1:4" ht="18.75" x14ac:dyDescent="0.3">
      <c r="A19" s="43" t="s">
        <v>30</v>
      </c>
      <c r="B19" s="50" t="s">
        <v>161</v>
      </c>
      <c r="C19" s="43"/>
      <c r="D19" s="43"/>
    </row>
    <row r="20" spans="1:4" ht="18.75" x14ac:dyDescent="0.3">
      <c r="A20" s="43"/>
      <c r="B20" s="43"/>
      <c r="C20" s="43"/>
      <c r="D20" s="43"/>
    </row>
    <row r="21" spans="1:4" ht="18.75" x14ac:dyDescent="0.3">
      <c r="A21" s="43"/>
      <c r="B21" s="43"/>
      <c r="C21" s="43"/>
      <c r="D21" s="43"/>
    </row>
    <row r="22" spans="1:4" ht="18.75" x14ac:dyDescent="0.3">
      <c r="A22" s="43" t="s">
        <v>31</v>
      </c>
      <c r="B22" s="52" t="s">
        <v>22</v>
      </c>
      <c r="C22" s="43"/>
      <c r="D22" s="43"/>
    </row>
    <row r="23" spans="1:4" ht="18.75" x14ac:dyDescent="0.3">
      <c r="A23" s="43"/>
      <c r="B23" s="43"/>
      <c r="C23" s="43"/>
      <c r="D23" s="43"/>
    </row>
    <row r="24" spans="1:4" ht="18.75" x14ac:dyDescent="0.3">
      <c r="A24" s="43" t="s">
        <v>32</v>
      </c>
      <c r="B24" s="52" t="s">
        <v>23</v>
      </c>
      <c r="C24" s="43"/>
      <c r="D24" s="43"/>
    </row>
  </sheetData>
  <pageMargins left="0.75" right="0.75" top="1" bottom="1" header="0.51180555555555496" footer="0.51180555555555496"/>
  <pageSetup paperSize="9" firstPageNumber="0" orientation="portrait" r:id="rId1"/>
  <colBreaks count="1" manualBreakCount="1">
    <brk id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Прил 1</vt:lpstr>
      <vt:lpstr>Прил 1.1</vt:lpstr>
      <vt:lpstr>Прил2</vt:lpstr>
      <vt:lpstr>Прил 3</vt:lpstr>
      <vt:lpstr>Прил 4</vt:lpstr>
      <vt:lpstr>Прил 7</vt:lpstr>
      <vt:lpstr>Прил9</vt:lpstr>
      <vt:lpstr>Прил12</vt:lpstr>
      <vt:lpstr>Прил 13</vt:lpstr>
      <vt:lpstr>Прил 17</vt:lpstr>
      <vt:lpstr>Прил 18</vt:lpstr>
      <vt:lpstr>Прил 19</vt:lpstr>
      <vt:lpstr>НАЧИНАТЬ С ЭТОГО</vt:lpstr>
      <vt:lpstr>'Прил 1'!Заголовки_для_печати</vt:lpstr>
      <vt:lpstr>'Прил 4'!Заголовки_для_печати</vt:lpstr>
      <vt:lpstr>Прил2!Заголовки_для_печати</vt:lpstr>
      <vt:lpstr>'Прил 1'!Область_печати</vt:lpstr>
      <vt:lpstr>'Прил 13'!Область_печати</vt:lpstr>
      <vt:lpstr>'Прил 3'!Область_печати</vt:lpstr>
      <vt:lpstr>'Прил 4'!Область_печати</vt:lpstr>
      <vt:lpstr>'Прил 7'!Область_печати</vt:lpstr>
      <vt:lpstr>Прил2!Область_печати</vt:lpstr>
      <vt:lpstr>Прил9!Область_печати</vt:lpstr>
    </vt:vector>
  </TitlesOfParts>
  <Company>Stroyneft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HarisovRM</dc:creator>
  <cp:lastModifiedBy>Горбаносова Валентина Викторовна</cp:lastModifiedBy>
  <cp:revision>1</cp:revision>
  <cp:lastPrinted>2026-07-14T11:17:00Z</cp:lastPrinted>
  <dcterms:created xsi:type="dcterms:W3CDTF">2005-12-08T17:35:52Z</dcterms:created>
  <dcterms:modified xsi:type="dcterms:W3CDTF">2026-09-07T07:48:37Z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Stroyneft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