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petrova\Desktop\ПИТАНИЕ 2026\кур янв\"/>
    </mc:Choice>
  </mc:AlternateContent>
  <bookViews>
    <workbookView xWindow="360" yWindow="15" windowWidth="20955" windowHeight="8355"/>
  </bookViews>
  <sheets>
    <sheet name="НМЦ" sheetId="1" r:id="rId1"/>
  </sheets>
  <calcPr calcId="162913"/>
</workbook>
</file>

<file path=xl/calcChain.xml><?xml version="1.0" encoding="utf-8"?>
<calcChain xmlns="http://schemas.openxmlformats.org/spreadsheetml/2006/main">
  <c r="H7" i="1" l="1"/>
  <c r="K7" i="1" s="1"/>
  <c r="L7" i="1" s="1"/>
  <c r="H6" i="1"/>
  <c r="K6" i="1" s="1"/>
  <c r="L6" i="1" s="1"/>
  <c r="H5" i="1"/>
  <c r="K5" i="1" s="1"/>
  <c r="L5" i="1" s="1"/>
  <c r="L8" i="1" l="1"/>
  <c r="I5" i="1"/>
  <c r="J5" i="1" s="1"/>
  <c r="I6" i="1"/>
  <c r="J6" i="1" s="1"/>
  <c r="I7" i="1"/>
  <c r="J7" i="1" s="1"/>
</calcChain>
</file>

<file path=xl/sharedStrings.xml><?xml version="1.0" encoding="utf-8"?>
<sst xmlns="http://schemas.openxmlformats.org/spreadsheetml/2006/main" count="26" uniqueCount="25">
  <si>
    <t xml:space="preserve">Приложение № 2
к документации  
</t>
  </si>
  <si>
    <t>№</t>
  </si>
  <si>
    <t xml:space="preserve">Наименование товара (работ, услуг) 
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</si>
  <si>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</si>
  <si>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</si>
  <si>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</si>
  <si>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</si>
  <si>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рынка)*</t>
  </si>
  <si>
    <t xml:space="preserve">Коммерческое предложение                       № 1 </t>
  </si>
  <si>
    <t xml:space="preserve">Коммерческое предложение                        № 2 </t>
  </si>
  <si>
    <t xml:space="preserve">Коммерческое предложение                 № 3 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</si>
  <si>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</si>
  <si>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</si>
  <si>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rFont val="Times New Roman"/>
      </rPr>
      <t xml:space="preserve">коэффициент вариации цен V (%)           </t>
    </r>
    <r>
      <rPr>
        <i/>
        <sz val="10"/>
        <rFont val="Times New Roman"/>
      </rPr>
      <t xml:space="preserve">         (не должен превышать 33%)</t>
    </r>
  </si>
  <si>
    <t>Средняя арифметическая цена за единицу     руб.</t>
  </si>
  <si>
    <t>Расчет Н (МЦК) по формуле                             v - количество (объем) закупаемого товара (работы, услуги);
     ц - ср. цена за единицу    ЦКЕП = v*ц</t>
  </si>
  <si>
    <t>Куры охлажденные</t>
  </si>
  <si>
    <t>кг</t>
  </si>
  <si>
    <t xml:space="preserve">Яйца </t>
  </si>
  <si>
    <t>шт</t>
  </si>
  <si>
    <t>В результате проведенного расчета Н(М)Ц договора составила:</t>
  </si>
  <si>
    <t xml:space="preserve">При определении начальной (максимальной) цены договора применен метод сопоставимых рыночных цен (анализ рынка). </t>
  </si>
  <si>
    <t xml:space="preserve">Ответственный исполнитель: </t>
  </si>
  <si>
    <t xml:space="preserve">Обоснование начальной (максимальной) цены договора на поставку кур и яиц </t>
  </si>
  <si>
    <t>Филе кур охлажденнное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</si>
</sst>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000"/>
  </numFmts>
  <fonts count="11" x14ac:knownFonts="1">
    <font>
      <sz val="11"/>
      <color theme="1"/>
      <name val="Calibri"/>
      <scheme val="minor"/>
    </font>
    <font>
      <sz val="11"/>
      <name val="Calibri"/>
    </font>
    <font>
      <sz val="10"/>
      <name val="Times New Roman"/>
    </font>
    <font>
      <sz val="12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name val="Times New Roman"/>
    </font>
    <font>
      <i/>
      <sz val="1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Protection="0"/>
  </cellStyleXfs>
  <cellXfs count="48"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2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" fontId="5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 applyProtection="1">
      <alignment vertical="center"/>
      <protection locked="0"/>
    </xf>
    <xf numFmtId="0" fontId="4" fillId="0" borderId="0" xfId="0" applyFont="1"/>
    <xf numFmtId="0" fontId="3" fillId="0" borderId="0" xfId="0" applyFont="1" applyAlignment="1" applyProtection="1">
      <alignment wrapText="1"/>
      <protection locked="0"/>
    </xf>
    <xf numFmtId="165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43" fontId="2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justify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media1.svg"/><Relationship Id="rId1" Type="http://schemas.openxmlformats.org/officeDocument/2006/relationships/image" Target="../media/image1.png"/><Relationship Id="rId4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3</xdr:row>
      <xdr:rowOff>1476374</xdr:rowOff>
    </xdr:from>
    <xdr:to>
      <xdr:col>9</xdr:col>
      <xdr:colOff>600075</xdr:colOff>
      <xdr:row>3</xdr:row>
      <xdr:rowOff>1819275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2"/>
            </a:ext>
          </a:extLst>
        </a:blip>
        <a:stretch/>
      </xdr:blipFill>
      <xdr:spPr bwMode="auto">
        <a:xfrm>
          <a:off x="10058400" y="3324225"/>
          <a:ext cx="590549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169208</xdr:colOff>
      <xdr:row>3</xdr:row>
      <xdr:rowOff>1266265</xdr:rowOff>
    </xdr:from>
    <xdr:to>
      <xdr:col>8</xdr:col>
      <xdr:colOff>674033</xdr:colOff>
      <xdr:row>3</xdr:row>
      <xdr:rowOff>1523439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4"/>
            </a:ext>
          </a:extLst>
        </a:blip>
        <a:stretch/>
      </xdr:blipFill>
      <xdr:spPr bwMode="auto">
        <a:xfrm>
          <a:off x="9322434" y="3114040"/>
          <a:ext cx="5048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abSelected="1" topLeftCell="A4" zoomScale="115" workbookViewId="0">
      <selection activeCell="D6" sqref="D6"/>
    </sheetView>
  </sheetViews>
  <sheetFormatPr defaultColWidth="9.140625" defaultRowHeight="12.75" x14ac:dyDescent="0.2"/>
  <cols>
    <col min="1" max="1" width="3.140625" style="1" customWidth="1"/>
    <col min="2" max="2" width="31" style="1" customWidth="1"/>
    <col min="3" max="3" width="8.42578125" style="1" customWidth="1"/>
    <col min="4" max="4" width="8.85546875" style="1" customWidth="1"/>
    <col min="5" max="5" width="15.42578125" style="1" customWidth="1"/>
    <col min="6" max="6" width="16.140625" style="1" customWidth="1"/>
    <col min="7" max="7" width="15.7109375" style="1" customWidth="1"/>
    <col min="8" max="8" width="18" style="1" customWidth="1"/>
    <col min="9" max="9" width="13.42578125" style="1" customWidth="1"/>
    <col min="10" max="10" width="10.140625" style="1" customWidth="1"/>
    <col min="11" max="11" width="18" style="1" customWidth="1"/>
    <col min="12" max="12" width="16.140625" style="1" customWidth="1"/>
    <col min="13" max="14" width="9.140625" style="1"/>
    <col min="15" max="15" width="14" style="1" customWidth="1"/>
    <col min="16" max="16384" width="9.140625" style="1"/>
  </cols>
  <sheetData>
    <row r="1" spans="1:15" ht="40.5" customHeight="1" x14ac:dyDescent="0.2">
      <c r="H1" s="37" t="s">
        <v>0</v>
      </c>
      <c r="I1" s="37"/>
      <c r="J1" s="37"/>
      <c r="K1" s="37"/>
      <c r="L1" s="37"/>
    </row>
    <row r="2" spans="1:15" ht="39" customHeight="1" x14ac:dyDescent="0.2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5" ht="39" customHeight="1" x14ac:dyDescent="0.2">
      <c r="A3" s="39" t="s">
        <v>1</v>
      </c>
      <c r="B3" s="41" t="s">
        <v>2</v>
      </c>
      <c r="C3" s="42" t="s">
        <v>3</v>
      </c>
      <c r="D3" s="42" t="s">
        <v>4</v>
      </c>
      <c r="E3" s="39" t="s">
        <v>5</v>
      </c>
      <c r="F3" s="44"/>
      <c r="G3" s="44"/>
      <c r="H3" s="45" t="s">
        <v>6</v>
      </c>
      <c r="I3" s="45"/>
      <c r="J3" s="45"/>
      <c r="K3" s="46" t="s">
        <v>7</v>
      </c>
      <c r="L3" s="47"/>
    </row>
    <row r="4" spans="1:15" ht="144" customHeight="1" x14ac:dyDescent="0.2">
      <c r="A4" s="40"/>
      <c r="B4" s="42"/>
      <c r="C4" s="43"/>
      <c r="D4" s="43"/>
      <c r="E4" s="3" t="s">
        <v>8</v>
      </c>
      <c r="F4" s="3" t="s">
        <v>9</v>
      </c>
      <c r="G4" s="3" t="s">
        <v>10</v>
      </c>
      <c r="H4" s="2" t="s">
        <v>11</v>
      </c>
      <c r="I4" s="2" t="s">
        <v>12</v>
      </c>
      <c r="J4" s="2" t="s">
        <v>13</v>
      </c>
      <c r="K4" s="4" t="s">
        <v>14</v>
      </c>
      <c r="L4" s="4" t="s">
        <v>15</v>
      </c>
    </row>
    <row r="5" spans="1:15" ht="15.75" x14ac:dyDescent="0.2">
      <c r="A5" s="5">
        <v>1</v>
      </c>
      <c r="B5" s="6" t="s">
        <v>16</v>
      </c>
      <c r="C5" s="7" t="s">
        <v>17</v>
      </c>
      <c r="D5" s="6">
        <v>1100</v>
      </c>
      <c r="E5" s="8">
        <v>290</v>
      </c>
      <c r="F5" s="8">
        <v>310</v>
      </c>
      <c r="G5" s="9">
        <v>270</v>
      </c>
      <c r="H5" s="10">
        <f t="shared" ref="H5:H7" si="0">AVERAGE(E5:G5)</f>
        <v>290</v>
      </c>
      <c r="I5" s="11">
        <f t="shared" ref="I5:I7" si="1">SQRT(((SUM((POWER(G5-H5,2)),(POWER(F5-H5,2)),(POWER(E5-H5,2)))/(COLUMNS(E5:G5)-1))))</f>
        <v>20</v>
      </c>
      <c r="J5" s="11">
        <f t="shared" ref="J5:J7" si="2">I5/H5*100</f>
        <v>6.8965517241379306</v>
      </c>
      <c r="K5" s="12">
        <f t="shared" ref="K5:K7" si="3">H5</f>
        <v>290</v>
      </c>
      <c r="L5" s="13">
        <f t="shared" ref="L5:L7" si="4">K5*D5</f>
        <v>319000</v>
      </c>
      <c r="O5" s="14"/>
    </row>
    <row r="6" spans="1:15" ht="15.75" x14ac:dyDescent="0.2">
      <c r="A6" s="5">
        <v>2</v>
      </c>
      <c r="B6" s="15" t="s">
        <v>24</v>
      </c>
      <c r="C6" s="16" t="s">
        <v>17</v>
      </c>
      <c r="D6" s="15">
        <v>1100</v>
      </c>
      <c r="E6" s="17">
        <v>600</v>
      </c>
      <c r="F6" s="17">
        <v>510</v>
      </c>
      <c r="G6" s="18">
        <v>480</v>
      </c>
      <c r="H6" s="10">
        <f t="shared" si="0"/>
        <v>530</v>
      </c>
      <c r="I6" s="11">
        <f t="shared" si="1"/>
        <v>62.44997998398398</v>
      </c>
      <c r="J6" s="11">
        <f t="shared" si="2"/>
        <v>11.783015091317733</v>
      </c>
      <c r="K6" s="12">
        <f t="shared" si="3"/>
        <v>530</v>
      </c>
      <c r="L6" s="13">
        <f t="shared" si="4"/>
        <v>583000</v>
      </c>
      <c r="O6" s="14"/>
    </row>
    <row r="7" spans="1:15" ht="15.75" x14ac:dyDescent="0.2">
      <c r="A7" s="19">
        <v>3</v>
      </c>
      <c r="B7" s="15" t="s">
        <v>18</v>
      </c>
      <c r="C7" s="16" t="s">
        <v>19</v>
      </c>
      <c r="D7" s="15">
        <v>7000</v>
      </c>
      <c r="E7" s="17">
        <v>12</v>
      </c>
      <c r="F7" s="17">
        <v>13</v>
      </c>
      <c r="G7" s="18">
        <v>12.5</v>
      </c>
      <c r="H7" s="10">
        <f t="shared" si="0"/>
        <v>12.5</v>
      </c>
      <c r="I7" s="11">
        <f t="shared" si="1"/>
        <v>0.5</v>
      </c>
      <c r="J7" s="11">
        <f t="shared" si="2"/>
        <v>4</v>
      </c>
      <c r="K7" s="12">
        <f t="shared" si="3"/>
        <v>12.5</v>
      </c>
      <c r="L7" s="13">
        <f t="shared" si="4"/>
        <v>87500</v>
      </c>
      <c r="O7" s="14"/>
    </row>
    <row r="8" spans="1:15" ht="15.75" customHeight="1" x14ac:dyDescent="0.2">
      <c r="A8" s="31" t="s">
        <v>20</v>
      </c>
      <c r="B8" s="31"/>
      <c r="C8" s="31"/>
      <c r="D8" s="31"/>
      <c r="E8" s="31"/>
      <c r="F8" s="31"/>
      <c r="G8" s="31"/>
      <c r="H8" s="20"/>
      <c r="I8" s="21"/>
      <c r="J8" s="21"/>
      <c r="K8" s="21"/>
      <c r="L8" s="22">
        <f>L5+L7+L6</f>
        <v>989500</v>
      </c>
    </row>
    <row r="9" spans="1:15" s="23" customFormat="1" ht="33" customHeight="1" x14ac:dyDescent="0.25">
      <c r="A9" s="32" t="s">
        <v>21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5" ht="15.7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4"/>
      <c r="L10" s="34"/>
    </row>
    <row r="11" spans="1:15" s="25" customFormat="1" ht="48" customHeight="1" x14ac:dyDescent="0.25">
      <c r="A11" s="2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5" s="23" customFormat="1" ht="16.5" customHeight="1" x14ac:dyDescent="0.25">
      <c r="B12" s="26"/>
    </row>
    <row r="13" spans="1:15" s="23" customFormat="1" ht="16.5" customHeight="1" x14ac:dyDescent="0.25">
      <c r="A13" s="26"/>
      <c r="B13" s="26" t="s">
        <v>22</v>
      </c>
      <c r="H13" s="1"/>
      <c r="I13" s="1"/>
      <c r="J13" s="1"/>
      <c r="K13" s="1"/>
      <c r="L13" s="1"/>
    </row>
    <row r="15" spans="1:15" ht="15.75" x14ac:dyDescent="0.25">
      <c r="A15" s="36"/>
      <c r="B15" s="36"/>
      <c r="C15" s="36"/>
      <c r="D15" s="23"/>
      <c r="E15" s="27"/>
      <c r="F15" s="28"/>
      <c r="G15" s="29"/>
      <c r="H15" s="25"/>
      <c r="I15" s="25"/>
      <c r="J15" s="25"/>
      <c r="K15" s="25"/>
      <c r="L15" s="25"/>
    </row>
    <row r="16" spans="1:15" ht="15.75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ht="15.75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9" spans="1:12" x14ac:dyDescent="0.2">
      <c r="H19" s="30"/>
    </row>
  </sheetData>
  <mergeCells count="14">
    <mergeCell ref="H1:L1"/>
    <mergeCell ref="A2:L2"/>
    <mergeCell ref="A3:A4"/>
    <mergeCell ref="B3:B4"/>
    <mergeCell ref="C3:C4"/>
    <mergeCell ref="D3:D4"/>
    <mergeCell ref="E3:G3"/>
    <mergeCell ref="H3:J3"/>
    <mergeCell ref="K3:L3"/>
    <mergeCell ref="A8:G8"/>
    <mergeCell ref="A9:L9"/>
    <mergeCell ref="A10:L10"/>
    <mergeCell ref="B11:L11"/>
    <mergeCell ref="A15:C15"/>
  </mergeCells>
  <pageMargins left="0.51181102362204689" right="0.31496062992126" top="0.11811023622047201" bottom="0.15748031496063" header="0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Петрова Наталья Валерьевна</cp:lastModifiedBy>
  <cp:revision>3</cp:revision>
  <cp:lastPrinted>2026-09-07T13:46:38Z</cp:lastPrinted>
  <dcterms:created xsi:type="dcterms:W3CDTF">2014-05-19T23:28:00Z</dcterms:created>
  <dcterms:modified xsi:type="dcterms:W3CDTF">2026-09-07T17:39:31Z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2F73BC0FCF0D455EA41E80C0A5E49F68</vt:lpwstr>
  </property>
  <property fmtid="{D5CDD505-2E9C-101B-9397-08002B2CF9AE}" pid="3" name="KSOProductBuildVer">
    <vt:lpwstr>1049-11.2.0.10463</vt:lpwstr>
  </property>
</Properties>
</file>