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EM\Desktop\Договора\Договора 2026\Оказание услуг по ТО Кондиционеров ТС МУП ГПТ\На сайт\"/>
    </mc:Choice>
  </mc:AlternateContent>
  <xr:revisionPtr revIDLastSave="0" documentId="13_ncr:1_{B76BBDBF-DAEE-4B31-B445-8DE0CB1952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втозапчасти" sheetId="23" r:id="rId1"/>
  </sheets>
  <definedNames>
    <definedName name="_xlnm.Print_Area" localSheetId="0">Автозапчасти!$A$1:$H$42</definedName>
  </definedNames>
  <calcPr calcId="191029"/>
</workbook>
</file>

<file path=xl/calcChain.xml><?xml version="1.0" encoding="utf-8"?>
<calcChain xmlns="http://schemas.openxmlformats.org/spreadsheetml/2006/main">
  <c r="F37" i="23" l="1"/>
  <c r="G37" i="23" s="1"/>
  <c r="H37" i="23" s="1"/>
  <c r="F36" i="23"/>
  <c r="G36" i="23" s="1"/>
  <c r="H36" i="23" s="1"/>
  <c r="G35" i="23"/>
  <c r="H35" i="23" s="1"/>
  <c r="F35" i="23"/>
  <c r="F34" i="23"/>
  <c r="G34" i="23" s="1"/>
  <c r="H34" i="23" s="1"/>
  <c r="F33" i="23"/>
  <c r="G33" i="23" s="1"/>
  <c r="H33" i="23" s="1"/>
  <c r="G31" i="23"/>
  <c r="H31" i="23" s="1"/>
  <c r="F31" i="23"/>
  <c r="F30" i="23"/>
  <c r="G30" i="23" s="1"/>
  <c r="H30" i="23" s="1"/>
  <c r="F29" i="23"/>
  <c r="G29" i="23" s="1"/>
  <c r="H29" i="23" s="1"/>
  <c r="F28" i="23"/>
  <c r="G28" i="23" s="1"/>
  <c r="H28" i="23" s="1"/>
  <c r="G27" i="23"/>
  <c r="H27" i="23" s="1"/>
  <c r="F27" i="23"/>
  <c r="F26" i="23"/>
  <c r="G26" i="23" s="1"/>
  <c r="H26" i="23" s="1"/>
  <c r="F25" i="23"/>
  <c r="G25" i="23" s="1"/>
  <c r="H25" i="23" s="1"/>
  <c r="F24" i="23"/>
  <c r="G24" i="23" s="1"/>
  <c r="H24" i="23" s="1"/>
  <c r="G23" i="23"/>
  <c r="H23" i="23" s="1"/>
  <c r="F23" i="23"/>
  <c r="F22" i="23"/>
  <c r="G22" i="23" s="1"/>
  <c r="H22" i="23" s="1"/>
  <c r="F21" i="23"/>
  <c r="G21" i="23" s="1"/>
  <c r="H21" i="23" s="1"/>
  <c r="F20" i="23"/>
  <c r="G20" i="23" s="1"/>
  <c r="H20" i="23" s="1"/>
  <c r="G19" i="23"/>
  <c r="H19" i="23" s="1"/>
  <c r="F19" i="23"/>
  <c r="F18" i="23"/>
  <c r="G18" i="23" s="1"/>
  <c r="H18" i="23" s="1"/>
  <c r="F17" i="23"/>
  <c r="G17" i="23" s="1"/>
  <c r="H17" i="23" s="1"/>
  <c r="F16" i="23"/>
  <c r="G16" i="23" s="1"/>
  <c r="H16" i="23" s="1"/>
  <c r="G15" i="23"/>
  <c r="H15" i="23" s="1"/>
  <c r="F15" i="23"/>
  <c r="F14" i="23"/>
  <c r="G14" i="23" s="1"/>
  <c r="H14" i="23" s="1"/>
  <c r="F13" i="23"/>
  <c r="G13" i="23" s="1"/>
  <c r="H13" i="23" s="1"/>
  <c r="F12" i="23"/>
  <c r="G12" i="23" s="1"/>
  <c r="H12" i="23" s="1"/>
  <c r="G11" i="23"/>
  <c r="H11" i="23" s="1"/>
  <c r="F11" i="23"/>
  <c r="F10" i="23"/>
  <c r="G10" i="23" s="1"/>
  <c r="H10" i="23" s="1"/>
  <c r="F9" i="23"/>
  <c r="G9" i="23" l="1"/>
  <c r="H9" i="23" s="1"/>
  <c r="H38" i="23" l="1"/>
</calcChain>
</file>

<file path=xl/sharedStrings.xml><?xml version="1.0" encoding="utf-8"?>
<sst xmlns="http://schemas.openxmlformats.org/spreadsheetml/2006/main" count="78" uniqueCount="55">
  <si>
    <t>№</t>
  </si>
  <si>
    <t>Ед. изм</t>
  </si>
  <si>
    <t>Кол-во</t>
  </si>
  <si>
    <t>Цена за единицу изм. (руб.)</t>
  </si>
  <si>
    <t xml:space="preserve">Поставщик №1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</si>
  <si>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</si>
  <si>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</si>
  <si>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</si>
  <si>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Информация о запросах ценовых предложений (коммерческих предложений)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</si>
  <si>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</si>
  <si>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</si>
  <si>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</si>
  <si>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 xml:space="preserve">Обоснование начальной (максимальной) цены договора
</t>
  </si>
  <si>
    <t>Н(М)ЦД</t>
  </si>
  <si>
    <t>ИТОГО:</t>
  </si>
  <si>
    <t>1 В случае невозможности получения ценовой информации не менее чем из трех источников, заказчик вправе произвести расчет с использованием меньшего количества источников с обоснованием отсутствия такой возможности.</t>
  </si>
  <si>
    <r>
      <t>Коммерческие предложения (руб./ед.изм.)</t>
    </r>
    <r>
      <rPr>
        <b/>
        <sz val="10"/>
        <color rgb="FF000000"/>
        <rFont val="Times New Roman"/>
        <family val="1"/>
        <charset val="204"/>
      </rPr>
      <t>1</t>
    </r>
  </si>
  <si>
    <t>Замена фильтра осушителя</t>
  </si>
  <si>
    <t>Прессовка азотом</t>
  </si>
  <si>
    <t>Поиск утечки при заправленной системе азотом</t>
  </si>
  <si>
    <t>Заправка фреоном (без стоимости фреона)</t>
  </si>
  <si>
    <t>Заправка маслом (без стоимости масла)</t>
  </si>
  <si>
    <t>Продувка фильтров, очистка испарителей</t>
  </si>
  <si>
    <t>Вакуумирование</t>
  </si>
  <si>
    <t>Ремонт фреоновой магистрали</t>
  </si>
  <si>
    <t>Опрессовка системы автокондиционера</t>
  </si>
  <si>
    <t>Ремонт конденсатора автокондиционера</t>
  </si>
  <si>
    <t>Мойка конденсатора автокондиционера</t>
  </si>
  <si>
    <t>Замена уплотнительных колец компрессора автокондиционера</t>
  </si>
  <si>
    <t>Замена фильтров салона</t>
  </si>
  <si>
    <t>Ремонт электропроводки автокондиционера</t>
  </si>
  <si>
    <t>Диагностика автокондиционера</t>
  </si>
  <si>
    <t>Мойка радиаторов ДВС</t>
  </si>
  <si>
    <t>Разборка и сборка панели приборов</t>
  </si>
  <si>
    <t>Мойка испарителя автокондиционера</t>
  </si>
  <si>
    <t>Заправка системы автокондиционера</t>
  </si>
  <si>
    <t>Установка автокондиционера</t>
  </si>
  <si>
    <t>Замена компрессора автокондиционера</t>
  </si>
  <si>
    <t>Ремонт компрессора автокондиционера</t>
  </si>
  <si>
    <t>Замена конденсатора автокондиционера</t>
  </si>
  <si>
    <t>Запасные части и материалы:</t>
  </si>
  <si>
    <t>Хладагент R-134a</t>
  </si>
  <si>
    <t>Масло PAO 46</t>
  </si>
  <si>
    <t>Фильтр-осушитель</t>
  </si>
  <si>
    <t>Азот</t>
  </si>
  <si>
    <t>кг.</t>
  </si>
  <si>
    <t>л.</t>
  </si>
  <si>
    <t xml:space="preserve">шт. </t>
  </si>
  <si>
    <t>м³</t>
  </si>
  <si>
    <t>Техническое обслуживание и ремонт системы кондиционирования на транспортных
средствах МУП «ГПТ»</t>
  </si>
  <si>
    <t>работа/норма-час</t>
  </si>
  <si>
    <t>Вентилятор охлаждения конденсатора климатической системы кондиционирования KONVEKTA KL 40T</t>
  </si>
  <si>
    <t>Приложение № 1 к Разделу 2. "Информационная карта о проведении запроса предложений в электронной форме"</t>
  </si>
  <si>
    <t>Итого НМЦД устанавливается в размере: 108 000,00 руб.</t>
  </si>
  <si>
    <t xml:space="preserve">Дата подготовки обоснования Н(М)ЦД 08.09.2026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</si>
</sst>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4" fontId="9" fillId="3" borderId="14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4" fontId="7" fillId="3" borderId="17" xfId="0" applyNumberFormat="1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6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4" fontId="3" fillId="0" borderId="2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justify" vertical="center" wrapText="1"/>
    </xf>
    <xf numFmtId="0" fontId="14" fillId="5" borderId="22" xfId="0" applyFont="1" applyFill="1" applyBorder="1" applyAlignment="1">
      <alignment horizontal="justify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4" fillId="5" borderId="2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7</xdr:row>
      <xdr:rowOff>1600200</xdr:rowOff>
    </xdr:from>
    <xdr:to>
      <xdr:col>5</xdr:col>
      <xdr:colOff>1504950</xdr:colOff>
      <xdr:row>7</xdr:row>
      <xdr:rowOff>1962150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42576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266700</xdr:colOff>
      <xdr:row>7</xdr:row>
      <xdr:rowOff>1400175</xdr:rowOff>
    </xdr:from>
    <xdr:to>
      <xdr:col>5</xdr:col>
      <xdr:colOff>419100</xdr:colOff>
      <xdr:row>7</xdr:row>
      <xdr:rowOff>1628775</xdr:rowOff>
    </xdr:to>
    <xdr:pic>
      <xdr:nvPicPr>
        <xdr:cNvPr id="1026" name="Picture 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05675" y="40576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tabSelected="1" view="pageBreakPreview" topLeftCell="A31" zoomScale="112" zoomScaleNormal="112" zoomScaleSheetLayoutView="112" workbookViewId="0">
      <selection activeCell="B37" sqref="B37"/>
    </sheetView>
  </sheetViews>
  <sheetFormatPr defaultRowHeight="12.75" x14ac:dyDescent="0.2"/>
  <cols>
    <col min="1" max="1" width="6.140625" style="1" customWidth="1"/>
    <col min="2" max="2" width="39.7109375" style="20" customWidth="1"/>
    <col min="3" max="3" width="6.7109375" style="3" customWidth="1"/>
    <col min="4" max="4" width="6.85546875" style="3" customWidth="1"/>
    <col min="5" max="5" width="15.28515625" style="3" customWidth="1"/>
    <col min="6" max="6" width="22.7109375" style="1" customWidth="1"/>
    <col min="7" max="7" width="18.7109375" style="2" customWidth="1"/>
    <col min="8" max="8" width="15.42578125" style="2" customWidth="1"/>
    <col min="9" max="17" width="9.140625" style="1"/>
    <col min="18" max="18" width="9.85546875" style="1" customWidth="1"/>
    <col min="19" max="19" width="0" style="1" hidden="1" customWidth="1"/>
    <col min="20" max="16384" width="9.140625" style="1"/>
  </cols>
  <sheetData>
    <row r="1" spans="1:19" ht="30" customHeight="1" x14ac:dyDescent="0.2">
      <c r="A1" s="3"/>
      <c r="E1" s="23" t="s">
        <v>52</v>
      </c>
      <c r="F1" s="23"/>
      <c r="G1" s="23"/>
      <c r="H1" s="23"/>
    </row>
    <row r="2" spans="1:19" ht="16.5" customHeight="1" x14ac:dyDescent="0.2">
      <c r="A2" s="3"/>
      <c r="E2" s="18"/>
      <c r="F2" s="17"/>
      <c r="G2" s="17"/>
      <c r="H2" s="17"/>
    </row>
    <row r="3" spans="1:19" ht="18.75" customHeight="1" x14ac:dyDescent="0.2">
      <c r="A3" s="26" t="s">
        <v>12</v>
      </c>
      <c r="B3" s="26"/>
      <c r="C3" s="26"/>
      <c r="D3" s="26"/>
      <c r="E3" s="26"/>
      <c r="F3" s="26"/>
      <c r="G3" s="26"/>
      <c r="H3" s="26"/>
      <c r="I3" s="6"/>
      <c r="J3" s="6"/>
      <c r="K3" s="6"/>
      <c r="L3" s="6"/>
      <c r="M3" s="6"/>
    </row>
    <row r="4" spans="1:19" ht="36" customHeight="1" x14ac:dyDescent="0.2">
      <c r="A4" s="4"/>
      <c r="B4" s="5" t="s">
        <v>5</v>
      </c>
      <c r="C4" s="29" t="s">
        <v>49</v>
      </c>
      <c r="D4" s="29"/>
      <c r="E4" s="29"/>
      <c r="F4" s="29"/>
      <c r="G4" s="29"/>
      <c r="H4" s="29"/>
      <c r="I4" s="6"/>
      <c r="J4" s="6"/>
      <c r="K4" s="6"/>
      <c r="L4" s="6"/>
    </row>
    <row r="5" spans="1:19" ht="18.75" customHeight="1" x14ac:dyDescent="0.2">
      <c r="A5" s="4"/>
      <c r="B5" s="5" t="s">
        <v>6</v>
      </c>
      <c r="C5" s="29" t="s">
        <v>7</v>
      </c>
      <c r="D5" s="29"/>
      <c r="E5" s="29"/>
      <c r="F5" s="29"/>
      <c r="G5" s="29"/>
      <c r="H5" s="29"/>
      <c r="I5" s="6"/>
      <c r="J5" s="6"/>
      <c r="K5" s="6"/>
      <c r="L5" s="6"/>
    </row>
    <row r="6" spans="1:19" ht="21" customHeight="1" thickBot="1" x14ac:dyDescent="0.25">
      <c r="A6" s="25" t="s">
        <v>8</v>
      </c>
      <c r="B6" s="25"/>
      <c r="C6" s="25"/>
      <c r="D6" s="25"/>
      <c r="E6" s="25"/>
      <c r="F6" s="25"/>
      <c r="G6" s="25"/>
      <c r="H6" s="25"/>
    </row>
    <row r="7" spans="1:19" ht="60.75" customHeight="1" x14ac:dyDescent="0.2">
      <c r="A7" s="40" t="s">
        <v>0</v>
      </c>
      <c r="B7" s="38" t="s">
        <v>11</v>
      </c>
      <c r="C7" s="38" t="s">
        <v>1</v>
      </c>
      <c r="D7" s="33" t="s">
        <v>2</v>
      </c>
      <c r="E7" s="7" t="s">
        <v>16</v>
      </c>
      <c r="F7" s="35" t="s">
        <v>9</v>
      </c>
      <c r="G7" s="36"/>
      <c r="H7" s="37"/>
    </row>
    <row r="8" spans="1:19" ht="159" customHeight="1" thickBot="1" x14ac:dyDescent="0.25">
      <c r="A8" s="41"/>
      <c r="B8" s="39"/>
      <c r="C8" s="39"/>
      <c r="D8" s="34"/>
      <c r="E8" s="15" t="s">
        <v>4</v>
      </c>
      <c r="F8" s="16" t="s">
        <v>10</v>
      </c>
      <c r="G8" s="13" t="s">
        <v>3</v>
      </c>
      <c r="H8" s="14" t="s">
        <v>13</v>
      </c>
    </row>
    <row r="9" spans="1:19" ht="38.25" customHeight="1" thickBot="1" x14ac:dyDescent="0.25">
      <c r="A9" s="9">
        <v>1</v>
      </c>
      <c r="B9" s="45" t="s">
        <v>17</v>
      </c>
      <c r="C9" s="19" t="s">
        <v>50</v>
      </c>
      <c r="D9" s="19">
        <v>1</v>
      </c>
      <c r="E9" s="22">
        <v>1000</v>
      </c>
      <c r="F9" s="10">
        <f>(SUM(E9:E9))*D9</f>
        <v>1000</v>
      </c>
      <c r="G9" s="11">
        <f t="shared" ref="G9" si="0">F9/D9</f>
        <v>1000</v>
      </c>
      <c r="H9" s="12">
        <f>G9*D9</f>
        <v>1000</v>
      </c>
      <c r="S9" s="1">
        <v>1.2</v>
      </c>
    </row>
    <row r="10" spans="1:19" ht="38.25" customHeight="1" thickBot="1" x14ac:dyDescent="0.25">
      <c r="A10" s="9">
        <v>2</v>
      </c>
      <c r="B10" s="44" t="s">
        <v>18</v>
      </c>
      <c r="C10" s="19" t="s">
        <v>50</v>
      </c>
      <c r="D10" s="19">
        <v>1</v>
      </c>
      <c r="E10" s="22">
        <v>1000</v>
      </c>
      <c r="F10" s="10">
        <f t="shared" ref="F10:F31" si="1">(SUM(E10:E10))*D10</f>
        <v>1000</v>
      </c>
      <c r="G10" s="11">
        <f t="shared" ref="G10:G31" si="2">F10/D10</f>
        <v>1000</v>
      </c>
      <c r="H10" s="12">
        <f t="shared" ref="H10:H31" si="3">G10*D10</f>
        <v>1000</v>
      </c>
    </row>
    <row r="11" spans="1:19" ht="38.25" customHeight="1" thickBot="1" x14ac:dyDescent="0.25">
      <c r="A11" s="9">
        <v>3</v>
      </c>
      <c r="B11" s="42" t="s">
        <v>19</v>
      </c>
      <c r="C11" s="19" t="s">
        <v>50</v>
      </c>
      <c r="D11" s="19">
        <v>1</v>
      </c>
      <c r="E11" s="22">
        <v>1000</v>
      </c>
      <c r="F11" s="10">
        <f t="shared" si="1"/>
        <v>1000</v>
      </c>
      <c r="G11" s="11">
        <f t="shared" si="2"/>
        <v>1000</v>
      </c>
      <c r="H11" s="12">
        <f t="shared" si="3"/>
        <v>1000</v>
      </c>
    </row>
    <row r="12" spans="1:19" ht="38.25" customHeight="1" thickBot="1" x14ac:dyDescent="0.25">
      <c r="A12" s="9">
        <v>4</v>
      </c>
      <c r="B12" s="43" t="s">
        <v>20</v>
      </c>
      <c r="C12" s="19" t="s">
        <v>50</v>
      </c>
      <c r="D12" s="19">
        <v>1</v>
      </c>
      <c r="E12" s="22">
        <v>1000</v>
      </c>
      <c r="F12" s="10">
        <f t="shared" si="1"/>
        <v>1000</v>
      </c>
      <c r="G12" s="11">
        <f t="shared" si="2"/>
        <v>1000</v>
      </c>
      <c r="H12" s="12">
        <f t="shared" si="3"/>
        <v>1000</v>
      </c>
    </row>
    <row r="13" spans="1:19" ht="38.25" customHeight="1" thickBot="1" x14ac:dyDescent="0.25">
      <c r="A13" s="9">
        <v>5</v>
      </c>
      <c r="B13" s="43" t="s">
        <v>21</v>
      </c>
      <c r="C13" s="19" t="s">
        <v>50</v>
      </c>
      <c r="D13" s="19">
        <v>1</v>
      </c>
      <c r="E13" s="22">
        <v>1000</v>
      </c>
      <c r="F13" s="10">
        <f t="shared" si="1"/>
        <v>1000</v>
      </c>
      <c r="G13" s="11">
        <f t="shared" si="2"/>
        <v>1000</v>
      </c>
      <c r="H13" s="12">
        <f t="shared" si="3"/>
        <v>1000</v>
      </c>
    </row>
    <row r="14" spans="1:19" ht="38.25" customHeight="1" thickBot="1" x14ac:dyDescent="0.25">
      <c r="A14" s="9">
        <v>6</v>
      </c>
      <c r="B14" s="43" t="s">
        <v>22</v>
      </c>
      <c r="C14" s="19" t="s">
        <v>50</v>
      </c>
      <c r="D14" s="19">
        <v>1</v>
      </c>
      <c r="E14" s="22">
        <v>1000</v>
      </c>
      <c r="F14" s="10">
        <f t="shared" si="1"/>
        <v>1000</v>
      </c>
      <c r="G14" s="11">
        <f t="shared" si="2"/>
        <v>1000</v>
      </c>
      <c r="H14" s="12">
        <f t="shared" si="3"/>
        <v>1000</v>
      </c>
    </row>
    <row r="15" spans="1:19" ht="38.25" customHeight="1" thickBot="1" x14ac:dyDescent="0.25">
      <c r="A15" s="9">
        <v>7</v>
      </c>
      <c r="B15" s="43" t="s">
        <v>23</v>
      </c>
      <c r="C15" s="19" t="s">
        <v>50</v>
      </c>
      <c r="D15" s="19">
        <v>1</v>
      </c>
      <c r="E15" s="22">
        <v>1000</v>
      </c>
      <c r="F15" s="10">
        <f t="shared" si="1"/>
        <v>1000</v>
      </c>
      <c r="G15" s="11">
        <f t="shared" si="2"/>
        <v>1000</v>
      </c>
      <c r="H15" s="12">
        <f t="shared" si="3"/>
        <v>1000</v>
      </c>
    </row>
    <row r="16" spans="1:19" ht="38.25" customHeight="1" thickBot="1" x14ac:dyDescent="0.25">
      <c r="A16" s="9">
        <v>8</v>
      </c>
      <c r="B16" s="43" t="s">
        <v>24</v>
      </c>
      <c r="C16" s="19" t="s">
        <v>50</v>
      </c>
      <c r="D16" s="19">
        <v>1</v>
      </c>
      <c r="E16" s="22">
        <v>1000</v>
      </c>
      <c r="F16" s="10">
        <f t="shared" si="1"/>
        <v>1000</v>
      </c>
      <c r="G16" s="11">
        <f t="shared" si="2"/>
        <v>1000</v>
      </c>
      <c r="H16" s="12">
        <f t="shared" si="3"/>
        <v>1000</v>
      </c>
    </row>
    <row r="17" spans="1:8" ht="38.25" customHeight="1" thickBot="1" x14ac:dyDescent="0.25">
      <c r="A17" s="9">
        <v>9</v>
      </c>
      <c r="B17" s="43" t="s">
        <v>25</v>
      </c>
      <c r="C17" s="19" t="s">
        <v>50</v>
      </c>
      <c r="D17" s="19">
        <v>1</v>
      </c>
      <c r="E17" s="22">
        <v>1000</v>
      </c>
      <c r="F17" s="10">
        <f t="shared" si="1"/>
        <v>1000</v>
      </c>
      <c r="G17" s="11">
        <f t="shared" si="2"/>
        <v>1000</v>
      </c>
      <c r="H17" s="12">
        <f t="shared" si="3"/>
        <v>1000</v>
      </c>
    </row>
    <row r="18" spans="1:8" ht="38.25" customHeight="1" thickBot="1" x14ac:dyDescent="0.25">
      <c r="A18" s="9">
        <v>10</v>
      </c>
      <c r="B18" s="43" t="s">
        <v>26</v>
      </c>
      <c r="C18" s="19" t="s">
        <v>50</v>
      </c>
      <c r="D18" s="19">
        <v>1</v>
      </c>
      <c r="E18" s="22">
        <v>1000</v>
      </c>
      <c r="F18" s="10">
        <f t="shared" si="1"/>
        <v>1000</v>
      </c>
      <c r="G18" s="11">
        <f t="shared" si="2"/>
        <v>1000</v>
      </c>
      <c r="H18" s="12">
        <f t="shared" si="3"/>
        <v>1000</v>
      </c>
    </row>
    <row r="19" spans="1:8" ht="38.25" customHeight="1" thickBot="1" x14ac:dyDescent="0.25">
      <c r="A19" s="9">
        <v>11</v>
      </c>
      <c r="B19" s="43" t="s">
        <v>27</v>
      </c>
      <c r="C19" s="19" t="s">
        <v>50</v>
      </c>
      <c r="D19" s="19">
        <v>1</v>
      </c>
      <c r="E19" s="22">
        <v>1000</v>
      </c>
      <c r="F19" s="10">
        <f t="shared" si="1"/>
        <v>1000</v>
      </c>
      <c r="G19" s="11">
        <f t="shared" si="2"/>
        <v>1000</v>
      </c>
      <c r="H19" s="12">
        <f t="shared" si="3"/>
        <v>1000</v>
      </c>
    </row>
    <row r="20" spans="1:8" ht="38.25" customHeight="1" thickBot="1" x14ac:dyDescent="0.25">
      <c r="A20" s="9">
        <v>12</v>
      </c>
      <c r="B20" s="43" t="s">
        <v>28</v>
      </c>
      <c r="C20" s="19" t="s">
        <v>50</v>
      </c>
      <c r="D20" s="19">
        <v>1</v>
      </c>
      <c r="E20" s="22">
        <v>1000</v>
      </c>
      <c r="F20" s="10">
        <f t="shared" si="1"/>
        <v>1000</v>
      </c>
      <c r="G20" s="11">
        <f t="shared" si="2"/>
        <v>1000</v>
      </c>
      <c r="H20" s="12">
        <f t="shared" si="3"/>
        <v>1000</v>
      </c>
    </row>
    <row r="21" spans="1:8" ht="38.25" customHeight="1" thickBot="1" x14ac:dyDescent="0.25">
      <c r="A21" s="9">
        <v>13</v>
      </c>
      <c r="B21" s="43" t="s">
        <v>29</v>
      </c>
      <c r="C21" s="19" t="s">
        <v>50</v>
      </c>
      <c r="D21" s="19">
        <v>1</v>
      </c>
      <c r="E21" s="22">
        <v>1000</v>
      </c>
      <c r="F21" s="10">
        <f t="shared" si="1"/>
        <v>1000</v>
      </c>
      <c r="G21" s="11">
        <f t="shared" si="2"/>
        <v>1000</v>
      </c>
      <c r="H21" s="12">
        <f t="shared" si="3"/>
        <v>1000</v>
      </c>
    </row>
    <row r="22" spans="1:8" ht="38.25" customHeight="1" thickBot="1" x14ac:dyDescent="0.25">
      <c r="A22" s="9">
        <v>14</v>
      </c>
      <c r="B22" s="43" t="s">
        <v>30</v>
      </c>
      <c r="C22" s="19" t="s">
        <v>50</v>
      </c>
      <c r="D22" s="19">
        <v>1</v>
      </c>
      <c r="E22" s="22">
        <v>1000</v>
      </c>
      <c r="F22" s="10">
        <f t="shared" si="1"/>
        <v>1000</v>
      </c>
      <c r="G22" s="11">
        <f t="shared" si="2"/>
        <v>1000</v>
      </c>
      <c r="H22" s="12">
        <f t="shared" si="3"/>
        <v>1000</v>
      </c>
    </row>
    <row r="23" spans="1:8" ht="38.25" customHeight="1" thickBot="1" x14ac:dyDescent="0.25">
      <c r="A23" s="9">
        <v>15</v>
      </c>
      <c r="B23" s="43" t="s">
        <v>31</v>
      </c>
      <c r="C23" s="19" t="s">
        <v>50</v>
      </c>
      <c r="D23" s="19">
        <v>1</v>
      </c>
      <c r="E23" s="22">
        <v>1000</v>
      </c>
      <c r="F23" s="10">
        <f t="shared" si="1"/>
        <v>1000</v>
      </c>
      <c r="G23" s="11">
        <f t="shared" si="2"/>
        <v>1000</v>
      </c>
      <c r="H23" s="12">
        <f t="shared" si="3"/>
        <v>1000</v>
      </c>
    </row>
    <row r="24" spans="1:8" ht="38.25" customHeight="1" thickBot="1" x14ac:dyDescent="0.25">
      <c r="A24" s="9">
        <v>16</v>
      </c>
      <c r="B24" s="43" t="s">
        <v>32</v>
      </c>
      <c r="C24" s="19" t="s">
        <v>50</v>
      </c>
      <c r="D24" s="19">
        <v>1</v>
      </c>
      <c r="E24" s="22">
        <v>1000</v>
      </c>
      <c r="F24" s="10">
        <f t="shared" si="1"/>
        <v>1000</v>
      </c>
      <c r="G24" s="11">
        <f t="shared" si="2"/>
        <v>1000</v>
      </c>
      <c r="H24" s="12">
        <f t="shared" si="3"/>
        <v>1000</v>
      </c>
    </row>
    <row r="25" spans="1:8" ht="38.25" customHeight="1" thickBot="1" x14ac:dyDescent="0.25">
      <c r="A25" s="9">
        <v>17</v>
      </c>
      <c r="B25" s="43" t="s">
        <v>33</v>
      </c>
      <c r="C25" s="19" t="s">
        <v>50</v>
      </c>
      <c r="D25" s="19">
        <v>1</v>
      </c>
      <c r="E25" s="22">
        <v>1000</v>
      </c>
      <c r="F25" s="10">
        <f t="shared" si="1"/>
        <v>1000</v>
      </c>
      <c r="G25" s="11">
        <f t="shared" si="2"/>
        <v>1000</v>
      </c>
      <c r="H25" s="12">
        <f t="shared" si="3"/>
        <v>1000</v>
      </c>
    </row>
    <row r="26" spans="1:8" ht="38.25" customHeight="1" thickBot="1" x14ac:dyDescent="0.25">
      <c r="A26" s="9">
        <v>18</v>
      </c>
      <c r="B26" s="43" t="s">
        <v>34</v>
      </c>
      <c r="C26" s="19" t="s">
        <v>50</v>
      </c>
      <c r="D26" s="19">
        <v>1</v>
      </c>
      <c r="E26" s="22">
        <v>1000</v>
      </c>
      <c r="F26" s="10">
        <f t="shared" si="1"/>
        <v>1000</v>
      </c>
      <c r="G26" s="11">
        <f t="shared" si="2"/>
        <v>1000</v>
      </c>
      <c r="H26" s="12">
        <f t="shared" si="3"/>
        <v>1000</v>
      </c>
    </row>
    <row r="27" spans="1:8" ht="38.25" customHeight="1" thickBot="1" x14ac:dyDescent="0.25">
      <c r="A27" s="9">
        <v>19</v>
      </c>
      <c r="B27" s="43" t="s">
        <v>35</v>
      </c>
      <c r="C27" s="19" t="s">
        <v>50</v>
      </c>
      <c r="D27" s="19">
        <v>1</v>
      </c>
      <c r="E27" s="22">
        <v>1000</v>
      </c>
      <c r="F27" s="10">
        <f t="shared" si="1"/>
        <v>1000</v>
      </c>
      <c r="G27" s="11">
        <f t="shared" si="2"/>
        <v>1000</v>
      </c>
      <c r="H27" s="12">
        <f t="shared" si="3"/>
        <v>1000</v>
      </c>
    </row>
    <row r="28" spans="1:8" ht="38.25" customHeight="1" thickBot="1" x14ac:dyDescent="0.25">
      <c r="A28" s="9">
        <v>20</v>
      </c>
      <c r="B28" s="43" t="s">
        <v>36</v>
      </c>
      <c r="C28" s="19" t="s">
        <v>50</v>
      </c>
      <c r="D28" s="19">
        <v>1</v>
      </c>
      <c r="E28" s="22">
        <v>1000</v>
      </c>
      <c r="F28" s="10">
        <f t="shared" si="1"/>
        <v>1000</v>
      </c>
      <c r="G28" s="11">
        <f t="shared" si="2"/>
        <v>1000</v>
      </c>
      <c r="H28" s="12">
        <f t="shared" si="3"/>
        <v>1000</v>
      </c>
    </row>
    <row r="29" spans="1:8" ht="38.25" customHeight="1" thickBot="1" x14ac:dyDescent="0.25">
      <c r="A29" s="9">
        <v>21</v>
      </c>
      <c r="B29" s="43" t="s">
        <v>37</v>
      </c>
      <c r="C29" s="19" t="s">
        <v>50</v>
      </c>
      <c r="D29" s="19">
        <v>1</v>
      </c>
      <c r="E29" s="22">
        <v>1000</v>
      </c>
      <c r="F29" s="10">
        <f t="shared" si="1"/>
        <v>1000</v>
      </c>
      <c r="G29" s="11">
        <f t="shared" si="2"/>
        <v>1000</v>
      </c>
      <c r="H29" s="12">
        <f t="shared" si="3"/>
        <v>1000</v>
      </c>
    </row>
    <row r="30" spans="1:8" ht="38.25" customHeight="1" thickBot="1" x14ac:dyDescent="0.25">
      <c r="A30" s="9">
        <v>22</v>
      </c>
      <c r="B30" s="43" t="s">
        <v>38</v>
      </c>
      <c r="C30" s="19" t="s">
        <v>50</v>
      </c>
      <c r="D30" s="19">
        <v>1</v>
      </c>
      <c r="E30" s="22">
        <v>1000</v>
      </c>
      <c r="F30" s="10">
        <f t="shared" si="1"/>
        <v>1000</v>
      </c>
      <c r="G30" s="11">
        <f t="shared" si="2"/>
        <v>1000</v>
      </c>
      <c r="H30" s="12">
        <f t="shared" si="3"/>
        <v>1000</v>
      </c>
    </row>
    <row r="31" spans="1:8" ht="38.25" customHeight="1" thickBot="1" x14ac:dyDescent="0.25">
      <c r="A31" s="9">
        <v>23</v>
      </c>
      <c r="B31" s="44" t="s">
        <v>39</v>
      </c>
      <c r="C31" s="19" t="s">
        <v>50</v>
      </c>
      <c r="D31" s="19">
        <v>1</v>
      </c>
      <c r="E31" s="22">
        <v>1000</v>
      </c>
      <c r="F31" s="10">
        <f t="shared" si="1"/>
        <v>1000</v>
      </c>
      <c r="G31" s="11">
        <f t="shared" si="2"/>
        <v>1000</v>
      </c>
      <c r="H31" s="12">
        <f t="shared" si="3"/>
        <v>1000</v>
      </c>
    </row>
    <row r="32" spans="1:8" ht="38.25" customHeight="1" thickBot="1" x14ac:dyDescent="0.25">
      <c r="A32" s="9"/>
      <c r="B32" s="21" t="s">
        <v>40</v>
      </c>
      <c r="C32" s="19"/>
      <c r="D32" s="19"/>
      <c r="E32" s="22"/>
      <c r="F32" s="10"/>
      <c r="G32" s="11"/>
      <c r="H32" s="12"/>
    </row>
    <row r="33" spans="1:19" ht="38.25" customHeight="1" thickBot="1" x14ac:dyDescent="0.25">
      <c r="A33" s="9">
        <v>24</v>
      </c>
      <c r="B33" s="42" t="s">
        <v>41</v>
      </c>
      <c r="C33" s="19" t="s">
        <v>45</v>
      </c>
      <c r="D33" s="19">
        <v>1</v>
      </c>
      <c r="E33" s="22">
        <v>7000</v>
      </c>
      <c r="F33" s="10">
        <f t="shared" ref="F33:F37" si="4">(SUM(E33:E33))*D33</f>
        <v>7000</v>
      </c>
      <c r="G33" s="11">
        <f t="shared" ref="G33:G37" si="5">F33/D33</f>
        <v>7000</v>
      </c>
      <c r="H33" s="12">
        <f t="shared" ref="H33:H37" si="6">G33*D33</f>
        <v>7000</v>
      </c>
    </row>
    <row r="34" spans="1:19" ht="38.25" customHeight="1" thickBot="1" x14ac:dyDescent="0.25">
      <c r="A34" s="9">
        <v>25</v>
      </c>
      <c r="B34" s="43" t="s">
        <v>42</v>
      </c>
      <c r="C34" s="19" t="s">
        <v>46</v>
      </c>
      <c r="D34" s="19">
        <v>1</v>
      </c>
      <c r="E34" s="22">
        <v>5000</v>
      </c>
      <c r="F34" s="10">
        <f t="shared" si="4"/>
        <v>5000</v>
      </c>
      <c r="G34" s="11">
        <f t="shared" si="5"/>
        <v>5000</v>
      </c>
      <c r="H34" s="12">
        <f t="shared" si="6"/>
        <v>5000</v>
      </c>
    </row>
    <row r="35" spans="1:19" ht="38.25" customHeight="1" thickBot="1" x14ac:dyDescent="0.25">
      <c r="A35" s="9">
        <v>26</v>
      </c>
      <c r="B35" s="43" t="s">
        <v>43</v>
      </c>
      <c r="C35" s="19" t="s">
        <v>47</v>
      </c>
      <c r="D35" s="19">
        <v>1</v>
      </c>
      <c r="E35" s="22">
        <v>10000</v>
      </c>
      <c r="F35" s="10">
        <f t="shared" si="4"/>
        <v>10000</v>
      </c>
      <c r="G35" s="11">
        <f t="shared" si="5"/>
        <v>10000</v>
      </c>
      <c r="H35" s="12">
        <f t="shared" si="6"/>
        <v>10000</v>
      </c>
    </row>
    <row r="36" spans="1:19" ht="38.25" customHeight="1" thickBot="1" x14ac:dyDescent="0.25">
      <c r="A36" s="9">
        <v>27</v>
      </c>
      <c r="B36" s="43" t="s">
        <v>44</v>
      </c>
      <c r="C36" s="19" t="s">
        <v>48</v>
      </c>
      <c r="D36" s="19">
        <v>1</v>
      </c>
      <c r="E36" s="22">
        <v>3000</v>
      </c>
      <c r="F36" s="10">
        <f t="shared" si="4"/>
        <v>3000</v>
      </c>
      <c r="G36" s="11">
        <f t="shared" si="5"/>
        <v>3000</v>
      </c>
      <c r="H36" s="12">
        <f t="shared" si="6"/>
        <v>3000</v>
      </c>
    </row>
    <row r="37" spans="1:19" ht="45" customHeight="1" thickBot="1" x14ac:dyDescent="0.25">
      <c r="A37" s="9">
        <v>28</v>
      </c>
      <c r="B37" s="46" t="s">
        <v>51</v>
      </c>
      <c r="C37" s="19" t="s">
        <v>47</v>
      </c>
      <c r="D37" s="19">
        <v>1</v>
      </c>
      <c r="E37" s="22">
        <v>60000</v>
      </c>
      <c r="F37" s="10">
        <f t="shared" si="4"/>
        <v>60000</v>
      </c>
      <c r="G37" s="11">
        <f t="shared" si="5"/>
        <v>60000</v>
      </c>
      <c r="H37" s="12">
        <f t="shared" si="6"/>
        <v>60000</v>
      </c>
    </row>
    <row r="38" spans="1:19" ht="21.75" customHeight="1" thickBot="1" x14ac:dyDescent="0.25">
      <c r="A38" s="27" t="s">
        <v>14</v>
      </c>
      <c r="B38" s="28"/>
      <c r="C38" s="28"/>
      <c r="D38" s="28"/>
      <c r="E38" s="28"/>
      <c r="F38" s="28"/>
      <c r="G38" s="28"/>
      <c r="H38" s="8">
        <f>SUM(H9:H37)</f>
        <v>108000</v>
      </c>
      <c r="S38" s="1">
        <v>1.2</v>
      </c>
    </row>
    <row r="39" spans="1:19" ht="29.25" customHeight="1" thickBot="1" x14ac:dyDescent="0.25">
      <c r="A39" s="24" t="s">
        <v>15</v>
      </c>
      <c r="B39" s="24"/>
      <c r="C39" s="24"/>
      <c r="D39" s="24"/>
      <c r="E39" s="24"/>
      <c r="F39" s="24"/>
      <c r="G39" s="24"/>
      <c r="H39" s="24"/>
    </row>
    <row r="40" spans="1:19" ht="40.5" customHeight="1" x14ac:dyDescent="0.2">
      <c r="A40" s="30"/>
      <c r="B40" s="30"/>
      <c r="C40" s="30"/>
      <c r="D40" s="30"/>
      <c r="E40" s="30"/>
      <c r="F40" s="30"/>
      <c r="G40" s="30"/>
      <c r="H40" s="30"/>
    </row>
    <row r="41" spans="1:19" ht="22.5" customHeight="1" x14ac:dyDescent="0.25">
      <c r="A41" s="31" t="s">
        <v>53</v>
      </c>
      <c r="B41" s="32"/>
      <c r="C41" s="32"/>
      <c r="D41" s="32"/>
      <c r="E41" s="32"/>
      <c r="F41" s="32"/>
      <c r="G41" s="32"/>
      <c r="H41" s="32"/>
    </row>
    <row r="42" spans="1:19" ht="23.25" customHeight="1" x14ac:dyDescent="0.25">
      <c r="A42" s="31" t="s">
        <v>54</v>
      </c>
      <c r="B42" s="32"/>
      <c r="C42" s="32"/>
      <c r="D42" s="32"/>
      <c r="E42" s="32"/>
      <c r="F42" s="32"/>
      <c r="G42" s="32"/>
      <c r="H42" s="32"/>
    </row>
  </sheetData>
  <mergeCells count="15">
    <mergeCell ref="A40:H40"/>
    <mergeCell ref="A42:H42"/>
    <mergeCell ref="D7:D8"/>
    <mergeCell ref="F7:H7"/>
    <mergeCell ref="C7:C8"/>
    <mergeCell ref="A41:H41"/>
    <mergeCell ref="A7:A8"/>
    <mergeCell ref="B7:B8"/>
    <mergeCell ref="E1:H1"/>
    <mergeCell ref="A39:H39"/>
    <mergeCell ref="A6:H6"/>
    <mergeCell ref="A3:H3"/>
    <mergeCell ref="A38:G38"/>
    <mergeCell ref="C4:H4"/>
    <mergeCell ref="C5:H5"/>
  </mergeCells>
  <phoneticPr fontId="6" type="noConversion"/>
  <pageMargins left="0.16" right="0.16" top="0.32" bottom="0.24" header="0.22" footer="0.19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Автозапчасти</vt:lpstr>
      <vt:lpstr>Автозапчасти!Область_печати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Zakupki</cp:lastModifiedBy>
  <cp:lastPrinted>2021-08-17T06:34:11Z</cp:lastPrinted>
  <dcterms:created xsi:type="dcterms:W3CDTF">2014-01-28T13:50:42Z</dcterms:created>
  <dcterms:modified xsi:type="dcterms:W3CDTF">2026-09-08T10:08:53Z</dcterms:modified>
</cp:coreProperties>
</file>