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02\Контрактная служба\Ковалева\Оказание услуг по техническому, аварийно-дисп. обслуживанию га. оборуд\"/>
    </mc:Choice>
  </mc:AlternateContent>
  <bookViews>
    <workbookView xWindow="0" yWindow="0" windowWidth="14280" windowHeight="12240"/>
  </bookViews>
  <sheets>
    <sheet name="Лист1" sheetId="1" r:id="rId1"/>
    <sheet name="Лист2" sheetId="2" r:id="rId2"/>
  </sheets>
  <definedNames>
    <definedName name="_xlnm._FilterDatabase" localSheetId="0" hidden="1">Лист1!$A$8:$L$10</definedName>
    <definedName name="_xlnm.Print_Area" localSheetId="0">Лист1!$A$1:$L$16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L10" i="1" l="1"/>
</calcChain>
</file>

<file path=xl/sharedStrings.xml><?xml version="1.0" encoding="utf-8"?>
<sst xmlns="http://schemas.openxmlformats.org/spreadsheetml/2006/main" count="22" uniqueCount="22">
  <si>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</si>
  <si>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</si>
  <si>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</si>
  <si>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</si>
  <si>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</si>
  <si>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</si>
  <si>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</si>
  <si>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</si>
  <si>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</si>
  <si>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</si>
  <si>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</si>
  <si>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</si>
  <si>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Среднее квадратическое отклонение</t>
  </si>
  <si>
    <t>Коэффициент вариации цен</t>
  </si>
  <si>
    <t>шт</t>
  </si>
  <si>
    <t>Руководитель контрактной службы: _______________ О.А. Дуюн</t>
  </si>
  <si>
    <t>Техническое, аварийно-диспетчерское обслуживание газового оборудования</t>
  </si>
  <si>
    <t>Начальная (максимальная) цена единицы товара (работы, услуги) принята как минимальная из предложеных</t>
  </si>
  <si>
    <t>Источник информации о цене за единицу товара (работы, услуги), руб. Коммерческое предложение Исх. № 176/26 от 31 августа 2026 г.</t>
  </si>
  <si>
    <t>Источник информации о цене за единицу товара (работы, услуги), руб. Коммерческое предложение Исх. 169 от 08.09.2026 г.</t>
  </si>
  <si>
    <t>Источник информации о цене за единицу товара (работы, услуги), руб. Коммерческое предложение Исх. 251/26 от 08.09.2026 г.</t>
  </si>
  <si>
    <t>Дата подготовки обоснования НМЦД: 09.09.2026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</si>
</sst>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9" fillId="0" borderId="0" applyFont="0" applyFill="0" applyBorder="0" applyProtection="0"/>
    <xf numFmtId="0" fontId="9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0" fontId="5" fillId="0" borderId="3" xfId="1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4" fontId="7" fillId="0" borderId="2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4" fontId="5" fillId="0" borderId="3" xfId="0" applyNumberFormat="1" applyFont="1" applyBorder="1" applyAlignment="1">
      <alignment horizontal="center" wrapText="1"/>
    </xf>
    <xf numFmtId="4" fontId="6" fillId="0" borderId="3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1" zoomScale="70" zoomScaleNormal="70" workbookViewId="0">
      <selection activeCell="C17" sqref="C17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61.140625" customWidth="1"/>
    <col min="4" max="4" width="14.7109375" customWidth="1"/>
    <col min="5" max="5" width="12.85546875" customWidth="1"/>
    <col min="6" max="6" width="15.42578125" customWidth="1"/>
    <col min="7" max="7" width="16" customWidth="1"/>
    <col min="8" max="8" width="15.140625" customWidth="1"/>
    <col min="9" max="11" width="20.7109375" customWidth="1"/>
    <col min="12" max="12" width="30.4257812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>
      <c r="B1" s="2"/>
      <c r="L1" s="10" t="s">
        <v>0</v>
      </c>
    </row>
    <row r="2" spans="1:14">
      <c r="B2" s="2" t="s">
        <v>1</v>
      </c>
    </row>
    <row r="3" spans="1:14" ht="48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4" ht="24" customHeight="1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4" s="1" customFormat="1" ht="32.25" customHeight="1">
      <c r="A5" s="4" t="s">
        <v>3</v>
      </c>
      <c r="B5" s="21"/>
      <c r="C5" s="22"/>
      <c r="D5" s="22"/>
      <c r="E5" s="22"/>
      <c r="F5" s="22"/>
      <c r="G5" s="22"/>
      <c r="H5" s="22"/>
      <c r="I5" s="22"/>
      <c r="J5" s="22"/>
      <c r="K5" s="22"/>
      <c r="L5" s="23"/>
    </row>
    <row r="6" spans="1:14" ht="43.5" customHeight="1">
      <c r="A6" s="30" t="s">
        <v>4</v>
      </c>
      <c r="B6" s="20" t="s">
        <v>5</v>
      </c>
      <c r="C6" s="20" t="s">
        <v>6</v>
      </c>
      <c r="D6" s="27" t="s">
        <v>7</v>
      </c>
      <c r="E6" s="27" t="s">
        <v>8</v>
      </c>
      <c r="F6" s="24" t="s">
        <v>9</v>
      </c>
      <c r="G6" s="25"/>
      <c r="H6" s="26"/>
      <c r="I6" s="20" t="s">
        <v>10</v>
      </c>
      <c r="J6" s="20"/>
      <c r="K6" s="20"/>
      <c r="L6" s="27" t="s">
        <v>11</v>
      </c>
    </row>
    <row r="7" spans="1:14" ht="198" customHeight="1">
      <c r="A7" s="30"/>
      <c r="B7" s="20"/>
      <c r="C7" s="20"/>
      <c r="D7" s="28"/>
      <c r="E7" s="28"/>
      <c r="F7" s="5" t="s">
        <v>18</v>
      </c>
      <c r="G7" s="5" t="s">
        <v>19</v>
      </c>
      <c r="H7" s="5" t="s">
        <v>20</v>
      </c>
      <c r="I7" s="3" t="s">
        <v>17</v>
      </c>
      <c r="J7" s="3" t="s">
        <v>12</v>
      </c>
      <c r="K7" s="3" t="s">
        <v>13</v>
      </c>
      <c r="L7" s="28"/>
    </row>
    <row r="8" spans="1:14" s="1" customFormat="1">
      <c r="A8" s="30"/>
      <c r="B8" s="6">
        <v>1</v>
      </c>
      <c r="C8" s="11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11">
        <v>8</v>
      </c>
      <c r="J8" s="11">
        <v>9</v>
      </c>
      <c r="K8" s="11">
        <v>10</v>
      </c>
      <c r="L8" s="11">
        <v>11</v>
      </c>
    </row>
    <row r="9" spans="1:14" s="1" customFormat="1" ht="30">
      <c r="A9" s="30"/>
      <c r="B9" s="7">
        <v>1</v>
      </c>
      <c r="C9" s="18" t="s">
        <v>16</v>
      </c>
      <c r="D9" s="8" t="s">
        <v>14</v>
      </c>
      <c r="E9" s="8">
        <v>1</v>
      </c>
      <c r="F9" s="32">
        <v>648120</v>
      </c>
      <c r="G9" s="32">
        <v>778744</v>
      </c>
      <c r="H9" s="32">
        <v>810150</v>
      </c>
      <c r="I9" s="17">
        <f>F9</f>
        <v>648120</v>
      </c>
      <c r="J9" s="12">
        <f>SQRT(((SUM((POWER(F9-I9,2)),(POWER(G9-I9,2)),(POWER(H9-I9,2)))))/2)</f>
        <v>147167.16732342169</v>
      </c>
      <c r="K9" s="13">
        <f>J9/I9</f>
        <v>0.22706777652814553</v>
      </c>
      <c r="L9" s="31">
        <f>I9*E9</f>
        <v>648120</v>
      </c>
    </row>
    <row r="10" spans="1:14" s="1" customFormat="1" ht="23.25" customHeight="1">
      <c r="A10" s="30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16">
        <f>SUM(L9:L9)</f>
        <v>648120</v>
      </c>
      <c r="M10" s="14"/>
    </row>
    <row r="11" spans="1:14">
      <c r="N11" s="15"/>
    </row>
    <row r="13" spans="1:14" ht="15.75">
      <c r="B13" s="9" t="s">
        <v>21</v>
      </c>
      <c r="L13" s="15"/>
    </row>
    <row r="15" spans="1:14" ht="15.75">
      <c r="B15" s="9" t="s">
        <v>15</v>
      </c>
    </row>
  </sheetData>
  <autoFilter ref="A8:L10"/>
  <mergeCells count="12">
    <mergeCell ref="B10:K10"/>
    <mergeCell ref="A6:A10"/>
    <mergeCell ref="B6:B7"/>
    <mergeCell ref="C6:C7"/>
    <mergeCell ref="D6:D7"/>
    <mergeCell ref="E6:E7"/>
    <mergeCell ref="A3:L3"/>
    <mergeCell ref="A4:L4"/>
    <mergeCell ref="B5:L5"/>
    <mergeCell ref="F6:H6"/>
    <mergeCell ref="I6:K6"/>
    <mergeCell ref="L6:L7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41</cp:lastModifiedBy>
  <cp:revision>2</cp:revision>
  <dcterms:created xsi:type="dcterms:W3CDTF">2006-09-16T00:00:00Z</dcterms:created>
  <dcterms:modified xsi:type="dcterms:W3CDTF">2026-09-09T12:03:32Z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9D0E15535FA641DFBC954E9B44906B8F_13</vt:lpwstr>
  </property>
  <property fmtid="{D5CDD505-2E9C-101B-9397-08002B2CF9AE}" pid="3" name="KSOProductBuildVer">
    <vt:lpwstr>1049-12.2.0.21931</vt:lpwstr>
  </property>
</Properties>
</file>