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60" yWindow="90" windowWidth="15105" windowHeight="12045"/>
  </bookViews>
  <sheets>
    <sheet name="Лист1" sheetId="3" r:id="rId1"/>
    <sheet name="Лист2" sheetId="4" r:id="rId2"/>
    <sheet name="Лист3" sheetId="5" r:id="rId3"/>
  </sheets>
  <definedNames>
    <definedName name="_xlnm._FilterDatabase" localSheetId="0" hidden="1">Лист1!$A$2:$J$18</definedName>
    <definedName name="_xlnm.Print_Area" localSheetId="0">Лист1!$A$1:$U$22</definedName>
  </definedNames>
  <calcPr calcId="145621"/>
</workbook>
</file>

<file path=xl/calcChain.xml><?xml version="1.0" encoding="utf-8"?>
<calcChain xmlns="http://schemas.openxmlformats.org/spreadsheetml/2006/main">
  <c r="I12" i="3" l="1"/>
  <c r="J12" i="3" s="1"/>
  <c r="J13" i="3" l="1"/>
</calcChain>
</file>

<file path=xl/sharedStrings.xml><?xml version="1.0" encoding="utf-8"?>
<sst xmlns="http://schemas.openxmlformats.org/spreadsheetml/2006/main" count="34" uniqueCount="27">
  <si>
    <t>Используется метод сопоставимых рыночных цен (анализ рынка)</t>
  </si>
  <si>
    <t>№</t>
  </si>
  <si>
    <t>Наименование каждой единицы товара, работы, услуги</t>
  </si>
  <si>
    <t>Ед. изм.</t>
  </si>
  <si>
    <t>Кол-во в ед. изм.</t>
  </si>
  <si>
    <t>Ставка НДС, %</t>
  </si>
  <si>
    <t>Информация о рыночных ценах за ед. изм., руб. с НДС</t>
  </si>
  <si>
    <t>Принятая цена за ед. изм.</t>
  </si>
  <si>
    <t>X</t>
  </si>
  <si>
    <t>Ответственное должностное лицо:</t>
  </si>
  <si>
    <t xml:space="preserve">Обоснование начальной (максимальной) цены договора 
</t>
  </si>
  <si>
    <t xml:space="preserve">от </t>
  </si>
  <si>
    <t>предложение № 1</t>
  </si>
  <si>
    <t>предложение № 2</t>
  </si>
  <si>
    <t>предложение № 3</t>
  </si>
  <si>
    <t>ОБОСНОВАНИЕ НАЧАЛЬНОЙ (МАКСИМАЛЬНОЙ) ЦЕНЫ ДОГОВОРА, ЦЕНЫ ДОГОВОРА, ЗАКЛЮЧАЕМОГО С ЕДИНСТВЕННЫМ ПОСТАВЩИКОМ (ПОДРЯДЧИКОМ, ИСПОЛНИТЕЛЕМ), НАЧАЛЬНОЙ ЦЕНЫ ЕДИНИЦЫ ТОВАРА, РАБОТЫ, УСЛУГИ, НАЧАЛЬНОЙ СУММЫ ЦЕН ЕДИНИЦ ТОВАРА, РАБОТЫ, УСЛУГИ МЕТОДОМ
СОПОСТАВИМЫХ РЫНОЧНЫХ ЦЕН (АНАЛИЗА РЫНКА)</t>
  </si>
  <si>
    <t xml:space="preserve">Общая стоимость, руб. </t>
  </si>
  <si>
    <t xml:space="preserve">                                       </t>
  </si>
  <si>
    <t>шт.</t>
  </si>
  <si>
    <t>На приобретение автомобиля скорой медицинской помощи класса "B" для фельдшерской и врачебной общепрофильных выездных бригад скорой медицинской помощи</t>
  </si>
  <si>
    <t>Автомобиль скорой медицинской помощи класса «В»</t>
  </si>
  <si>
    <t>682</t>
  </si>
  <si>
    <t>385</t>
  </si>
  <si>
    <t>208-ПТХ</t>
  </si>
  <si>
    <t>Начальная (максимальная) цена договора составляет: 41 540 000 (Сорок один миллион пятьсоот сорок тысяч) рублей 00 копеек.</t>
  </si>
  <si>
    <t>Фомина К.С.(Экономист отдела закупок)</t>
  </si>
  <si>
    <t>04.09.2026г.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</si>
</sst>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8.5"/>
      <color rgb="FF000000"/>
      <name val="Times New Roman"/>
      <family val="1"/>
      <charset val="204"/>
    </font>
    <font>
      <b/>
      <sz val="8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3" fillId="0" borderId="0"/>
    <xf numFmtId="43" fontId="9" fillId="0" borderId="0" applyFont="0" applyFill="0" applyBorder="0" applyAlignment="0" applyProtection="0"/>
  </cellStyleXfs>
  <cellXfs count="31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43" fontId="1" fillId="0" borderId="0" xfId="0" applyNumberFormat="1" applyFont="1" applyAlignment="1">
      <alignment horizontal="center"/>
    </xf>
    <xf numFmtId="43" fontId="7" fillId="2" borderId="1" xfId="0" applyNumberFormat="1" applyFont="1" applyFill="1" applyBorder="1" applyAlignment="1">
      <alignment vertical="center" wrapText="1"/>
    </xf>
    <xf numFmtId="14" fontId="1" fillId="0" borderId="0" xfId="0" applyNumberFormat="1" applyFont="1" applyAlignment="1"/>
    <xf numFmtId="14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3" fontId="4" fillId="2" borderId="1" xfId="4" applyFont="1" applyFill="1" applyBorder="1" applyAlignment="1">
      <alignment horizontal="center" vertical="center" wrapText="1"/>
    </xf>
    <xf numFmtId="43" fontId="4" fillId="0" borderId="1" xfId="4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3"/>
    <cellStyle name="Обычный 3" xfId="2"/>
    <cellStyle name="Финансовый" xfId="4" builtinId="3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8"/>
  <sheetViews>
    <sheetView tabSelected="1" view="pageBreakPreview" zoomScaleNormal="85" zoomScaleSheetLayoutView="100" workbookViewId="0">
      <selection activeCell="M4" sqref="M4"/>
    </sheetView>
  </sheetViews>
  <sheetFormatPr defaultRowHeight="15" x14ac:dyDescent="0.25"/>
  <cols>
    <col min="1" max="1" width="4" style="7" customWidth="1"/>
    <col min="2" max="2" width="45.28515625" style="7" customWidth="1"/>
    <col min="3" max="3" width="9.140625" style="7" customWidth="1"/>
    <col min="4" max="5" width="9.140625" style="7"/>
    <col min="6" max="6" width="15.140625" style="7" customWidth="1"/>
    <col min="7" max="7" width="15" style="7" customWidth="1"/>
    <col min="8" max="8" width="17.5703125" style="8" customWidth="1"/>
    <col min="9" max="9" width="16.42578125" style="7" customWidth="1"/>
    <col min="10" max="10" width="18.7109375" style="7" customWidth="1"/>
    <col min="11" max="11" width="9.140625" style="7"/>
    <col min="12" max="12" width="17.42578125" style="7" customWidth="1"/>
    <col min="13" max="13" width="22.28515625" style="7" customWidth="1"/>
    <col min="14" max="14" width="20.28515625" style="7" customWidth="1"/>
    <col min="15" max="16384" width="9.140625" style="7"/>
  </cols>
  <sheetData>
    <row r="2" spans="1:14" ht="60.75" customHeight="1" x14ac:dyDescent="0.25">
      <c r="A2" s="22" t="s">
        <v>15</v>
      </c>
      <c r="B2" s="22"/>
      <c r="C2" s="22"/>
      <c r="D2" s="22"/>
      <c r="E2" s="22"/>
      <c r="F2" s="22"/>
      <c r="G2" s="22"/>
      <c r="H2" s="22"/>
      <c r="I2" s="22"/>
      <c r="J2" s="22"/>
    </row>
    <row r="3" spans="1:14" ht="20.25" customHeight="1" x14ac:dyDescent="0.25">
      <c r="A3" s="23" t="s">
        <v>10</v>
      </c>
      <c r="B3" s="23"/>
      <c r="C3" s="23"/>
      <c r="D3" s="23"/>
      <c r="E3" s="23"/>
      <c r="F3" s="23"/>
      <c r="G3" s="23"/>
      <c r="H3" s="23"/>
      <c r="I3" s="23"/>
      <c r="J3" s="23"/>
    </row>
    <row r="4" spans="1:14" ht="41.25" customHeight="1" x14ac:dyDescent="0.25">
      <c r="A4" s="30" t="s">
        <v>19</v>
      </c>
      <c r="B4" s="30"/>
      <c r="C4" s="30"/>
      <c r="D4" s="30"/>
      <c r="E4" s="30"/>
      <c r="F4" s="30"/>
      <c r="G4" s="30"/>
      <c r="H4" s="30"/>
      <c r="I4" s="30"/>
      <c r="J4" s="30"/>
    </row>
    <row r="5" spans="1:14" ht="23.25" customHeight="1" x14ac:dyDescent="0.25">
      <c r="A5" s="27" t="s">
        <v>0</v>
      </c>
      <c r="B5" s="28"/>
      <c r="C5" s="28"/>
      <c r="D5" s="28"/>
      <c r="E5" s="28"/>
      <c r="F5" s="28"/>
      <c r="G5" s="28"/>
      <c r="H5" s="28"/>
      <c r="I5" s="28"/>
      <c r="J5" s="29"/>
    </row>
    <row r="6" spans="1:14" ht="22.5" customHeight="1" x14ac:dyDescent="0.25">
      <c r="A6" s="24" t="s">
        <v>1</v>
      </c>
      <c r="B6" s="24" t="s">
        <v>2</v>
      </c>
      <c r="C6" s="24" t="s">
        <v>3</v>
      </c>
      <c r="D6" s="24" t="s">
        <v>4</v>
      </c>
      <c r="E6" s="24" t="s">
        <v>5</v>
      </c>
      <c r="F6" s="27" t="s">
        <v>6</v>
      </c>
      <c r="G6" s="28"/>
      <c r="H6" s="28"/>
      <c r="I6" s="24" t="s">
        <v>7</v>
      </c>
      <c r="J6" s="24" t="s">
        <v>16</v>
      </c>
      <c r="L6" s="9"/>
    </row>
    <row r="7" spans="1:14" ht="27" customHeight="1" x14ac:dyDescent="0.25">
      <c r="A7" s="25"/>
      <c r="B7" s="25"/>
      <c r="C7" s="25"/>
      <c r="D7" s="25"/>
      <c r="E7" s="25"/>
      <c r="F7" s="2" t="s">
        <v>12</v>
      </c>
      <c r="G7" s="2" t="s">
        <v>13</v>
      </c>
      <c r="H7" s="13" t="s">
        <v>14</v>
      </c>
      <c r="I7" s="25"/>
      <c r="J7" s="25"/>
      <c r="L7" s="9"/>
    </row>
    <row r="8" spans="1:14" x14ac:dyDescent="0.25">
      <c r="A8" s="25"/>
      <c r="B8" s="25"/>
      <c r="C8" s="25"/>
      <c r="D8" s="25"/>
      <c r="E8" s="25"/>
      <c r="F8" s="5" t="s">
        <v>21</v>
      </c>
      <c r="G8" s="5" t="s">
        <v>22</v>
      </c>
      <c r="H8" s="5" t="s">
        <v>23</v>
      </c>
      <c r="I8" s="25"/>
      <c r="J8" s="25"/>
      <c r="L8" s="9"/>
    </row>
    <row r="9" spans="1:14" ht="18.75" customHeight="1" x14ac:dyDescent="0.25">
      <c r="A9" s="25"/>
      <c r="B9" s="25"/>
      <c r="C9" s="25"/>
      <c r="D9" s="25"/>
      <c r="E9" s="25"/>
      <c r="F9" s="2" t="s">
        <v>11</v>
      </c>
      <c r="G9" s="2" t="s">
        <v>11</v>
      </c>
      <c r="H9" s="13" t="s">
        <v>11</v>
      </c>
      <c r="I9" s="25"/>
      <c r="J9" s="25"/>
    </row>
    <row r="10" spans="1:14" ht="29.25" customHeight="1" x14ac:dyDescent="0.25">
      <c r="A10" s="26"/>
      <c r="B10" s="26"/>
      <c r="C10" s="26"/>
      <c r="D10" s="26"/>
      <c r="E10" s="26"/>
      <c r="F10" s="12">
        <v>46268</v>
      </c>
      <c r="G10" s="12">
        <v>46260</v>
      </c>
      <c r="H10" s="12">
        <v>46268</v>
      </c>
      <c r="I10" s="26"/>
      <c r="J10" s="26"/>
    </row>
    <row r="11" spans="1:14" x14ac:dyDescent="0.25">
      <c r="A11" s="2">
        <v>1</v>
      </c>
      <c r="B11" s="2">
        <v>2</v>
      </c>
      <c r="C11" s="2">
        <v>3</v>
      </c>
      <c r="D11" s="2">
        <v>4</v>
      </c>
      <c r="E11" s="2">
        <v>5</v>
      </c>
      <c r="F11" s="2">
        <v>6</v>
      </c>
      <c r="G11" s="2">
        <v>7</v>
      </c>
      <c r="H11" s="13">
        <v>8</v>
      </c>
      <c r="I11" s="2">
        <v>9</v>
      </c>
      <c r="J11" s="2">
        <v>10</v>
      </c>
      <c r="L11" s="9"/>
    </row>
    <row r="12" spans="1:14" x14ac:dyDescent="0.25">
      <c r="A12" s="2">
        <v>1</v>
      </c>
      <c r="B12" s="2" t="s">
        <v>20</v>
      </c>
      <c r="C12" s="2" t="s">
        <v>18</v>
      </c>
      <c r="D12" s="2">
        <v>5</v>
      </c>
      <c r="E12" s="2"/>
      <c r="F12" s="14">
        <v>8305000</v>
      </c>
      <c r="G12" s="14">
        <v>8288000</v>
      </c>
      <c r="H12" s="15">
        <v>8331000</v>
      </c>
      <c r="I12" s="3">
        <f>ROUND((F12+G12+H12)/3,2)</f>
        <v>8308000</v>
      </c>
      <c r="J12" s="3">
        <f>D12*I12</f>
        <v>41540000</v>
      </c>
      <c r="L12" s="9"/>
      <c r="M12" s="9"/>
      <c r="N12" s="9"/>
    </row>
    <row r="13" spans="1:14" x14ac:dyDescent="0.25">
      <c r="A13" s="4"/>
      <c r="B13" s="4"/>
      <c r="C13" s="1" t="s">
        <v>8</v>
      </c>
      <c r="D13" s="1" t="s">
        <v>8</v>
      </c>
      <c r="E13" s="1" t="s">
        <v>8</v>
      </c>
      <c r="F13" s="1" t="s">
        <v>8</v>
      </c>
      <c r="G13" s="1" t="s">
        <v>17</v>
      </c>
      <c r="H13" s="1" t="s">
        <v>8</v>
      </c>
      <c r="I13" s="1" t="s">
        <v>8</v>
      </c>
      <c r="J13" s="10">
        <f>SUM(J12:J12)</f>
        <v>41540000</v>
      </c>
      <c r="L13" s="9"/>
      <c r="M13" s="9"/>
      <c r="N13" s="9"/>
    </row>
    <row r="14" spans="1:14" ht="15" customHeight="1" x14ac:dyDescent="0.25">
      <c r="A14" s="16" t="s">
        <v>24</v>
      </c>
      <c r="B14" s="17"/>
      <c r="C14" s="17"/>
      <c r="D14" s="17"/>
      <c r="E14" s="17"/>
      <c r="F14" s="17"/>
      <c r="G14" s="17"/>
      <c r="H14" s="17"/>
      <c r="I14" s="17"/>
      <c r="J14" s="18"/>
    </row>
    <row r="15" spans="1:14" ht="15.75" customHeight="1" x14ac:dyDescent="0.25">
      <c r="A15" s="19"/>
      <c r="B15" s="20"/>
      <c r="C15" s="20"/>
      <c r="D15" s="20"/>
      <c r="E15" s="20"/>
      <c r="F15" s="20"/>
      <c r="G15" s="20"/>
      <c r="H15" s="20"/>
      <c r="I15" s="20"/>
      <c r="J15" s="21"/>
    </row>
    <row r="16" spans="1:14" ht="24.75" customHeight="1" x14ac:dyDescent="0.25">
      <c r="A16" s="6" t="s">
        <v>9</v>
      </c>
      <c r="B16" s="6"/>
    </row>
    <row r="17" spans="1:10" x14ac:dyDescent="0.25">
      <c r="A17" s="6" t="s">
        <v>25</v>
      </c>
      <c r="B17" s="6"/>
      <c r="J17" s="9"/>
    </row>
    <row r="18" spans="1:10" x14ac:dyDescent="0.25">
      <c r="A18" s="11" t="s">
        <v>26</v>
      </c>
      <c r="B18" s="6"/>
      <c r="J18" s="9"/>
    </row>
  </sheetData>
  <autoFilter ref="A2:J1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</autoFilter>
  <mergeCells count="13">
    <mergeCell ref="A14:J15"/>
    <mergeCell ref="A2:J2"/>
    <mergeCell ref="A3:J3"/>
    <mergeCell ref="A6:A10"/>
    <mergeCell ref="A5:J5"/>
    <mergeCell ref="B6:B10"/>
    <mergeCell ref="C6:C10"/>
    <mergeCell ref="D6:D10"/>
    <mergeCell ref="E6:E10"/>
    <mergeCell ref="F6:H6"/>
    <mergeCell ref="I6:I10"/>
    <mergeCell ref="J6:J10"/>
    <mergeCell ref="A4:J4"/>
  </mergeCells>
  <pageMargins left="0.25" right="0.25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>
      <selection activeCell="G14" sqref="G14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B2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2026-09-04T12:23:01Z</dcterms:modified>
</cp:coreProperties>
</file>