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wmf" ContentType="image/x-wmf"/>
  <Override PartName="/xl/media/image2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<sst xmlns="http://schemas.openxmlformats.org/spreadsheetml/2006/main" count="31" uniqueCount="29">
  <si>
    <t xml:space="preserve">Приложение № 1 к документации</t>
  </si>
  <si>
    <t xml:space="preserve">ОБОСНОВАНИЕ НАЧАЛЬНОЙ (МАКСИМАЛЬНОЙ) ЦЕНЫ ДОГОВОРА</t>
  </si>
  <si>
    <t xml:space="preserve">Предмет договора</t>
  </si>
  <si>
    <t xml:space="preserve">Поставка высоковольтной установки для испытания кабелей из сшитого полиэтилена АИСТ СНЧ 36 или эквивалент</t>
  </si>
  <si>
    <t xml:space="preserve">Используемый метод определения НМЦД 
с обоснованием:</t>
  </si>
  <si>
    <t xml:space="preserve">Метод сопоставимых рыночных цен (анализа рынка). Расчет выполнен в соответствии с пунктами 5.2.4–5.2.5 Положения о закупке товаров, работ, услуг АО «Распределительная сетевая компания». Начальная (максимальная) цена договора определена на основании информации о рыночных ценах идентичных товаров, а при их отсутствии — однородных товаров, с учетом сопоставимых коммерческих и (или) финансовых условий поставки.</t>
  </si>
  <si>
    <t xml:space="preserve">№</t>
  </si>
  <si>
    <t xml:space="preserve">Наименование товара, услуги (работы)</t>
  </si>
  <si>
    <t xml:space="preserve">ОКПД2</t>
  </si>
  <si>
    <t xml:space="preserve">Единица измерения</t>
  </si>
  <si>
    <t xml:space="preserve">Кол-во </t>
  </si>
  <si>
    <t xml:space="preserve">Коммерческое предложение № 1 № К-14842/080926 от 08.09.2026</t>
  </si>
  <si>
    <t xml:space="preserve">Коммерческое предложение № 2 № 00000008346 от 03.09.2026</t>
  </si>
  <si>
    <t xml:space="preserve">Коммерческое предложение № 3 б/н от 11.09.2026</t>
  </si>
  <si>
    <t xml:space="preserve">Среднеквадр. отклонение</t>
  </si>
  <si>
    <t xml:space="preserve">Коэффициент вариации (%)</t>
  </si>
  <si>
    <t xml:space="preserve">Средняя арифметическая цена за единицу    </t>
  </si>
  <si>
    <t xml:space="preserve">Средняя цена за ед. изм., руб.</t>
  </si>
  <si>
    <t xml:space="preserve">Начальная (максимальная) цена, руб</t>
  </si>
  <si>
    <t xml:space="preserve">Цена за единицу изм. (руб.)*</t>
  </si>
  <si>
    <t xml:space="preserve">&lt;ц&gt; </t>
  </si>
  <si>
    <t xml:space="preserve">Высоковольтная установка для испытания кабелей из сшитого полиэтилена АИСТ СНЧ 36 или эквивалент</t>
  </si>
  <si>
    <t xml:space="preserve">26.51.66.190</t>
  </si>
  <si>
    <t xml:space="preserve">шт</t>
  </si>
  <si>
    <t xml:space="preserve">Начальная (максимальная) цена договора, руб.</t>
  </si>
  <si>
    <t xml:space="preserve">Начальная (максимальная) цена рассчитана методом сопоставимых рыночных цен (анализа рынка) на основании трех коммерческих предложений. Начальная (максимальная) цена договора составляет 1 845 250 (один миллион восемьсот сорок пять тысяч двести пятьдесят) рублей 00 копеек. Коэффициент вариации цен равен 0%, ценовые предложения однородны.</t>
  </si>
  <si>
    <t xml:space="preserve">Генеральный директор                                                                                                               В.А. Аверченков</t>
  </si>
  <si>
    <t xml:space="preserve">Дата: 18.09.2026</t>
  </si>
  <si>
    <t xml:space="preserve">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</si>
</sst>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@"/>
    <numFmt numFmtId="167" formatCode="#,##0.00"/>
    <numFmt numFmtId="168" formatCode="0.00000000"/>
    <numFmt numFmtId="169" formatCode="dd/mm/yyyy"/>
  </numFmts>
  <fonts count="13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  <font>
      <sz val="11"/>
      <color rgb="FF0000FF"/>
      <name val="Calibri"/>
      <family val="0"/>
      <charset val="1"/>
    </font>
    <font>
      <sz val="11"/>
      <color rgb="FF000000"/>
      <name val="Times New Roman"/>
      <family val="0"/>
      <charset val="1"/>
    </font>
    <font>
      <b val="true"/>
      <sz val="14"/>
      <color rgb="FF000000"/>
      <name val="Times New Roman"/>
      <family val="0"/>
      <charset val="1"/>
    </font>
    <font>
      <sz val="12"/>
      <name val="Times New Roman"/>
      <family val="0"/>
      <charset val="1"/>
    </font>
    <font>
      <sz val="12"/>
      <color rgb="FF000000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false" applyProtection="false"/>
    <xf numFmtId="164" fontId="0" fillId="0" borderId="0" applyFont="true" applyBorder="true" applyAlignment="false" applyProtection="true"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10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Гиперссылка" xfId="21"/>
    <cellStyle name="Обычный 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175680</xdr:colOff>
      <xdr:row>5</xdr:row>
      <xdr:rowOff>206280</xdr:rowOff>
    </xdr:from>
    <xdr:to>
      <xdr:col>10</xdr:col>
      <xdr:colOff>929880</xdr:colOff>
      <xdr:row>5</xdr:row>
      <xdr:rowOff>602280</xdr:rowOff>
    </xdr:to>
    <xdr:pic>
      <xdr:nvPicPr>
        <xdr:cNvPr id="0" name="/xl/media/image1.wmf" descr=""/>
        <xdr:cNvPicPr/>
      </xdr:nvPicPr>
      <xdr:blipFill>
        <a:blip r:embed="rId1"/>
        <a:stretch/>
      </xdr:blipFill>
      <xdr:spPr>
        <a:xfrm>
          <a:off x="10626840" y="3063600"/>
          <a:ext cx="754200" cy="39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152640</xdr:colOff>
      <xdr:row>5</xdr:row>
      <xdr:rowOff>183240</xdr:rowOff>
    </xdr:from>
    <xdr:to>
      <xdr:col>9</xdr:col>
      <xdr:colOff>1020960</xdr:colOff>
      <xdr:row>5</xdr:row>
      <xdr:rowOff>632520</xdr:rowOff>
    </xdr:to>
    <xdr:pic>
      <xdr:nvPicPr>
        <xdr:cNvPr id="1" name="/xl/media/image2.wmf" descr=""/>
        <xdr:cNvPicPr/>
      </xdr:nvPicPr>
      <xdr:blipFill>
        <a:blip r:embed="rId2"/>
        <a:stretch/>
      </xdr:blipFill>
      <xdr:spPr>
        <a:xfrm>
          <a:off x="9313560" y="3040560"/>
          <a:ext cx="868320" cy="449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E17" activeCellId="0" sqref="E17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1" width="20.86"/>
    <col collapsed="false" customWidth="true" hidden="false" outlineLevel="0" max="3" min="3" style="1" width="13.14"/>
    <col collapsed="false" customWidth="true" hidden="false" outlineLevel="0" max="4" min="4" style="1" width="18.85"/>
    <col collapsed="false" customWidth="true" hidden="false" outlineLevel="0" max="5" min="5" style="1" width="10.14"/>
    <col collapsed="false" customWidth="true" hidden="false" outlineLevel="0" max="6" min="6" style="1" width="9.29"/>
    <col collapsed="false" customWidth="true" hidden="false" outlineLevel="0" max="7" min="7" style="1" width="17.42"/>
    <col collapsed="false" customWidth="true" hidden="false" outlineLevel="0" max="9" min="8" style="2" width="17.42"/>
    <col collapsed="false" customWidth="true" hidden="false" outlineLevel="0" max="10" min="10" style="3" width="18.29"/>
    <col collapsed="false" customWidth="true" hidden="false" outlineLevel="0" max="11" min="11" style="3" width="15.29"/>
    <col collapsed="false" customWidth="true" hidden="false" outlineLevel="0" max="12" min="12" style="2" width="19.42"/>
    <col collapsed="false" customWidth="true" hidden="false" outlineLevel="0" max="13" min="13" style="2" width="13.01"/>
    <col collapsed="false" customWidth="true" hidden="false" outlineLevel="0" max="14" min="14" style="2" width="23.28"/>
    <col collapsed="false" customWidth="false" hidden="false" outlineLevel="0" max="254" min="15" style="1" width="9.14"/>
    <col collapsed="false" customWidth="false" hidden="false" outlineLevel="0" max="1024" min="255" style="4" width="9.14"/>
  </cols>
  <sheetData>
    <row r="1" s="5" customFormat="true" ht="24" hidden="false" customHeight="true" outlineLevel="0" collapsed="false">
      <c r="J1" s="6" t="s">
        <v>0</v>
      </c>
      <c r="K1" s="6"/>
      <c r="L1" s="6"/>
      <c r="M1" s="6"/>
      <c r="N1" s="6"/>
      <c r="O1" s="7"/>
    </row>
    <row r="2" s="4" customFormat="true" ht="25.5" hidden="false" customHeight="true" outlineLevel="0" collapsed="false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"/>
    </row>
    <row r="3" s="4" customFormat="true" ht="30" hidden="false" customHeight="true" outlineLevel="0" collapsed="false">
      <c r="A3" s="9" t="s">
        <v>2</v>
      </c>
      <c r="B3" s="9"/>
      <c r="C3" s="10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"/>
    </row>
    <row r="4" s="4" customFormat="true" ht="51.75" hidden="false" customHeight="true" outlineLevel="0" collapsed="false">
      <c r="A4" s="9" t="s">
        <v>4</v>
      </c>
      <c r="B4" s="9"/>
      <c r="C4" s="11" t="s">
        <v>5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"/>
    </row>
    <row r="5" s="4" customFormat="true" ht="93.75" hidden="false" customHeight="true" outlineLevel="0" collapsed="false">
      <c r="A5" s="9" t="s">
        <v>6</v>
      </c>
      <c r="B5" s="9" t="s">
        <v>7</v>
      </c>
      <c r="C5" s="9"/>
      <c r="D5" s="9" t="s">
        <v>8</v>
      </c>
      <c r="E5" s="9" t="s">
        <v>9</v>
      </c>
      <c r="F5" s="12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4" t="s">
        <v>15</v>
      </c>
      <c r="L5" s="14" t="s">
        <v>16</v>
      </c>
      <c r="M5" s="15" t="s">
        <v>17</v>
      </c>
      <c r="N5" s="12" t="s">
        <v>18</v>
      </c>
      <c r="O5" s="1"/>
    </row>
    <row r="6" s="4" customFormat="true" ht="74.25" hidden="false" customHeight="true" outlineLevel="0" collapsed="false">
      <c r="A6" s="9"/>
      <c r="B6" s="9"/>
      <c r="C6" s="9"/>
      <c r="D6" s="9"/>
      <c r="E6" s="9"/>
      <c r="F6" s="12"/>
      <c r="G6" s="15" t="s">
        <v>19</v>
      </c>
      <c r="H6" s="15" t="s">
        <v>19</v>
      </c>
      <c r="I6" s="15" t="s">
        <v>19</v>
      </c>
      <c r="J6" s="14"/>
      <c r="K6" s="14"/>
      <c r="L6" s="14" t="s">
        <v>20</v>
      </c>
      <c r="M6" s="15"/>
      <c r="N6" s="12"/>
      <c r="O6" s="1"/>
    </row>
    <row r="7" s="4" customFormat="true" ht="66" hidden="false" customHeight="true" outlineLevel="0" collapsed="false">
      <c r="A7" s="16" t="n">
        <v>1</v>
      </c>
      <c r="B7" s="17" t="s">
        <v>21</v>
      </c>
      <c r="C7" s="17"/>
      <c r="D7" s="18" t="s">
        <v>22</v>
      </c>
      <c r="E7" s="19" t="s">
        <v>23</v>
      </c>
      <c r="F7" s="19" t="n">
        <v>1</v>
      </c>
      <c r="G7" s="20" t="n">
        <v>1845250</v>
      </c>
      <c r="H7" s="20" t="n">
        <v>1845250</v>
      </c>
      <c r="I7" s="20" t="n">
        <v>1845250</v>
      </c>
      <c r="J7" s="21" t="n">
        <v>0</v>
      </c>
      <c r="K7" s="22" t="n">
        <f aca="false">IF(L7=0,0,J7/L7*100)</f>
        <v>0</v>
      </c>
      <c r="L7" s="23" t="n">
        <f aca="false">AVERAGE(G7:I7)</f>
        <v>1845250</v>
      </c>
      <c r="M7" s="24" t="n">
        <f aca="false">L7</f>
        <v>1845250</v>
      </c>
      <c r="N7" s="23" t="n">
        <f aca="false">M7*F7</f>
        <v>1845250</v>
      </c>
      <c r="O7" s="1"/>
    </row>
    <row r="8" s="29" customFormat="true" ht="15.6" hidden="false" customHeight="true" outlineLevel="0" collapsed="false">
      <c r="A8" s="25" t="s">
        <v>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27" t="n">
        <f aca="false">SUM(N7:N7)</f>
        <v>1845250</v>
      </c>
      <c r="O8" s="28"/>
    </row>
    <row r="9" s="4" customFormat="true" ht="68.1" hidden="false" customHeight="true" outlineLevel="0" collapsed="false">
      <c r="A9" s="30" t="s">
        <v>25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1"/>
    </row>
    <row r="10" s="4" customFormat="true" ht="15" hidden="false" customHeight="true" outlineLevel="0" collapsed="false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="4" customFormat="true" ht="15" hidden="false" customHeight="true" outlineLevel="0" collapsed="false">
      <c r="A11" s="34" t="s">
        <v>26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</row>
    <row r="12" s="4" customFormat="true" ht="15" hidden="false" customHeight="true" outlineLevel="0" collapsed="false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="4" customFormat="true" ht="15" hidden="false" customHeight="true" outlineLevel="0" collapsed="false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="4" customFormat="true" ht="15" hidden="false" customHeight="true" outlineLevel="0" collapsed="false">
      <c r="A14" s="35"/>
      <c r="B14" s="35"/>
      <c r="C14" s="35"/>
      <c r="D14" s="36"/>
      <c r="E14" s="36"/>
      <c r="F14" s="36"/>
      <c r="G14" s="36"/>
      <c r="H14" s="36"/>
      <c r="I14" s="37"/>
      <c r="J14" s="37"/>
      <c r="K14" s="37"/>
      <c r="L14" s="38"/>
      <c r="M14" s="37"/>
      <c r="N14" s="37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="4" customFormat="true" ht="15" hidden="false" customHeight="true" outlineLevel="0" collapsed="false">
      <c r="A15" s="39" t="s">
        <v>27</v>
      </c>
      <c r="B15" s="39"/>
      <c r="C15" s="40" t="s">
        <v>28</v>
      </c>
      <c r="D15" s="41"/>
      <c r="E15" s="41"/>
      <c r="F15" s="41"/>
      <c r="G15" s="41"/>
      <c r="H15" s="41"/>
      <c r="I15" s="41"/>
      <c r="J15" s="41"/>
      <c r="K15" s="41"/>
      <c r="L15" s="37"/>
      <c r="M15" s="37"/>
      <c r="N15" s="37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="4" customFormat="true" ht="15" hidden="false" customHeight="true" outlineLevel="0" collapsed="false">
      <c r="A16" s="37"/>
      <c r="B16" s="37"/>
      <c r="C16" s="37"/>
      <c r="D16" s="32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</row>
    <row r="17" s="4" customFormat="true" ht="15" hidden="false" customHeight="true" outlineLevel="0" collapsed="false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="4" customFormat="true" ht="15" hidden="false" customHeight="true" outlineLevel="0" collapsed="false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="4" customFormat="true" ht="15" hidden="false" customHeight="true" outlineLevel="0" collapsed="false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="4" customFormat="true" ht="21" hidden="false" customHeight="true" outlineLevel="0" collapsed="false">
      <c r="C20" s="42"/>
      <c r="D20" s="42"/>
      <c r="F20" s="43"/>
      <c r="G20" s="43"/>
      <c r="H20" s="44"/>
      <c r="I20" s="45"/>
      <c r="J20" s="45"/>
      <c r="K20" s="44"/>
      <c r="L20" s="45"/>
      <c r="M20" s="45"/>
      <c r="N20" s="45"/>
      <c r="O20" s="2"/>
      <c r="P20" s="3"/>
      <c r="Q20" s="3"/>
      <c r="R20" s="3"/>
      <c r="S20" s="2"/>
      <c r="T20" s="2"/>
      <c r="U20" s="3"/>
      <c r="V20" s="3"/>
      <c r="W20" s="3"/>
      <c r="X20" s="3"/>
      <c r="Y20" s="2"/>
      <c r="Z20" s="2"/>
      <c r="AA20" s="2"/>
    </row>
    <row r="21" s="4" customFormat="true" ht="17.25" hidden="false" customHeight="true" outlineLevel="0" collapsed="false">
      <c r="A21" s="46"/>
      <c r="B21" s="46"/>
      <c r="C21" s="47"/>
      <c r="D21" s="47"/>
      <c r="F21" s="47"/>
      <c r="G21" s="47"/>
      <c r="I21" s="4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="4" customFormat="true" ht="31.5" hidden="false" customHeight="true" outlineLevel="0" collapsed="false">
      <c r="A22" s="49"/>
      <c r="B22" s="49"/>
      <c r="C22" s="49"/>
      <c r="D22" s="49"/>
      <c r="E22" s="4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="4" customFormat="true" ht="24" hidden="false" customHeight="true" outlineLevel="0" collapsed="false">
      <c r="A23" s="50"/>
      <c r="B23" s="50"/>
      <c r="C23" s="50"/>
      <c r="D23" s="50"/>
      <c r="E23" s="5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="4" customFormat="true" ht="30.75" hidden="false" customHeight="true" outlineLevel="0" collapsed="false">
      <c r="A24" s="51"/>
      <c r="B24" s="51"/>
      <c r="C24" s="51"/>
      <c r="D24" s="51"/>
      <c r="E24" s="5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="4" customFormat="true" ht="21" hidden="false" customHeight="true" outlineLevel="0" collapsed="false">
      <c r="A25" s="51"/>
      <c r="B25" s="51"/>
      <c r="C25" s="51"/>
      <c r="D25" s="51"/>
      <c r="E25" s="51"/>
      <c r="F25" s="34"/>
      <c r="G25" s="33"/>
      <c r="H25" s="1"/>
      <c r="I25" s="1"/>
      <c r="J25" s="33"/>
      <c r="K25" s="1"/>
      <c r="L25" s="1"/>
      <c r="M25" s="1"/>
      <c r="N25" s="1"/>
      <c r="O25" s="1"/>
      <c r="P25" s="1"/>
      <c r="Q25" s="1"/>
      <c r="R25" s="1"/>
      <c r="S25" s="33"/>
      <c r="T25" s="1"/>
      <c r="U25" s="1"/>
      <c r="V25" s="1"/>
      <c r="W25" s="1"/>
      <c r="X25" s="1"/>
      <c r="Y25" s="1"/>
      <c r="Z25" s="1"/>
      <c r="AA25" s="1"/>
    </row>
    <row r="26" s="4" customFormat="true" ht="14.45" hidden="false" customHeight="true" outlineLevel="0" collapsed="false">
      <c r="A26" s="52"/>
      <c r="B26" s="52"/>
      <c r="C26" s="52"/>
      <c r="D26" s="52"/>
      <c r="E26" s="52"/>
      <c r="F26" s="33"/>
      <c r="G26" s="33"/>
      <c r="H26" s="33"/>
      <c r="I26" s="33"/>
      <c r="J26" s="33"/>
      <c r="K26" s="33"/>
      <c r="L26" s="33"/>
      <c r="M26" s="33"/>
      <c r="N26" s="3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="4" customFormat="true" ht="14.45" hidden="false" customHeight="true" outlineLevel="0" collapsed="false">
      <c r="A27" s="53"/>
      <c r="B27" s="53"/>
      <c r="C27" s="1"/>
      <c r="D27" s="1"/>
      <c r="E27" s="1"/>
      <c r="F27" s="1"/>
      <c r="G27" s="2"/>
      <c r="H27" s="2"/>
      <c r="I27" s="3"/>
      <c r="J27" s="3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="4" customFormat="true" ht="14.45" hidden="false" customHeight="true" outlineLevel="0" collapsed="false">
      <c r="A28" s="53"/>
      <c r="B28" s="53"/>
      <c r="C28" s="1"/>
      <c r="D28" s="1"/>
      <c r="E28" s="1"/>
      <c r="F28" s="1"/>
      <c r="G28" s="2"/>
      <c r="H28" s="2"/>
      <c r="I28" s="3"/>
      <c r="J28" s="3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="4" customFormat="true" ht="14.45" hidden="false" customHeight="true" outlineLevel="0" collapsed="false">
      <c r="A29" s="53"/>
      <c r="B29" s="53"/>
      <c r="C29" s="1"/>
      <c r="D29" s="1"/>
      <c r="E29" s="1"/>
      <c r="F29" s="1"/>
      <c r="G29" s="2"/>
      <c r="H29" s="2"/>
      <c r="I29" s="3"/>
      <c r="J29" s="3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="4" customFormat="true" ht="14.45" hidden="false" customHeight="true" outlineLevel="0" collapsed="false">
      <c r="A30" s="53"/>
      <c r="B30" s="53"/>
      <c r="C30" s="1"/>
      <c r="D30" s="1"/>
      <c r="E30" s="1"/>
      <c r="F30" s="1"/>
      <c r="G30" s="2"/>
      <c r="H30" s="2"/>
      <c r="I30" s="3"/>
      <c r="J30" s="3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="4" customFormat="true" ht="14.45" hidden="false" customHeight="true" outlineLevel="0" collapsed="false">
      <c r="A31" s="53"/>
      <c r="B31" s="53"/>
      <c r="C31" s="1"/>
      <c r="D31" s="1"/>
      <c r="E31" s="1"/>
      <c r="F31" s="1"/>
      <c r="G31" s="2"/>
      <c r="H31" s="2"/>
      <c r="I31" s="3"/>
      <c r="J31" s="3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="4" customFormat="true" ht="14.45" hidden="false" customHeight="true" outlineLevel="0" collapsed="false">
      <c r="A32" s="53"/>
      <c r="B32" s="53"/>
      <c r="C32" s="1"/>
      <c r="D32" s="1"/>
      <c r="E32" s="1"/>
      <c r="F32" s="1"/>
      <c r="G32" s="2"/>
      <c r="H32" s="2"/>
      <c r="I32" s="3"/>
      <c r="J32" s="3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="4" customFormat="true" ht="14.45" hidden="false" customHeight="true" outlineLevel="0" collapsed="false">
      <c r="A33" s="53"/>
      <c r="B33" s="53"/>
      <c r="C33" s="1"/>
      <c r="D33" s="1"/>
      <c r="E33" s="1"/>
      <c r="F33" s="1"/>
      <c r="G33" s="2"/>
      <c r="H33" s="2"/>
      <c r="I33" s="3"/>
      <c r="J33" s="3"/>
      <c r="K33" s="3"/>
    </row>
    <row r="34" s="4" customFormat="true" ht="14.45" hidden="false" customHeight="true" outlineLevel="0" collapsed="false">
      <c r="A34" s="53"/>
      <c r="B34" s="53"/>
      <c r="C34" s="1"/>
      <c r="D34" s="1"/>
      <c r="E34" s="1"/>
      <c r="F34" s="1"/>
      <c r="G34" s="2"/>
      <c r="H34" s="2"/>
      <c r="I34" s="3"/>
      <c r="J34" s="3"/>
      <c r="K34" s="3"/>
    </row>
    <row r="35" s="4" customFormat="true" ht="14.45" hidden="false" customHeight="true" outlineLevel="0" collapsed="false">
      <c r="A35" s="53"/>
      <c r="B35" s="53"/>
      <c r="C35" s="1"/>
      <c r="D35" s="1"/>
      <c r="E35" s="1"/>
      <c r="F35" s="1"/>
      <c r="G35" s="2"/>
      <c r="H35" s="2"/>
      <c r="I35" s="3"/>
      <c r="J35" s="3"/>
      <c r="K35" s="3"/>
    </row>
    <row r="36" s="4" customFormat="true" ht="14.45" hidden="false" customHeight="true" outlineLevel="0" collapsed="false">
      <c r="A36" s="53"/>
      <c r="B36" s="53"/>
      <c r="C36" s="1"/>
      <c r="D36" s="1"/>
      <c r="E36" s="1"/>
      <c r="F36" s="1"/>
      <c r="G36" s="2"/>
      <c r="H36" s="2"/>
      <c r="I36" s="3"/>
      <c r="J36" s="3"/>
      <c r="K36" s="3"/>
    </row>
    <row r="37" s="4" customFormat="true" ht="14.45" hidden="false" customHeight="true" outlineLevel="0" collapsed="false">
      <c r="B37" s="53"/>
      <c r="C37" s="53"/>
      <c r="D37" s="53"/>
      <c r="E37" s="1"/>
      <c r="F37" s="1"/>
      <c r="G37" s="1"/>
      <c r="H37" s="2"/>
      <c r="I37" s="2"/>
      <c r="J37" s="3"/>
      <c r="K37" s="3"/>
    </row>
    <row r="38" s="4" customFormat="true" ht="14.45" hidden="false" customHeight="true" outlineLevel="0" collapsed="false">
      <c r="B38" s="53"/>
      <c r="C38" s="53"/>
      <c r="D38" s="53"/>
      <c r="E38" s="1"/>
      <c r="F38" s="1"/>
      <c r="G38" s="1"/>
      <c r="H38" s="2"/>
      <c r="I38" s="2"/>
      <c r="J38" s="3"/>
      <c r="K38" s="3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5">
    <mergeCell ref="J1:N1"/>
    <mergeCell ref="A2:N2"/>
    <mergeCell ref="A3:B3"/>
    <mergeCell ref="C3:N3"/>
    <mergeCell ref="A4:B4"/>
    <mergeCell ref="C4:N4"/>
    <mergeCell ref="A5:A6"/>
    <mergeCell ref="B5:C6"/>
    <mergeCell ref="D5:D6"/>
    <mergeCell ref="E5:E6"/>
    <mergeCell ref="F5:F6"/>
    <mergeCell ref="M5:M6"/>
    <mergeCell ref="N5:N6"/>
    <mergeCell ref="B7:C7"/>
    <mergeCell ref="A8:L8"/>
    <mergeCell ref="A9:N9"/>
    <mergeCell ref="A10:N10"/>
    <mergeCell ref="A11:N13"/>
    <mergeCell ref="A15:B15"/>
    <mergeCell ref="F20:G20"/>
    <mergeCell ref="F21:G21"/>
    <mergeCell ref="A22:E22"/>
    <mergeCell ref="A23:E23"/>
    <mergeCell ref="A24:E24"/>
    <mergeCell ref="A25:E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2026-09-17T08:36:57Z</dcterms:created>
  <dc:creator>Дрига Ирина</dc:creator>
  <dc:description/>
  <dc:language>ru-RU</dc:language>
  <cp:lastModifiedBy/>
  <cp:lastPrinted>2026-09-18T13:40:44Z</cp:lastPrinted>
  <dcterms:modified xsi:type="dcterms:W3CDTF">2026-09-18T13:41:17Z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