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192.168.126.3\zakupki\0000 ЗАКУПКИ 2026\00. БОЛЬШИЕ ЗАКУПКИ\403-ЗК-223-26. Поставка стальных уголков\ЕИС\1. Публикация\"/>
    </mc:Choice>
  </mc:AlternateContent>
  <xr:revisionPtr revIDLastSave="0" documentId="13_ncr:1_{3A7E6060-F7A0-43F5-8AD1-65606A881003}" xr6:coauthVersionLast="47" xr6:coauthVersionMax="47" xr10:uidLastSave="{00000000-0000-0000-0000-000000000000}"/>
  <bookViews>
    <workbookView xWindow="-120" yWindow="-120" windowWidth="26775" windowHeight="16440" tabRatio="500" xr2:uid="{00000000-000D-0000-FFFF-FFFF00000000}"/>
  </bookViews>
  <sheets>
    <sheet name="Лист1" sheetId="1" r:id="rId1"/>
    <sheet name="Лист1 (2)" sheetId="2" r:id="rId2"/>
    <sheet name="Лист2" sheetId="3" r:id="rId3"/>
  </sheets>
  <definedNames>
    <definedName name="_xlnm._FilterDatabase" localSheetId="0" hidden="1">Лист1!$B$20:$L$27</definedName>
    <definedName name="_xlnm.Print_Area" localSheetId="0">Лист1!$A$1:$L$32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8" i="1" l="1"/>
  <c r="K22" i="1"/>
  <c r="F6" i="1"/>
  <c r="C2" i="3"/>
  <c r="B2" i="3"/>
  <c r="F200" i="2"/>
  <c r="E200" i="2"/>
  <c r="D200" i="2"/>
  <c r="B200" i="2"/>
  <c r="A200" i="2"/>
  <c r="F199" i="2"/>
  <c r="E199" i="2"/>
  <c r="D199" i="2"/>
  <c r="B199" i="2"/>
  <c r="A199" i="2"/>
  <c r="F198" i="2"/>
  <c r="E198" i="2"/>
  <c r="D198" i="2"/>
  <c r="B198" i="2"/>
  <c r="A198" i="2"/>
  <c r="F197" i="2"/>
  <c r="E197" i="2"/>
  <c r="D197" i="2"/>
  <c r="B197" i="2"/>
  <c r="A197" i="2"/>
  <c r="F196" i="2"/>
  <c r="E196" i="2"/>
  <c r="D196" i="2"/>
  <c r="B196" i="2"/>
  <c r="A196" i="2"/>
  <c r="F195" i="2"/>
  <c r="E195" i="2"/>
  <c r="D195" i="2"/>
  <c r="B195" i="2"/>
  <c r="A195" i="2"/>
  <c r="F194" i="2"/>
  <c r="E194" i="2"/>
  <c r="D194" i="2"/>
  <c r="B194" i="2"/>
  <c r="A194" i="2"/>
  <c r="F193" i="2"/>
  <c r="E193" i="2"/>
  <c r="D193" i="2"/>
  <c r="B193" i="2"/>
  <c r="A193" i="2"/>
  <c r="F192" i="2"/>
  <c r="E192" i="2"/>
  <c r="D192" i="2"/>
  <c r="B192" i="2"/>
  <c r="A192" i="2"/>
  <c r="F191" i="2"/>
  <c r="E191" i="2"/>
  <c r="D191" i="2"/>
  <c r="B191" i="2"/>
  <c r="A191" i="2"/>
  <c r="F190" i="2"/>
  <c r="E190" i="2"/>
  <c r="D190" i="2"/>
  <c r="B190" i="2"/>
  <c r="A190" i="2"/>
  <c r="F189" i="2"/>
  <c r="E189" i="2"/>
  <c r="D189" i="2"/>
  <c r="B189" i="2"/>
  <c r="A189" i="2"/>
  <c r="F188" i="2"/>
  <c r="E188" i="2"/>
  <c r="D188" i="2"/>
  <c r="B188" i="2"/>
  <c r="A188" i="2"/>
  <c r="F187" i="2"/>
  <c r="E187" i="2"/>
  <c r="D187" i="2"/>
  <c r="B187" i="2"/>
  <c r="A187" i="2"/>
  <c r="F186" i="2"/>
  <c r="E186" i="2"/>
  <c r="D186" i="2"/>
  <c r="B186" i="2"/>
  <c r="A186" i="2"/>
  <c r="F185" i="2"/>
  <c r="E185" i="2"/>
  <c r="D185" i="2"/>
  <c r="B185" i="2"/>
  <c r="A185" i="2"/>
  <c r="F184" i="2"/>
  <c r="E184" i="2"/>
  <c r="D184" i="2"/>
  <c r="B184" i="2"/>
  <c r="A184" i="2"/>
  <c r="F183" i="2"/>
  <c r="E183" i="2"/>
  <c r="D183" i="2"/>
  <c r="B183" i="2"/>
  <c r="A183" i="2"/>
  <c r="F182" i="2"/>
  <c r="E182" i="2"/>
  <c r="D182" i="2"/>
  <c r="B182" i="2"/>
  <c r="A182" i="2"/>
  <c r="F181" i="2"/>
  <c r="E181" i="2"/>
  <c r="D181" i="2"/>
  <c r="B181" i="2"/>
  <c r="A181" i="2"/>
  <c r="F180" i="2"/>
  <c r="E180" i="2"/>
  <c r="D180" i="2"/>
  <c r="B180" i="2"/>
  <c r="A180" i="2"/>
  <c r="F179" i="2"/>
  <c r="E179" i="2"/>
  <c r="D179" i="2"/>
  <c r="B179" i="2"/>
  <c r="A179" i="2"/>
  <c r="F178" i="2"/>
  <c r="E178" i="2"/>
  <c r="D178" i="2"/>
  <c r="B178" i="2"/>
  <c r="A178" i="2"/>
  <c r="F177" i="2"/>
  <c r="E177" i="2"/>
  <c r="D177" i="2"/>
  <c r="B177" i="2"/>
  <c r="A177" i="2"/>
  <c r="F176" i="2"/>
  <c r="E176" i="2"/>
  <c r="D176" i="2"/>
  <c r="B176" i="2"/>
  <c r="A176" i="2"/>
  <c r="F175" i="2"/>
  <c r="E175" i="2"/>
  <c r="D175" i="2"/>
  <c r="B175" i="2"/>
  <c r="A175" i="2"/>
  <c r="F174" i="2"/>
  <c r="E174" i="2"/>
  <c r="D174" i="2"/>
  <c r="B174" i="2"/>
  <c r="A174" i="2"/>
  <c r="F173" i="2"/>
  <c r="E173" i="2"/>
  <c r="D173" i="2"/>
  <c r="B173" i="2"/>
  <c r="A173" i="2"/>
  <c r="F172" i="2"/>
  <c r="E172" i="2"/>
  <c r="D172" i="2"/>
  <c r="B172" i="2"/>
  <c r="A172" i="2"/>
  <c r="F171" i="2"/>
  <c r="E171" i="2"/>
  <c r="D171" i="2"/>
  <c r="B171" i="2"/>
  <c r="A171" i="2"/>
  <c r="F170" i="2"/>
  <c r="E170" i="2"/>
  <c r="D170" i="2"/>
  <c r="B170" i="2"/>
  <c r="A170" i="2"/>
  <c r="F169" i="2"/>
  <c r="E169" i="2"/>
  <c r="D169" i="2"/>
  <c r="B169" i="2"/>
  <c r="A169" i="2"/>
  <c r="F168" i="2"/>
  <c r="E168" i="2"/>
  <c r="D168" i="2"/>
  <c r="B168" i="2"/>
  <c r="A168" i="2"/>
  <c r="F167" i="2"/>
  <c r="E167" i="2"/>
  <c r="D167" i="2"/>
  <c r="B167" i="2"/>
  <c r="A167" i="2"/>
  <c r="F166" i="2"/>
  <c r="E166" i="2"/>
  <c r="D166" i="2"/>
  <c r="B166" i="2"/>
  <c r="A166" i="2"/>
  <c r="F165" i="2"/>
  <c r="E165" i="2"/>
  <c r="D165" i="2"/>
  <c r="B165" i="2"/>
  <c r="A165" i="2"/>
  <c r="F164" i="2"/>
  <c r="E164" i="2"/>
  <c r="D164" i="2"/>
  <c r="B164" i="2"/>
  <c r="A164" i="2"/>
  <c r="F163" i="2"/>
  <c r="E163" i="2"/>
  <c r="D163" i="2"/>
  <c r="B163" i="2"/>
  <c r="A163" i="2"/>
  <c r="F162" i="2"/>
  <c r="E162" i="2"/>
  <c r="D162" i="2"/>
  <c r="B162" i="2"/>
  <c r="A162" i="2"/>
  <c r="F161" i="2"/>
  <c r="E161" i="2"/>
  <c r="D161" i="2"/>
  <c r="B161" i="2"/>
  <c r="A161" i="2"/>
  <c r="F160" i="2"/>
  <c r="E160" i="2"/>
  <c r="D160" i="2"/>
  <c r="B160" i="2"/>
  <c r="A160" i="2"/>
  <c r="F159" i="2"/>
  <c r="E159" i="2"/>
  <c r="D159" i="2"/>
  <c r="B159" i="2"/>
  <c r="A159" i="2"/>
  <c r="F158" i="2"/>
  <c r="E158" i="2"/>
  <c r="D158" i="2"/>
  <c r="B158" i="2"/>
  <c r="A158" i="2"/>
  <c r="F157" i="2"/>
  <c r="E157" i="2"/>
  <c r="D157" i="2"/>
  <c r="B157" i="2"/>
  <c r="A157" i="2"/>
  <c r="F156" i="2"/>
  <c r="E156" i="2"/>
  <c r="D156" i="2"/>
  <c r="B156" i="2"/>
  <c r="A156" i="2"/>
  <c r="F155" i="2"/>
  <c r="E155" i="2"/>
  <c r="D155" i="2"/>
  <c r="B155" i="2"/>
  <c r="A155" i="2"/>
  <c r="F154" i="2"/>
  <c r="E154" i="2"/>
  <c r="D154" i="2"/>
  <c r="B154" i="2"/>
  <c r="A154" i="2"/>
  <c r="F153" i="2"/>
  <c r="E153" i="2"/>
  <c r="D153" i="2"/>
  <c r="B153" i="2"/>
  <c r="A153" i="2"/>
  <c r="F152" i="2"/>
  <c r="E152" i="2"/>
  <c r="D152" i="2"/>
  <c r="B152" i="2"/>
  <c r="A152" i="2"/>
  <c r="F151" i="2"/>
  <c r="E151" i="2"/>
  <c r="D151" i="2"/>
  <c r="B151" i="2"/>
  <c r="A151" i="2"/>
  <c r="F150" i="2"/>
  <c r="E150" i="2"/>
  <c r="D150" i="2"/>
  <c r="B150" i="2"/>
  <c r="A150" i="2"/>
  <c r="F149" i="2"/>
  <c r="E149" i="2"/>
  <c r="D149" i="2"/>
  <c r="B149" i="2"/>
  <c r="A149" i="2"/>
  <c r="F148" i="2"/>
  <c r="E148" i="2"/>
  <c r="D148" i="2"/>
  <c r="B148" i="2"/>
  <c r="A148" i="2"/>
  <c r="F147" i="2"/>
  <c r="E147" i="2"/>
  <c r="D147" i="2"/>
  <c r="B147" i="2"/>
  <c r="A147" i="2"/>
  <c r="F146" i="2"/>
  <c r="E146" i="2"/>
  <c r="D146" i="2"/>
  <c r="B146" i="2"/>
  <c r="A146" i="2"/>
  <c r="F145" i="2"/>
  <c r="E145" i="2"/>
  <c r="D145" i="2"/>
  <c r="B145" i="2"/>
  <c r="A145" i="2"/>
  <c r="F144" i="2"/>
  <c r="E144" i="2"/>
  <c r="D144" i="2"/>
  <c r="B144" i="2"/>
  <c r="A144" i="2"/>
  <c r="F143" i="2"/>
  <c r="E143" i="2"/>
  <c r="D143" i="2"/>
  <c r="B143" i="2"/>
  <c r="A143" i="2"/>
  <c r="F142" i="2"/>
  <c r="E142" i="2"/>
  <c r="D142" i="2"/>
  <c r="B142" i="2"/>
  <c r="A142" i="2"/>
  <c r="F141" i="2"/>
  <c r="E141" i="2"/>
  <c r="D141" i="2"/>
  <c r="B141" i="2"/>
  <c r="A141" i="2"/>
  <c r="F140" i="2"/>
  <c r="E140" i="2"/>
  <c r="D140" i="2"/>
  <c r="B140" i="2"/>
  <c r="A140" i="2"/>
  <c r="F139" i="2"/>
  <c r="E139" i="2"/>
  <c r="D139" i="2"/>
  <c r="B139" i="2"/>
  <c r="A139" i="2"/>
  <c r="F138" i="2"/>
  <c r="E138" i="2"/>
  <c r="D138" i="2"/>
  <c r="B138" i="2"/>
  <c r="A138" i="2"/>
  <c r="F137" i="2"/>
  <c r="E137" i="2"/>
  <c r="D137" i="2"/>
  <c r="B137" i="2"/>
  <c r="A137" i="2"/>
  <c r="F136" i="2"/>
  <c r="E136" i="2"/>
  <c r="D136" i="2"/>
  <c r="B136" i="2"/>
  <c r="A136" i="2"/>
  <c r="F135" i="2"/>
  <c r="E135" i="2"/>
  <c r="D135" i="2"/>
  <c r="B135" i="2"/>
  <c r="A135" i="2"/>
  <c r="F134" i="2"/>
  <c r="E134" i="2"/>
  <c r="D134" i="2"/>
  <c r="B134" i="2"/>
  <c r="A134" i="2"/>
  <c r="F133" i="2"/>
  <c r="E133" i="2"/>
  <c r="D133" i="2"/>
  <c r="B133" i="2"/>
  <c r="A133" i="2"/>
  <c r="F132" i="2"/>
  <c r="E132" i="2"/>
  <c r="D132" i="2"/>
  <c r="B132" i="2"/>
  <c r="A132" i="2"/>
  <c r="F131" i="2"/>
  <c r="E131" i="2"/>
  <c r="D131" i="2"/>
  <c r="B131" i="2"/>
  <c r="A131" i="2"/>
  <c r="F130" i="2"/>
  <c r="E130" i="2"/>
  <c r="D130" i="2"/>
  <c r="B130" i="2"/>
  <c r="A130" i="2"/>
  <c r="F129" i="2"/>
  <c r="E129" i="2"/>
  <c r="D129" i="2"/>
  <c r="B129" i="2"/>
  <c r="A129" i="2"/>
  <c r="F128" i="2"/>
  <c r="E128" i="2"/>
  <c r="D128" i="2"/>
  <c r="B128" i="2"/>
  <c r="A128" i="2"/>
  <c r="F127" i="2"/>
  <c r="E127" i="2"/>
  <c r="D127" i="2"/>
  <c r="B127" i="2"/>
  <c r="A127" i="2"/>
  <c r="F126" i="2"/>
  <c r="E126" i="2"/>
  <c r="D126" i="2"/>
  <c r="B126" i="2"/>
  <c r="A126" i="2"/>
  <c r="F125" i="2"/>
  <c r="E125" i="2"/>
  <c r="D125" i="2"/>
  <c r="B125" i="2"/>
  <c r="A125" i="2"/>
  <c r="F124" i="2"/>
  <c r="E124" i="2"/>
  <c r="D124" i="2"/>
  <c r="B124" i="2"/>
  <c r="A124" i="2"/>
  <c r="F123" i="2"/>
  <c r="E123" i="2"/>
  <c r="D123" i="2"/>
  <c r="B123" i="2"/>
  <c r="A123" i="2"/>
  <c r="F122" i="2"/>
  <c r="E122" i="2"/>
  <c r="D122" i="2"/>
  <c r="B122" i="2"/>
  <c r="A122" i="2"/>
  <c r="F121" i="2"/>
  <c r="E121" i="2"/>
  <c r="D121" i="2"/>
  <c r="B121" i="2"/>
  <c r="A121" i="2"/>
  <c r="F120" i="2"/>
  <c r="E120" i="2"/>
  <c r="D120" i="2"/>
  <c r="B120" i="2"/>
  <c r="A120" i="2"/>
  <c r="F119" i="2"/>
  <c r="E119" i="2"/>
  <c r="D119" i="2"/>
  <c r="B119" i="2"/>
  <c r="A119" i="2"/>
  <c r="F118" i="2"/>
  <c r="E118" i="2"/>
  <c r="D118" i="2"/>
  <c r="B118" i="2"/>
  <c r="A118" i="2"/>
  <c r="F117" i="2"/>
  <c r="E117" i="2"/>
  <c r="D117" i="2"/>
  <c r="B117" i="2"/>
  <c r="A117" i="2"/>
  <c r="F116" i="2"/>
  <c r="E116" i="2"/>
  <c r="D116" i="2"/>
  <c r="B116" i="2"/>
  <c r="A116" i="2"/>
  <c r="F115" i="2"/>
  <c r="E115" i="2"/>
  <c r="D115" i="2"/>
  <c r="B115" i="2"/>
  <c r="A115" i="2"/>
  <c r="F114" i="2"/>
  <c r="E114" i="2"/>
  <c r="D114" i="2"/>
  <c r="B114" i="2"/>
  <c r="A114" i="2"/>
  <c r="F113" i="2"/>
  <c r="E113" i="2"/>
  <c r="D113" i="2"/>
  <c r="B113" i="2"/>
  <c r="A113" i="2"/>
  <c r="F112" i="2"/>
  <c r="E112" i="2"/>
  <c r="D112" i="2"/>
  <c r="B112" i="2"/>
  <c r="A112" i="2"/>
  <c r="F111" i="2"/>
  <c r="E111" i="2"/>
  <c r="D111" i="2"/>
  <c r="B111" i="2"/>
  <c r="A111" i="2"/>
  <c r="F110" i="2"/>
  <c r="E110" i="2"/>
  <c r="D110" i="2"/>
  <c r="B110" i="2"/>
  <c r="A110" i="2"/>
  <c r="F109" i="2"/>
  <c r="E109" i="2"/>
  <c r="D109" i="2"/>
  <c r="B109" i="2"/>
  <c r="A109" i="2"/>
  <c r="F108" i="2"/>
  <c r="E108" i="2"/>
  <c r="D108" i="2"/>
  <c r="B108" i="2"/>
  <c r="A108" i="2"/>
  <c r="F107" i="2"/>
  <c r="E107" i="2"/>
  <c r="D107" i="2"/>
  <c r="B107" i="2"/>
  <c r="A107" i="2"/>
  <c r="F106" i="2"/>
  <c r="E106" i="2"/>
  <c r="D106" i="2"/>
  <c r="B106" i="2"/>
  <c r="A106" i="2"/>
  <c r="F105" i="2"/>
  <c r="E105" i="2"/>
  <c r="D105" i="2"/>
  <c r="B105" i="2"/>
  <c r="A105" i="2"/>
  <c r="F104" i="2"/>
  <c r="E104" i="2"/>
  <c r="D104" i="2"/>
  <c r="B104" i="2"/>
  <c r="A104" i="2"/>
  <c r="F103" i="2"/>
  <c r="E103" i="2"/>
  <c r="D103" i="2"/>
  <c r="B103" i="2"/>
  <c r="A103" i="2"/>
  <c r="F102" i="2"/>
  <c r="E102" i="2"/>
  <c r="D102" i="2"/>
  <c r="B102" i="2"/>
  <c r="A102" i="2"/>
  <c r="F101" i="2"/>
  <c r="E101" i="2"/>
  <c r="D101" i="2"/>
  <c r="B101" i="2"/>
  <c r="A101" i="2"/>
  <c r="F100" i="2"/>
  <c r="E100" i="2"/>
  <c r="D100" i="2"/>
  <c r="B100" i="2"/>
  <c r="A100" i="2"/>
  <c r="F99" i="2"/>
  <c r="E99" i="2"/>
  <c r="D99" i="2"/>
  <c r="B99" i="2"/>
  <c r="A99" i="2"/>
  <c r="F98" i="2"/>
  <c r="E98" i="2"/>
  <c r="D98" i="2"/>
  <c r="B98" i="2"/>
  <c r="A98" i="2"/>
  <c r="F97" i="2"/>
  <c r="E97" i="2"/>
  <c r="D97" i="2"/>
  <c r="B97" i="2"/>
  <c r="A97" i="2"/>
  <c r="F96" i="2"/>
  <c r="E96" i="2"/>
  <c r="D96" i="2"/>
  <c r="B96" i="2"/>
  <c r="A96" i="2"/>
  <c r="F95" i="2"/>
  <c r="E95" i="2"/>
  <c r="D95" i="2"/>
  <c r="B95" i="2"/>
  <c r="A95" i="2"/>
  <c r="F94" i="2"/>
  <c r="E94" i="2"/>
  <c r="D94" i="2"/>
  <c r="B94" i="2"/>
  <c r="A94" i="2"/>
  <c r="F93" i="2"/>
  <c r="E93" i="2"/>
  <c r="D93" i="2"/>
  <c r="B93" i="2"/>
  <c r="A93" i="2"/>
  <c r="F92" i="2"/>
  <c r="E92" i="2"/>
  <c r="D92" i="2"/>
  <c r="B92" i="2"/>
  <c r="A92" i="2"/>
  <c r="F91" i="2"/>
  <c r="E91" i="2"/>
  <c r="D91" i="2"/>
  <c r="B91" i="2"/>
  <c r="A91" i="2"/>
  <c r="F90" i="2"/>
  <c r="E90" i="2"/>
  <c r="D90" i="2"/>
  <c r="B90" i="2"/>
  <c r="A90" i="2"/>
  <c r="F89" i="2"/>
  <c r="E89" i="2"/>
  <c r="D89" i="2"/>
  <c r="B89" i="2"/>
  <c r="A89" i="2"/>
  <c r="F88" i="2"/>
  <c r="E88" i="2"/>
  <c r="D88" i="2"/>
  <c r="B88" i="2"/>
  <c r="A88" i="2"/>
  <c r="F87" i="2"/>
  <c r="E87" i="2"/>
  <c r="D87" i="2"/>
  <c r="B87" i="2"/>
  <c r="A87" i="2"/>
  <c r="F86" i="2"/>
  <c r="E86" i="2"/>
  <c r="D86" i="2"/>
  <c r="B86" i="2"/>
  <c r="A86" i="2"/>
  <c r="F85" i="2"/>
  <c r="E85" i="2"/>
  <c r="D85" i="2"/>
  <c r="B85" i="2"/>
  <c r="A85" i="2"/>
  <c r="F84" i="2"/>
  <c r="E84" i="2"/>
  <c r="D84" i="2"/>
  <c r="B84" i="2"/>
  <c r="A84" i="2"/>
  <c r="F83" i="2"/>
  <c r="E83" i="2"/>
  <c r="D83" i="2"/>
  <c r="B83" i="2"/>
  <c r="A83" i="2"/>
  <c r="F82" i="2"/>
  <c r="E82" i="2"/>
  <c r="D82" i="2"/>
  <c r="B82" i="2"/>
  <c r="A82" i="2"/>
  <c r="F81" i="2"/>
  <c r="E81" i="2"/>
  <c r="D81" i="2"/>
  <c r="B81" i="2"/>
  <c r="A81" i="2"/>
  <c r="F80" i="2"/>
  <c r="E80" i="2"/>
  <c r="D80" i="2"/>
  <c r="B80" i="2"/>
  <c r="A80" i="2"/>
  <c r="F79" i="2"/>
  <c r="E79" i="2"/>
  <c r="D79" i="2"/>
  <c r="B79" i="2"/>
  <c r="A79" i="2"/>
  <c r="F78" i="2"/>
  <c r="E78" i="2"/>
  <c r="D78" i="2"/>
  <c r="B78" i="2"/>
  <c r="A78" i="2"/>
  <c r="F77" i="2"/>
  <c r="E77" i="2"/>
  <c r="D77" i="2"/>
  <c r="B77" i="2"/>
  <c r="A77" i="2"/>
  <c r="F76" i="2"/>
  <c r="E76" i="2"/>
  <c r="D76" i="2"/>
  <c r="B76" i="2"/>
  <c r="A76" i="2"/>
  <c r="F75" i="2"/>
  <c r="E75" i="2"/>
  <c r="D75" i="2"/>
  <c r="B75" i="2"/>
  <c r="A75" i="2"/>
  <c r="F74" i="2"/>
  <c r="E74" i="2"/>
  <c r="D74" i="2"/>
  <c r="B74" i="2"/>
  <c r="A74" i="2"/>
  <c r="F73" i="2"/>
  <c r="E73" i="2"/>
  <c r="D73" i="2"/>
  <c r="B73" i="2"/>
  <c r="A73" i="2"/>
  <c r="F72" i="2"/>
  <c r="E72" i="2"/>
  <c r="D72" i="2"/>
  <c r="B72" i="2"/>
  <c r="A72" i="2"/>
  <c r="F71" i="2"/>
  <c r="E71" i="2"/>
  <c r="D71" i="2"/>
  <c r="B71" i="2"/>
  <c r="A71" i="2"/>
  <c r="F70" i="2"/>
  <c r="E70" i="2"/>
  <c r="D70" i="2"/>
  <c r="B70" i="2"/>
  <c r="A70" i="2"/>
  <c r="F69" i="2"/>
  <c r="E69" i="2"/>
  <c r="D69" i="2"/>
  <c r="B69" i="2"/>
  <c r="A69" i="2"/>
  <c r="F68" i="2"/>
  <c r="E68" i="2"/>
  <c r="D68" i="2"/>
  <c r="B68" i="2"/>
  <c r="A68" i="2"/>
  <c r="F67" i="2"/>
  <c r="E67" i="2"/>
  <c r="D67" i="2"/>
  <c r="B67" i="2"/>
  <c r="A67" i="2"/>
  <c r="F66" i="2"/>
  <c r="E66" i="2"/>
  <c r="D66" i="2"/>
  <c r="B66" i="2"/>
  <c r="A66" i="2"/>
  <c r="F65" i="2"/>
  <c r="E65" i="2"/>
  <c r="D65" i="2"/>
  <c r="B65" i="2"/>
  <c r="A65" i="2"/>
  <c r="F64" i="2"/>
  <c r="E64" i="2"/>
  <c r="D64" i="2"/>
  <c r="B64" i="2"/>
  <c r="A64" i="2"/>
  <c r="F63" i="2"/>
  <c r="E63" i="2"/>
  <c r="D63" i="2"/>
  <c r="B63" i="2"/>
  <c r="A63" i="2"/>
  <c r="F62" i="2"/>
  <c r="E62" i="2"/>
  <c r="D62" i="2"/>
  <c r="B62" i="2"/>
  <c r="A62" i="2"/>
  <c r="F61" i="2"/>
  <c r="E61" i="2"/>
  <c r="D61" i="2"/>
  <c r="B61" i="2"/>
  <c r="A61" i="2"/>
  <c r="F60" i="2"/>
  <c r="E60" i="2"/>
  <c r="D60" i="2"/>
  <c r="B60" i="2"/>
  <c r="A60" i="2"/>
  <c r="F59" i="2"/>
  <c r="E59" i="2"/>
  <c r="D59" i="2"/>
  <c r="B59" i="2"/>
  <c r="A59" i="2"/>
  <c r="F58" i="2"/>
  <c r="E58" i="2"/>
  <c r="D58" i="2"/>
  <c r="B58" i="2"/>
  <c r="A58" i="2"/>
  <c r="F57" i="2"/>
  <c r="E57" i="2"/>
  <c r="D57" i="2"/>
  <c r="B57" i="2"/>
  <c r="A57" i="2"/>
  <c r="F56" i="2"/>
  <c r="E56" i="2"/>
  <c r="D56" i="2"/>
  <c r="B56" i="2"/>
  <c r="A56" i="2"/>
  <c r="F55" i="2"/>
  <c r="E55" i="2"/>
  <c r="D55" i="2"/>
  <c r="B55" i="2"/>
  <c r="A55" i="2"/>
  <c r="F54" i="2"/>
  <c r="E54" i="2"/>
  <c r="D54" i="2"/>
  <c r="B54" i="2"/>
  <c r="A54" i="2"/>
  <c r="F53" i="2"/>
  <c r="E53" i="2"/>
  <c r="D53" i="2"/>
  <c r="B53" i="2"/>
  <c r="A53" i="2"/>
  <c r="F52" i="2"/>
  <c r="E52" i="2"/>
  <c r="D52" i="2"/>
  <c r="B52" i="2"/>
  <c r="A52" i="2"/>
  <c r="F51" i="2"/>
  <c r="E51" i="2"/>
  <c r="D51" i="2"/>
  <c r="B51" i="2"/>
  <c r="A51" i="2"/>
  <c r="F50" i="2"/>
  <c r="E50" i="2"/>
  <c r="D50" i="2"/>
  <c r="B50" i="2"/>
  <c r="A50" i="2"/>
  <c r="F49" i="2"/>
  <c r="E49" i="2"/>
  <c r="D49" i="2"/>
  <c r="B49" i="2"/>
  <c r="A49" i="2"/>
  <c r="F48" i="2"/>
  <c r="E48" i="2"/>
  <c r="D48" i="2"/>
  <c r="B48" i="2"/>
  <c r="A48" i="2"/>
  <c r="F47" i="2"/>
  <c r="E47" i="2"/>
  <c r="D47" i="2"/>
  <c r="B47" i="2"/>
  <c r="A47" i="2"/>
  <c r="F46" i="2"/>
  <c r="E46" i="2"/>
  <c r="D46" i="2"/>
  <c r="B46" i="2"/>
  <c r="A46" i="2"/>
  <c r="F45" i="2"/>
  <c r="E45" i="2"/>
  <c r="D45" i="2"/>
  <c r="B45" i="2"/>
  <c r="A45" i="2"/>
  <c r="F44" i="2"/>
  <c r="E44" i="2"/>
  <c r="D44" i="2"/>
  <c r="B44" i="2"/>
  <c r="A44" i="2"/>
  <c r="F43" i="2"/>
  <c r="E43" i="2"/>
  <c r="D43" i="2"/>
  <c r="B43" i="2"/>
  <c r="A43" i="2"/>
  <c r="F42" i="2"/>
  <c r="E42" i="2"/>
  <c r="D42" i="2"/>
  <c r="B42" i="2"/>
  <c r="A42" i="2"/>
  <c r="F41" i="2"/>
  <c r="E41" i="2"/>
  <c r="D41" i="2"/>
  <c r="B41" i="2"/>
  <c r="A41" i="2"/>
  <c r="F40" i="2"/>
  <c r="E40" i="2"/>
  <c r="D40" i="2"/>
  <c r="B40" i="2"/>
  <c r="A40" i="2"/>
  <c r="F39" i="2"/>
  <c r="E39" i="2"/>
  <c r="D39" i="2"/>
  <c r="B39" i="2"/>
  <c r="A39" i="2"/>
  <c r="F38" i="2"/>
  <c r="E38" i="2"/>
  <c r="D38" i="2"/>
  <c r="B38" i="2"/>
  <c r="A38" i="2"/>
  <c r="F37" i="2"/>
  <c r="E37" i="2"/>
  <c r="D37" i="2"/>
  <c r="B37" i="2"/>
  <c r="A37" i="2"/>
  <c r="F36" i="2"/>
  <c r="E36" i="2"/>
  <c r="D36" i="2"/>
  <c r="B36" i="2"/>
  <c r="A36" i="2"/>
  <c r="F35" i="2"/>
  <c r="E35" i="2"/>
  <c r="D35" i="2"/>
  <c r="B35" i="2"/>
  <c r="A35" i="2"/>
  <c r="F34" i="2"/>
  <c r="E34" i="2"/>
  <c r="D34" i="2"/>
  <c r="B34" i="2"/>
  <c r="A34" i="2"/>
  <c r="F33" i="2"/>
  <c r="E33" i="2"/>
  <c r="D33" i="2"/>
  <c r="B33" i="2"/>
  <c r="A33" i="2"/>
  <c r="F32" i="2"/>
  <c r="E32" i="2"/>
  <c r="D32" i="2"/>
  <c r="B32" i="2"/>
  <c r="A32" i="2"/>
  <c r="F31" i="2"/>
  <c r="E31" i="2"/>
  <c r="D31" i="2"/>
  <c r="B31" i="2"/>
  <c r="A31" i="2"/>
  <c r="F30" i="2"/>
  <c r="E30" i="2"/>
  <c r="D30" i="2"/>
  <c r="B30" i="2"/>
  <c r="A30" i="2"/>
  <c r="F29" i="2"/>
  <c r="E29" i="2"/>
  <c r="D29" i="2"/>
  <c r="B29" i="2"/>
  <c r="A29" i="2"/>
  <c r="F28" i="2"/>
  <c r="E28" i="2"/>
  <c r="D28" i="2"/>
  <c r="B28" i="2"/>
  <c r="A28" i="2"/>
  <c r="F27" i="2"/>
  <c r="E27" i="2"/>
  <c r="D27" i="2"/>
  <c r="B27" i="2"/>
  <c r="A27" i="2"/>
  <c r="F26" i="2"/>
  <c r="E26" i="2"/>
  <c r="D26" i="2"/>
  <c r="B26" i="2"/>
  <c r="A26" i="2"/>
  <c r="F25" i="2"/>
  <c r="E25" i="2"/>
  <c r="D25" i="2"/>
  <c r="B25" i="2"/>
  <c r="A25" i="2"/>
  <c r="F24" i="2"/>
  <c r="E24" i="2"/>
  <c r="D24" i="2"/>
  <c r="B24" i="2"/>
  <c r="A24" i="2"/>
  <c r="F23" i="2"/>
  <c r="E23" i="2"/>
  <c r="D23" i="2"/>
  <c r="B23" i="2"/>
  <c r="A23" i="2"/>
  <c r="F22" i="2"/>
  <c r="E22" i="2"/>
  <c r="D22" i="2"/>
  <c r="B22" i="2"/>
  <c r="A22" i="2"/>
  <c r="F21" i="2"/>
  <c r="E21" i="2"/>
  <c r="D21" i="2"/>
  <c r="B21" i="2"/>
  <c r="A21" i="2"/>
  <c r="F20" i="2"/>
  <c r="E20" i="2"/>
  <c r="D20" i="2"/>
  <c r="B20" i="2"/>
  <c r="A20" i="2"/>
  <c r="F19" i="2"/>
  <c r="E19" i="2"/>
  <c r="D19" i="2"/>
  <c r="B19" i="2"/>
  <c r="A19" i="2"/>
  <c r="E18" i="2"/>
  <c r="D18" i="2"/>
  <c r="B18" i="2"/>
  <c r="A18" i="2"/>
  <c r="A4" i="2"/>
  <c r="H21" i="1"/>
  <c r="I21" i="1" s="1"/>
  <c r="J21" i="1" s="1"/>
  <c r="K21" i="1" l="1"/>
  <c r="K23" i="1" l="1"/>
  <c r="F24" i="1" s="1"/>
  <c r="L21" i="1"/>
  <c r="F18" i="2" s="1"/>
</calcChain>
</file>

<file path=xl/sharedStrings.xml><?xml version="1.0" encoding="utf-8"?>
<sst xmlns="http://schemas.openxmlformats.org/spreadsheetml/2006/main" count="45" uniqueCount="39">
  <si>
    <t>Протокол согласования начальной (максимальной) цены договора</t>
  </si>
  <si>
    <t>Обоснование начальной (максимальной) цены договора</t>
  </si>
  <si>
    <t>Стальной уголок 40*40*3мм</t>
  </si>
  <si>
    <t>Используемый метод определения НМЦД с обоснованием:</t>
  </si>
  <si>
    <t xml:space="preserve">Метод сопоставимых рыночных цен (анализа рынка)
</t>
  </si>
  <si>
    <t>рублей</t>
  </si>
  <si>
    <t>Дата подготовки обоснования НМЦД:</t>
  </si>
  <si>
    <t>Работник контрактной службы/контрактный управляющий:</t>
  </si>
  <si>
    <t>Специалист отдела закупок</t>
  </si>
  <si>
    <t>________________/ Тимановская О.А./</t>
  </si>
  <si>
    <t>(подпись/расшифровка подписи)</t>
  </si>
  <si>
    <t>"____" ______________ 2022 г.</t>
  </si>
  <si>
    <t>РАСЧЁТ НАЧАЛЬНОЙ (МАКСИМАЛЬНОЙ) ЦЕНЫ ДОГОВОРА</t>
  </si>
  <si>
    <t>№</t>
  </si>
  <si>
    <t>Наименование объекта закупки</t>
  </si>
  <si>
    <t>Ед. изм</t>
  </si>
  <si>
    <t xml:space="preserve">Количество </t>
  </si>
  <si>
    <t xml:space="preserve"> </t>
  </si>
  <si>
    <t>Однородность совокупности значений выявленных цен, используемых в расчете Н(М)ЦД, ЦКЕП</t>
  </si>
  <si>
    <t>Н(М)ЦД, ЦКЕП, определяемая методом сопоставимых рыночных цен (анализа рынка)</t>
  </si>
  <si>
    <t>Номенклатура</t>
  </si>
  <si>
    <t>Приложение 1 №ТВК26789 от 26.08.2026</t>
  </si>
  <si>
    <t>Предложение 2 № БВБР-ПЛТ45450  от 25.08.2026</t>
  </si>
  <si>
    <t xml:space="preserve">  Предложение 3 № АНП-ВНС3121 от 26.08.2006</t>
  </si>
  <si>
    <t xml:space="preserve">Средняя арифметическая цена за единицу     &lt;ц&gt; </t>
  </si>
  <si>
    <t>Среднее квадратичное отклонение</t>
  </si>
  <si>
    <t>коэффициент вариации цен V (%)                    (не должен превышать 33%)</t>
  </si>
  <si>
    <t xml:space="preserve">Расчет Н(М)ЦД по формуле                             </t>
  </si>
  <si>
    <t>Цена за единицу изм. (руб.)</t>
  </si>
  <si>
    <t>мп</t>
  </si>
  <si>
    <t>Итого</t>
  </si>
  <si>
    <t>ИТОГО</t>
  </si>
  <si>
    <t>РАСЧЁТ НАЧАЛЬНОЙ (МАКСИМАЛЬНОЙ) ЦЕНЫ КОНТРАКТА</t>
  </si>
  <si>
    <t>Описание объекта закупки</t>
  </si>
  <si>
    <t>Поставка стального уголка</t>
  </si>
  <si>
    <t xml:space="preserve">предельнвя цена договора </t>
  </si>
  <si>
    <t>600 000,00  рублей</t>
  </si>
  <si>
    <t>Начальная (максимальная) сумма цен единицы товара,работы,услуги</t>
  </si>
  <si>
    <t>Приложение № 7
к извещению о проведении
запроса котировок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</si>
</sst>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.00_ "/>
    <numFmt numFmtId="165" formatCode="#\ ##0.00"/>
    <numFmt numFmtId="166" formatCode="dd/mm/yyyy;@"/>
    <numFmt numFmtId="167" formatCode="0.00000"/>
    <numFmt numFmtId="168" formatCode="_-* #\ ##0.00_-;\-* #\ ##0.00_-;_-* \-??_-;_-@_-"/>
    <numFmt numFmtId="169" formatCode="#\ ##0.00_ ;\-#\ ##0.00\ "/>
  </numFmts>
  <fonts count="17">
    <font>
      <sz val="11"/>
      <color theme="1"/>
      <name val="Calibri"/>
      <charset val="204"/>
    </font>
    <font>
      <sz val="14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b/>
      <sz val="11"/>
      <color rgb="FF000000"/>
      <name val="Times New Roman"/>
      <charset val="1"/>
    </font>
    <font>
      <sz val="11"/>
      <color theme="1"/>
      <name val="Times New Roman"/>
      <charset val="204"/>
    </font>
    <font>
      <b/>
      <sz val="11"/>
      <name val="Times New Roman"/>
      <charset val="204"/>
    </font>
    <font>
      <sz val="11"/>
      <color rgb="FFC9211E"/>
      <name val="Times New Roman"/>
      <charset val="204"/>
    </font>
    <font>
      <sz val="12"/>
      <color theme="1"/>
      <name val="Nimbus Roman"/>
      <charset val="1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0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0"/>
      <color rgb="FF000000"/>
      <name val="Times New Roman"/>
      <charset val="204"/>
    </font>
    <font>
      <sz val="12"/>
      <color rgb="FF000000"/>
      <name val="Calibri"/>
      <charset val="204"/>
    </font>
    <font>
      <sz val="11"/>
      <color theme="1"/>
      <name val="Calibri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8" fontId="16" fillId="0" borderId="0" applyBorder="0" applyProtection="0"/>
  </cellStyleXfs>
  <cellXfs count="91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left" vertical="top"/>
    </xf>
    <xf numFmtId="164" fontId="4" fillId="0" borderId="1" xfId="0" applyNumberFormat="1" applyFont="1" applyBorder="1" applyAlignment="1" applyProtection="1">
      <alignment horizontal="right" vertical="center"/>
    </xf>
    <xf numFmtId="165" fontId="4" fillId="0" borderId="1" xfId="0" applyNumberFormat="1" applyFont="1" applyBorder="1" applyAlignment="1" applyProtection="1">
      <alignment horizontal="left" vertical="center"/>
    </xf>
    <xf numFmtId="0" fontId="3" fillId="0" borderId="0" xfId="0" applyFont="1" applyAlignment="1" applyProtection="1"/>
    <xf numFmtId="0" fontId="3" fillId="0" borderId="2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Alignment="1" applyProtection="1"/>
    <xf numFmtId="0" fontId="3" fillId="0" borderId="0" xfId="0" applyFont="1" applyAlignment="1" applyProtection="1">
      <alignment vertical="top"/>
    </xf>
    <xf numFmtId="0" fontId="3" fillId="0" borderId="5" xfId="0" applyFont="1" applyBorder="1" applyAlignment="1" applyProtection="1"/>
    <xf numFmtId="0" fontId="4" fillId="0" borderId="1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2" fontId="4" fillId="0" borderId="1" xfId="0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top" wrapText="1"/>
    </xf>
    <xf numFmtId="0" fontId="4" fillId="0" borderId="7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center" wrapText="1"/>
    </xf>
    <xf numFmtId="165" fontId="3" fillId="0" borderId="1" xfId="0" applyNumberFormat="1" applyFont="1" applyBorder="1" applyAlignment="1" applyProtection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left" vertical="center" wrapText="1"/>
    </xf>
    <xf numFmtId="2" fontId="8" fillId="0" borderId="1" xfId="0" applyNumberFormat="1" applyFont="1" applyBorder="1" applyAlignment="1" applyProtection="1">
      <alignment horizontal="center" vertical="top" wrapText="1"/>
    </xf>
    <xf numFmtId="167" fontId="3" fillId="0" borderId="1" xfId="0" applyNumberFormat="1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top"/>
    </xf>
    <xf numFmtId="2" fontId="4" fillId="0" borderId="1" xfId="0" applyNumberFormat="1" applyFont="1" applyBorder="1" applyAlignment="1" applyProtection="1">
      <alignment horizontal="center" vertical="top" wrapText="1"/>
    </xf>
    <xf numFmtId="0" fontId="3" fillId="0" borderId="0" xfId="0" applyFont="1" applyAlignment="1" applyProtection="1">
      <alignment vertical="center"/>
    </xf>
    <xf numFmtId="164" fontId="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2" fontId="4" fillId="0" borderId="0" xfId="0" applyNumberFormat="1" applyFont="1" applyAlignment="1" applyProtection="1">
      <alignment vertical="center"/>
    </xf>
    <xf numFmtId="2" fontId="3" fillId="0" borderId="0" xfId="0" applyNumberFormat="1" applyFont="1" applyAlignment="1" applyProtection="1"/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/>
    <xf numFmtId="0" fontId="9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/>
    <xf numFmtId="0" fontId="10" fillId="0" borderId="0" xfId="0" applyFont="1" applyAlignment="1" applyProtection="1">
      <alignment horizontal="center"/>
    </xf>
    <xf numFmtId="0" fontId="12" fillId="0" borderId="0" xfId="0" applyFont="1" applyAlignment="1" applyProtection="1"/>
    <xf numFmtId="0" fontId="12" fillId="0" borderId="0" xfId="0" applyFont="1" applyAlignment="1" applyProtection="1">
      <alignment horizontal="left"/>
    </xf>
    <xf numFmtId="0" fontId="14" fillId="0" borderId="9" xfId="0" applyFont="1" applyBorder="1" applyAlignment="1" applyProtection="1">
      <alignment horizontal="center" vertical="center" wrapText="1"/>
    </xf>
    <xf numFmtId="0" fontId="14" fillId="0" borderId="7" xfId="0" applyFont="1" applyBorder="1" applyAlignment="1" applyProtection="1">
      <alignment horizontal="center" vertical="top" wrapText="1"/>
    </xf>
    <xf numFmtId="0" fontId="13" fillId="0" borderId="1" xfId="0" applyFont="1" applyBorder="1" applyAlignment="1" applyProtection="1">
      <alignment horizontal="center" vertical="top" wrapText="1"/>
    </xf>
    <xf numFmtId="0" fontId="11" fillId="0" borderId="1" xfId="0" applyFont="1" applyBorder="1" applyAlignment="1" applyProtection="1">
      <alignment vertical="center" wrapText="1"/>
    </xf>
    <xf numFmtId="0" fontId="15" fillId="0" borderId="1" xfId="0" applyFont="1" applyBorder="1" applyAlignment="1" applyProtection="1">
      <alignment vertical="top" wrapText="1"/>
    </xf>
    <xf numFmtId="0" fontId="10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2" fontId="13" fillId="0" borderId="1" xfId="0" applyNumberFormat="1" applyFont="1" applyBorder="1" applyAlignment="1" applyProtection="1">
      <alignment horizontal="center" vertical="center" wrapText="1"/>
    </xf>
    <xf numFmtId="168" fontId="0" fillId="0" borderId="0" xfId="1" applyFont="1" applyBorder="1" applyAlignment="1" applyProtection="1"/>
    <xf numFmtId="169" fontId="0" fillId="0" borderId="0" xfId="1" applyNumberFormat="1" applyFont="1" applyBorder="1" applyAlignment="1" applyProtection="1"/>
    <xf numFmtId="2" fontId="4" fillId="0" borderId="1" xfId="0" applyNumberFormat="1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center" vertical="center" wrapText="1"/>
    </xf>
    <xf numFmtId="164" fontId="4" fillId="0" borderId="0" xfId="0" applyNumberFormat="1" applyFont="1" applyBorder="1" applyAlignment="1" applyProtection="1">
      <alignment horizontal="right" vertical="center"/>
    </xf>
    <xf numFmtId="0" fontId="3" fillId="0" borderId="5" xfId="0" applyFont="1" applyBorder="1" applyAlignment="1" applyProtection="1">
      <alignment horizontal="left" vertical="top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textRotation="90" wrapText="1"/>
    </xf>
    <xf numFmtId="2" fontId="4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top"/>
    </xf>
    <xf numFmtId="166" fontId="3" fillId="0" borderId="0" xfId="0" applyNumberFormat="1" applyFont="1" applyBorder="1" applyAlignment="1" applyProtection="1">
      <alignment horizontal="left" vertical="center"/>
    </xf>
    <xf numFmtId="0" fontId="6" fillId="0" borderId="5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left" vertical="top"/>
    </xf>
    <xf numFmtId="0" fontId="13" fillId="0" borderId="0" xfId="0" applyFont="1" applyBorder="1" applyAlignment="1" applyProtection="1">
      <alignment horizontal="center" vertical="center" wrapText="1"/>
    </xf>
    <xf numFmtId="0" fontId="14" fillId="0" borderId="8" xfId="0" applyFont="1" applyBorder="1" applyAlignment="1" applyProtection="1">
      <alignment horizontal="center" vertical="center" wrapText="1"/>
    </xf>
    <xf numFmtId="0" fontId="14" fillId="0" borderId="7" xfId="0" applyFont="1" applyBorder="1" applyAlignment="1" applyProtection="1">
      <alignment horizontal="center" vertical="center" wrapText="1"/>
    </xf>
    <xf numFmtId="49" fontId="14" fillId="0" borderId="1" xfId="0" applyNumberFormat="1" applyFont="1" applyBorder="1" applyAlignment="1" applyProtection="1">
      <alignment horizontal="center" vertical="center" wrapText="1"/>
    </xf>
    <xf numFmtId="49" fontId="14" fillId="0" borderId="1" xfId="0" applyNumberFormat="1" applyFont="1" applyBorder="1" applyAlignment="1" applyProtection="1">
      <alignment horizontal="center" vertical="center" textRotation="90" wrapText="1"/>
    </xf>
    <xf numFmtId="0" fontId="14" fillId="0" borderId="7" xfId="0" applyFont="1" applyBorder="1" applyAlignment="1" applyProtection="1">
      <alignment horizontal="center" vertical="center" textRotation="90" wrapText="1"/>
    </xf>
    <xf numFmtId="0" fontId="10" fillId="0" borderId="0" xfId="0" applyFont="1" applyBorder="1" applyAlignment="1" applyProtection="1">
      <alignment horizontal="right" vertical="center"/>
    </xf>
    <xf numFmtId="0" fontId="11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left" vertical="center" wrapText="1"/>
    </xf>
    <xf numFmtId="0" fontId="10" fillId="0" borderId="0" xfId="0" applyFont="1" applyBorder="1" applyAlignment="1" applyProtection="1">
      <alignment horizontal="center" vertical="top" wrapText="1"/>
    </xf>
    <xf numFmtId="0" fontId="0" fillId="0" borderId="0" xfId="0" applyAlignment="1" applyProtection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99"/>
  <sheetViews>
    <sheetView tabSelected="1" view="pageBreakPreview" zoomScale="110" zoomScaleNormal="100" zoomScalePageLayoutView="110" workbookViewId="0">
      <selection activeCell="C9" sqref="C9:F9"/>
    </sheetView>
  </sheetViews>
  <sheetFormatPr defaultColWidth="9" defaultRowHeight="15"/>
  <cols>
    <col min="1" max="1" width="4.28515625" style="1" customWidth="1"/>
    <col min="2" max="2" width="55.28515625" style="1" customWidth="1"/>
    <col min="3" max="3" width="9.28515625" style="1" customWidth="1"/>
    <col min="4" max="4" width="6.140625" style="1" customWidth="1"/>
    <col min="5" max="5" width="16.42578125" style="1" customWidth="1"/>
    <col min="6" max="6" width="15.5703125" style="1" customWidth="1"/>
    <col min="7" max="7" width="16.42578125" style="1" customWidth="1"/>
    <col min="8" max="8" width="14.140625" style="1" customWidth="1"/>
    <col min="9" max="9" width="16.140625" style="1" customWidth="1"/>
    <col min="10" max="10" width="16.7109375" style="1" customWidth="1"/>
    <col min="11" max="11" width="18" style="1" customWidth="1"/>
    <col min="12" max="12" width="13.28515625" style="1" customWidth="1"/>
    <col min="13" max="13" width="1.7109375" style="1" customWidth="1"/>
    <col min="16384" max="16384" width="11.5703125" style="1" customWidth="1"/>
  </cols>
  <sheetData>
    <row r="1" spans="1:17" ht="75" customHeight="1">
      <c r="K1" s="90" t="s">
        <v>38</v>
      </c>
      <c r="L1" s="90"/>
    </row>
    <row r="2" spans="1:17" ht="18.75" customHeight="1">
      <c r="D2" s="2" t="s">
        <v>0</v>
      </c>
      <c r="E2" s="2"/>
      <c r="F2" s="2"/>
      <c r="G2" s="2"/>
      <c r="H2" s="2"/>
    </row>
    <row r="3" spans="1:17" ht="18.75" customHeight="1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7">
      <c r="A4" s="74" t="s">
        <v>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</row>
    <row r="5" spans="1:17">
      <c r="A5" s="75" t="s">
        <v>34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</row>
    <row r="6" spans="1:17" ht="19.5" customHeight="1">
      <c r="A6" s="76"/>
      <c r="B6" s="76"/>
      <c r="C6" s="76"/>
      <c r="D6" s="76"/>
      <c r="E6" s="76"/>
      <c r="F6" s="77" t="str">
        <f>A5</f>
        <v>Поставка стального уголка</v>
      </c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spans="1:17" ht="16.5" customHeight="1">
      <c r="A7" s="70" t="s">
        <v>3</v>
      </c>
      <c r="B7" s="70"/>
      <c r="C7" s="70"/>
      <c r="D7" s="70"/>
      <c r="E7" s="70"/>
      <c r="F7" s="70" t="s">
        <v>4</v>
      </c>
      <c r="G7" s="70"/>
      <c r="H7" s="70"/>
      <c r="I7" s="70"/>
      <c r="J7" s="70"/>
      <c r="K7" s="70"/>
      <c r="L7" s="70"/>
    </row>
    <row r="8" spans="1:17">
      <c r="A8" s="67" t="s">
        <v>37</v>
      </c>
      <c r="B8" s="67"/>
      <c r="C8" s="67"/>
      <c r="D8" s="67"/>
      <c r="E8" s="67"/>
      <c r="F8" s="5">
        <f>K23</f>
        <v>675</v>
      </c>
      <c r="G8" s="6" t="s">
        <v>5</v>
      </c>
      <c r="H8" s="71" t="s">
        <v>35</v>
      </c>
      <c r="I8" s="71"/>
      <c r="J8" s="71"/>
      <c r="K8" s="72" t="s">
        <v>36</v>
      </c>
      <c r="L8" s="72"/>
    </row>
    <row r="9" spans="1:17" ht="13.5" customHeight="1">
      <c r="A9" s="67" t="s">
        <v>6</v>
      </c>
      <c r="B9" s="67"/>
      <c r="C9" s="68"/>
      <c r="D9" s="68"/>
      <c r="E9" s="68"/>
      <c r="F9" s="68"/>
      <c r="G9" s="7"/>
      <c r="H9" s="7"/>
      <c r="I9" s="7"/>
      <c r="J9" s="7"/>
      <c r="K9" s="7"/>
      <c r="L9" s="7"/>
    </row>
    <row r="10" spans="1:17" ht="4.5" hidden="1" customHeight="1">
      <c r="A10" s="8"/>
      <c r="B10" s="9"/>
      <c r="C10" s="10"/>
      <c r="D10" s="10"/>
      <c r="E10" s="10"/>
      <c r="F10" s="10"/>
      <c r="G10" s="7"/>
      <c r="H10" s="7"/>
      <c r="I10" s="7"/>
      <c r="J10" s="7"/>
      <c r="K10" s="7"/>
      <c r="L10" s="11"/>
    </row>
    <row r="11" spans="1:17" hidden="1">
      <c r="A11" s="69" t="s">
        <v>7</v>
      </c>
      <c r="B11" s="69"/>
      <c r="C11" s="69"/>
      <c r="D11" s="69"/>
      <c r="E11" s="69"/>
      <c r="F11" s="69"/>
      <c r="G11" s="7"/>
      <c r="H11" s="7"/>
      <c r="I11" s="7"/>
      <c r="J11" s="7"/>
      <c r="K11" s="7"/>
      <c r="L11" s="11"/>
    </row>
    <row r="12" spans="1:17" hidden="1">
      <c r="A12" s="61" t="s">
        <v>8</v>
      </c>
      <c r="B12" s="61"/>
      <c r="C12" s="61"/>
      <c r="D12" s="61"/>
      <c r="E12" s="61"/>
      <c r="F12" s="61"/>
      <c r="G12" s="7"/>
      <c r="H12" s="7"/>
      <c r="I12" s="7"/>
      <c r="J12" s="7"/>
      <c r="K12" s="7"/>
      <c r="L12" s="11"/>
    </row>
    <row r="13" spans="1:17" hidden="1">
      <c r="A13" s="61" t="s">
        <v>9</v>
      </c>
      <c r="B13" s="61"/>
      <c r="C13" s="61"/>
      <c r="D13" s="61"/>
      <c r="E13" s="61"/>
      <c r="F13" s="61"/>
      <c r="G13" s="7"/>
      <c r="H13" s="7"/>
      <c r="I13" s="7"/>
      <c r="J13" s="7"/>
      <c r="K13" s="7"/>
      <c r="L13" s="11"/>
    </row>
    <row r="14" spans="1:17" hidden="1">
      <c r="A14" s="61" t="s">
        <v>10</v>
      </c>
      <c r="B14" s="61"/>
      <c r="C14" s="61"/>
      <c r="D14" s="61"/>
      <c r="E14" s="61"/>
      <c r="F14" s="61"/>
      <c r="G14" s="7"/>
      <c r="H14" s="7"/>
      <c r="I14" s="7"/>
      <c r="J14" s="7"/>
      <c r="K14" s="7"/>
      <c r="L14" s="11"/>
    </row>
    <row r="15" spans="1:17" hidden="1">
      <c r="A15" s="61" t="s">
        <v>11</v>
      </c>
      <c r="B15" s="61"/>
      <c r="C15" s="61"/>
      <c r="D15" s="61"/>
      <c r="E15" s="61"/>
      <c r="F15" s="61"/>
      <c r="G15" s="12"/>
      <c r="H15" s="7"/>
      <c r="I15" s="7"/>
      <c r="J15" s="7"/>
      <c r="K15" s="7"/>
      <c r="L15" s="11"/>
    </row>
    <row r="16" spans="1:17" ht="9.75" hidden="1" customHeight="1">
      <c r="A16" s="13"/>
      <c r="B16" s="7"/>
      <c r="C16" s="7"/>
      <c r="D16" s="7"/>
      <c r="E16" s="7"/>
      <c r="F16" s="7"/>
      <c r="G16" s="7"/>
      <c r="H16" s="7"/>
      <c r="I16" s="7"/>
      <c r="J16" s="7"/>
      <c r="K16" s="7"/>
      <c r="L16" s="11"/>
    </row>
    <row r="17" spans="1:12" ht="13.5" customHeight="1">
      <c r="A17" s="62" t="s">
        <v>12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</row>
    <row r="18" spans="1:12" ht="5.25" hidden="1" customHeight="1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</row>
    <row r="19" spans="1:12" ht="41.25" customHeight="1">
      <c r="A19" s="62" t="s">
        <v>13</v>
      </c>
      <c r="B19" s="16" t="s">
        <v>14</v>
      </c>
      <c r="C19" s="64" t="s">
        <v>15</v>
      </c>
      <c r="D19" s="65" t="s">
        <v>16</v>
      </c>
      <c r="E19" s="62" t="s">
        <v>17</v>
      </c>
      <c r="F19" s="62"/>
      <c r="G19" s="62"/>
      <c r="H19" s="66" t="s">
        <v>18</v>
      </c>
      <c r="I19" s="66"/>
      <c r="J19" s="66"/>
      <c r="K19" s="62" t="s">
        <v>19</v>
      </c>
      <c r="L19" s="62"/>
    </row>
    <row r="20" spans="1:12" ht="71.849999999999994" customHeight="1">
      <c r="A20" s="62"/>
      <c r="B20" s="16" t="s">
        <v>20</v>
      </c>
      <c r="C20" s="64"/>
      <c r="D20" s="65"/>
      <c r="E20" s="19" t="s">
        <v>21</v>
      </c>
      <c r="F20" s="19" t="s">
        <v>22</v>
      </c>
      <c r="G20" s="19" t="s">
        <v>23</v>
      </c>
      <c r="H20" s="14" t="s">
        <v>24</v>
      </c>
      <c r="I20" s="17" t="s">
        <v>25</v>
      </c>
      <c r="J20" s="20" t="s">
        <v>26</v>
      </c>
      <c r="K20" s="20" t="s">
        <v>27</v>
      </c>
      <c r="L20" s="21" t="s">
        <v>28</v>
      </c>
    </row>
    <row r="21" spans="1:12" ht="23.1" customHeight="1">
      <c r="A21" s="15">
        <v>1</v>
      </c>
      <c r="B21" s="3" t="s">
        <v>2</v>
      </c>
      <c r="C21" s="22" t="s">
        <v>29</v>
      </c>
      <c r="D21" s="23">
        <v>1</v>
      </c>
      <c r="E21" s="24">
        <v>800</v>
      </c>
      <c r="F21" s="24">
        <v>450</v>
      </c>
      <c r="G21" s="24">
        <v>775</v>
      </c>
      <c r="H21" s="25">
        <f>ROUND(AVERAGE(E21:G21),2)</f>
        <v>675</v>
      </c>
      <c r="I21" s="26">
        <f>SQRT(((SUM((POWER(G21-H21,2)),(POWER(F21-H21,2)),(POWER(E21-H21,2)))/(COLUMNS(E21:G21)-1))))</f>
        <v>195.25624189766637</v>
      </c>
      <c r="J21" s="26">
        <f>I21/H21*100</f>
        <v>28.926850651506129</v>
      </c>
      <c r="K21" s="18">
        <f>ROUND(D21*H21,2)</f>
        <v>675</v>
      </c>
      <c r="L21" s="18">
        <f>ROUND(+K21/D21,2)</f>
        <v>675</v>
      </c>
    </row>
    <row r="22" spans="1:12" ht="29.1" customHeight="1">
      <c r="A22" s="27"/>
      <c r="B22" s="28" t="s">
        <v>30</v>
      </c>
      <c r="C22" s="22"/>
      <c r="D22" s="4"/>
      <c r="E22" s="29"/>
      <c r="F22" s="29"/>
      <c r="G22" s="29"/>
      <c r="H22" s="30"/>
      <c r="I22" s="31"/>
      <c r="J22" s="31"/>
      <c r="K22" s="58">
        <f>SUM(K21:K21)</f>
        <v>675</v>
      </c>
      <c r="L22" s="32"/>
    </row>
    <row r="23" spans="1:12">
      <c r="A23" s="7"/>
      <c r="B23" s="33"/>
      <c r="C23" s="7"/>
      <c r="D23" s="7"/>
      <c r="E23" s="7"/>
      <c r="F23" s="7"/>
      <c r="G23" s="7"/>
      <c r="H23" s="7"/>
      <c r="I23" s="7"/>
      <c r="J23" s="7" t="s">
        <v>31</v>
      </c>
      <c r="K23" s="34">
        <f>SUM(K22:K22)</f>
        <v>675</v>
      </c>
      <c r="L23" s="7"/>
    </row>
    <row r="24" spans="1:12" ht="33.75" customHeight="1">
      <c r="A24" s="35"/>
      <c r="B24" s="59"/>
      <c r="C24" s="59"/>
      <c r="D24" s="59"/>
      <c r="E24" s="59"/>
      <c r="F24" s="60">
        <f>K23</f>
        <v>675</v>
      </c>
      <c r="G24" s="60"/>
      <c r="H24" s="36" t="s">
        <v>5</v>
      </c>
      <c r="I24" s="35"/>
      <c r="J24" s="7"/>
      <c r="K24" s="37"/>
      <c r="L24" s="37"/>
    </row>
    <row r="25" spans="1:12" ht="15.75">
      <c r="B25" s="38"/>
      <c r="C25" s="39"/>
      <c r="D25" s="39"/>
    </row>
    <row r="26" spans="1:12" ht="15.75">
      <c r="B26" s="38"/>
      <c r="C26" s="39"/>
      <c r="D26" s="39"/>
    </row>
    <row r="27" spans="1:12" ht="39.4" customHeight="1">
      <c r="B27" s="40"/>
      <c r="C27" s="39"/>
      <c r="D27" s="39"/>
    </row>
    <row r="28" spans="1:12" ht="15.75">
      <c r="B28" s="38"/>
      <c r="C28" s="39"/>
      <c r="D28" s="39"/>
    </row>
    <row r="29" spans="1:12" ht="15.75">
      <c r="B29" s="38"/>
      <c r="C29" s="39"/>
      <c r="D29" s="39"/>
    </row>
    <row r="30" spans="1:12" ht="15.75">
      <c r="B30" s="38"/>
      <c r="C30" s="39"/>
      <c r="D30" s="39"/>
    </row>
    <row r="31" spans="1:12" ht="15.75">
      <c r="B31" s="38"/>
      <c r="C31" s="39"/>
      <c r="D31" s="39"/>
    </row>
    <row r="32" spans="1:12" ht="15.75">
      <c r="B32" s="38"/>
      <c r="C32" s="39"/>
      <c r="D32" s="39"/>
    </row>
    <row r="33" spans="2:2">
      <c r="B33" s="41"/>
    </row>
    <row r="34" spans="2:2">
      <c r="B34" s="41"/>
    </row>
    <row r="35" spans="2:2">
      <c r="B35" s="41"/>
    </row>
    <row r="36" spans="2:2">
      <c r="B36" s="41"/>
    </row>
    <row r="37" spans="2:2">
      <c r="B37" s="41"/>
    </row>
    <row r="38" spans="2:2">
      <c r="B38" s="41"/>
    </row>
    <row r="39" spans="2:2">
      <c r="B39" s="41"/>
    </row>
    <row r="40" spans="2:2">
      <c r="B40" s="41"/>
    </row>
    <row r="41" spans="2:2">
      <c r="B41" s="41"/>
    </row>
    <row r="42" spans="2:2">
      <c r="B42" s="41"/>
    </row>
    <row r="43" spans="2:2">
      <c r="B43" s="41"/>
    </row>
    <row r="44" spans="2:2">
      <c r="B44" s="41"/>
    </row>
    <row r="45" spans="2:2">
      <c r="B45" s="41"/>
    </row>
    <row r="46" spans="2:2">
      <c r="B46" s="41"/>
    </row>
    <row r="47" spans="2:2">
      <c r="B47" s="41"/>
    </row>
    <row r="48" spans="2:2">
      <c r="B48" s="41"/>
    </row>
    <row r="49" spans="2:2">
      <c r="B49" s="41"/>
    </row>
    <row r="50" spans="2:2">
      <c r="B50" s="41"/>
    </row>
    <row r="51" spans="2:2">
      <c r="B51" s="41"/>
    </row>
    <row r="52" spans="2:2">
      <c r="B52" s="41"/>
    </row>
    <row r="53" spans="2:2">
      <c r="B53" s="41"/>
    </row>
    <row r="54" spans="2:2">
      <c r="B54" s="41"/>
    </row>
    <row r="55" spans="2:2">
      <c r="B55" s="41"/>
    </row>
    <row r="56" spans="2:2">
      <c r="B56" s="41"/>
    </row>
    <row r="57" spans="2:2">
      <c r="B57" s="41"/>
    </row>
    <row r="58" spans="2:2">
      <c r="B58" s="41"/>
    </row>
    <row r="59" spans="2:2">
      <c r="B59" s="41"/>
    </row>
    <row r="60" spans="2:2">
      <c r="B60" s="41"/>
    </row>
    <row r="61" spans="2:2">
      <c r="B61" s="41"/>
    </row>
    <row r="62" spans="2:2">
      <c r="B62" s="41"/>
    </row>
    <row r="63" spans="2:2">
      <c r="B63" s="41"/>
    </row>
    <row r="64" spans="2:2">
      <c r="B64" s="41"/>
    </row>
    <row r="65" spans="2:2">
      <c r="B65" s="41"/>
    </row>
    <row r="66" spans="2:2">
      <c r="B66" s="41"/>
    </row>
    <row r="67" spans="2:2">
      <c r="B67" s="41"/>
    </row>
    <row r="68" spans="2:2">
      <c r="B68" s="41"/>
    </row>
    <row r="69" spans="2:2">
      <c r="B69" s="41"/>
    </row>
    <row r="70" spans="2:2">
      <c r="B70" s="41"/>
    </row>
    <row r="71" spans="2:2">
      <c r="B71" s="41"/>
    </row>
    <row r="72" spans="2:2">
      <c r="B72" s="41"/>
    </row>
    <row r="73" spans="2:2">
      <c r="B73" s="41"/>
    </row>
    <row r="74" spans="2:2">
      <c r="B74" s="41"/>
    </row>
    <row r="75" spans="2:2">
      <c r="B75" s="41"/>
    </row>
    <row r="76" spans="2:2">
      <c r="B76" s="41"/>
    </row>
    <row r="77" spans="2:2">
      <c r="B77" s="41"/>
    </row>
    <row r="78" spans="2:2">
      <c r="B78" s="41"/>
    </row>
    <row r="79" spans="2:2">
      <c r="B79" s="41"/>
    </row>
    <row r="80" spans="2:2">
      <c r="B80" s="41"/>
    </row>
    <row r="81" spans="2:2">
      <c r="B81" s="41"/>
    </row>
    <row r="82" spans="2:2">
      <c r="B82" s="41"/>
    </row>
    <row r="83" spans="2:2">
      <c r="B83" s="41"/>
    </row>
    <row r="84" spans="2:2">
      <c r="B84" s="41"/>
    </row>
    <row r="85" spans="2:2">
      <c r="B85" s="41"/>
    </row>
    <row r="86" spans="2:2">
      <c r="B86" s="41"/>
    </row>
    <row r="87" spans="2:2">
      <c r="B87" s="41"/>
    </row>
    <row r="88" spans="2:2">
      <c r="B88" s="41"/>
    </row>
    <row r="89" spans="2:2">
      <c r="B89" s="41"/>
    </row>
    <row r="90" spans="2:2">
      <c r="B90" s="41"/>
    </row>
    <row r="91" spans="2:2">
      <c r="B91" s="41"/>
    </row>
    <row r="92" spans="2:2">
      <c r="B92" s="41"/>
    </row>
    <row r="93" spans="2:2">
      <c r="B93" s="41"/>
    </row>
    <row r="94" spans="2:2">
      <c r="B94" s="41"/>
    </row>
    <row r="95" spans="2:2">
      <c r="B95" s="41"/>
    </row>
    <row r="96" spans="2:2">
      <c r="B96" s="41"/>
    </row>
    <row r="97" spans="2:2">
      <c r="B97" s="41"/>
    </row>
    <row r="98" spans="2:2">
      <c r="B98" s="41"/>
    </row>
    <row r="99" spans="2:2">
      <c r="B99" s="41"/>
    </row>
  </sheetData>
  <autoFilter ref="B20:L27" xr:uid="{00000000-0009-0000-0000-000000000000}"/>
  <mergeCells count="28">
    <mergeCell ref="K1:L1"/>
    <mergeCell ref="A3:L3"/>
    <mergeCell ref="A4:L4"/>
    <mergeCell ref="A5:L5"/>
    <mergeCell ref="A6:E6"/>
    <mergeCell ref="F6:Q6"/>
    <mergeCell ref="A7:E7"/>
    <mergeCell ref="F7:L7"/>
    <mergeCell ref="A8:E8"/>
    <mergeCell ref="H8:J8"/>
    <mergeCell ref="K8:L8"/>
    <mergeCell ref="A9:B9"/>
    <mergeCell ref="C9:F9"/>
    <mergeCell ref="A11:F11"/>
    <mergeCell ref="A12:F12"/>
    <mergeCell ref="A13:F13"/>
    <mergeCell ref="B24:E24"/>
    <mergeCell ref="F24:G24"/>
    <mergeCell ref="A14:F14"/>
    <mergeCell ref="A15:F15"/>
    <mergeCell ref="A17:L17"/>
    <mergeCell ref="A18:L18"/>
    <mergeCell ref="A19:A20"/>
    <mergeCell ref="C19:C20"/>
    <mergeCell ref="D19:D20"/>
    <mergeCell ref="E19:G19"/>
    <mergeCell ref="H19:J19"/>
    <mergeCell ref="K19:L19"/>
  </mergeCells>
  <printOptions horizontalCentered="1" verticalCentered="1"/>
  <pageMargins left="0.39374999999999999" right="0.39374999999999999" top="0.39374999999999999" bottom="0.39374999999999999" header="0.511811023622047" footer="0.511811023622047"/>
  <pageSetup paperSize="9" scale="70" orientation="landscape" horizontalDpi="300" verticalDpi="3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F3A8AAFC-7513-485A-ADEA-7367C337783C}">
            <x14:iconSet custom="1">
              <x14:cfvo type="percent">
                <xm:f>0</xm:f>
              </x14:cfvo>
              <x14:cfvo type="num">
                <xm:f>0</xm:f>
              </x14:cfvo>
              <x14:cfvo type="num">
                <xm:f>33</xm:f>
              </x14:cfvo>
              <x14:cfIcon iconSet="NoIcons" iconId="0"/>
              <x14:cfIcon iconSet="NoIcons" iconId="0"/>
              <x14:cfIcon iconSet="4RedToBlack" iconId="3"/>
            </x14:iconSet>
          </x14:cfRule>
          <xm:sqref>J21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0"/>
  <sheetViews>
    <sheetView view="pageBreakPreview" topLeftCell="A17" zoomScaleNormal="100" workbookViewId="0">
      <selection activeCell="A5" sqref="A5"/>
    </sheetView>
  </sheetViews>
  <sheetFormatPr defaultColWidth="9" defaultRowHeight="15"/>
  <cols>
    <col min="1" max="1" width="3.140625" style="1" customWidth="1"/>
    <col min="2" max="2" width="31.28515625" style="1" customWidth="1"/>
    <col min="3" max="3" width="6.42578125" style="1" customWidth="1"/>
    <col min="4" max="4" width="8" style="1" customWidth="1"/>
    <col min="5" max="5" width="8.140625" style="1" customWidth="1"/>
    <col min="6" max="6" width="12.140625" style="1" customWidth="1"/>
  </cols>
  <sheetData>
    <row r="1" spans="1:6" ht="15.75">
      <c r="A1" s="87"/>
      <c r="B1" s="87"/>
      <c r="C1" s="87"/>
      <c r="D1" s="87"/>
      <c r="E1" s="87"/>
      <c r="F1" s="87"/>
    </row>
    <row r="2" spans="1:6" ht="15.75">
      <c r="A2" s="87"/>
      <c r="B2" s="87"/>
      <c r="C2" s="87"/>
      <c r="D2" s="87"/>
      <c r="E2" s="87"/>
      <c r="F2" s="87"/>
    </row>
    <row r="3" spans="1:6" ht="15.75">
      <c r="A3" s="88"/>
      <c r="B3" s="88"/>
      <c r="C3" s="88"/>
      <c r="D3" s="88"/>
      <c r="E3" s="88"/>
      <c r="F3" s="42"/>
    </row>
    <row r="4" spans="1:6" ht="82.5" customHeight="1">
      <c r="A4" s="89" t="str">
        <f>Лист1!A5</f>
        <v>Поставка стального уголка</v>
      </c>
      <c r="B4" s="89"/>
      <c r="C4" s="89"/>
      <c r="D4" s="89"/>
      <c r="E4" s="89"/>
      <c r="F4" s="89"/>
    </row>
    <row r="5" spans="1:6" ht="15.75">
      <c r="A5" s="78"/>
      <c r="B5" s="78"/>
      <c r="C5" s="78"/>
      <c r="D5" s="78"/>
      <c r="E5" s="78"/>
      <c r="F5" s="43"/>
    </row>
    <row r="6" spans="1:6" ht="15.75">
      <c r="A6" s="78"/>
      <c r="B6" s="78"/>
      <c r="C6" s="78"/>
      <c r="D6" s="85"/>
      <c r="E6" s="85"/>
      <c r="F6" s="44"/>
    </row>
    <row r="7" spans="1:6" ht="15.75">
      <c r="A7" s="45"/>
      <c r="B7" s="45"/>
      <c r="C7" s="45"/>
      <c r="D7" s="45"/>
      <c r="E7" s="45"/>
      <c r="F7" s="44"/>
    </row>
    <row r="8" spans="1:6" ht="15.75">
      <c r="A8" s="86"/>
      <c r="B8" s="86"/>
      <c r="C8" s="86"/>
      <c r="D8" s="86"/>
      <c r="E8" s="86"/>
      <c r="F8" s="44"/>
    </row>
    <row r="9" spans="1:6" ht="15.75">
      <c r="A9" s="78"/>
      <c r="B9" s="78"/>
      <c r="C9" s="78"/>
      <c r="D9" s="78"/>
      <c r="E9" s="78"/>
      <c r="F9" s="44"/>
    </row>
    <row r="10" spans="1:6" ht="15.75">
      <c r="A10" s="78"/>
      <c r="B10" s="78"/>
      <c r="C10" s="78"/>
      <c r="D10" s="78"/>
      <c r="E10" s="78"/>
      <c r="F10" s="44"/>
    </row>
    <row r="11" spans="1:6" ht="15.75">
      <c r="A11" s="78"/>
      <c r="B11" s="78"/>
      <c r="C11" s="78"/>
      <c r="D11" s="78"/>
      <c r="E11" s="78"/>
      <c r="F11" s="44"/>
    </row>
    <row r="12" spans="1:6" ht="15.75">
      <c r="A12" s="78"/>
      <c r="B12" s="78"/>
      <c r="C12" s="78"/>
      <c r="D12" s="78"/>
      <c r="E12" s="78"/>
      <c r="F12" s="44"/>
    </row>
    <row r="13" spans="1:6">
      <c r="A13" s="46"/>
      <c r="B13" s="46"/>
      <c r="C13" s="47"/>
      <c r="D13" s="46"/>
      <c r="E13" s="46"/>
      <c r="F13" s="46"/>
    </row>
    <row r="14" spans="1:6" ht="15" customHeight="1">
      <c r="A14" s="79" t="s">
        <v>32</v>
      </c>
      <c r="B14" s="79"/>
      <c r="C14" s="79"/>
      <c r="D14" s="79"/>
      <c r="E14" s="79"/>
      <c r="F14" s="79"/>
    </row>
    <row r="15" spans="1:6">
      <c r="A15" s="80"/>
      <c r="B15" s="80"/>
      <c r="C15" s="80"/>
      <c r="D15" s="80"/>
      <c r="E15" s="80"/>
      <c r="F15" s="80"/>
    </row>
    <row r="16" spans="1:6" ht="76.5" customHeight="1">
      <c r="A16" s="81" t="s">
        <v>13</v>
      </c>
      <c r="B16" s="82" t="s">
        <v>14</v>
      </c>
      <c r="C16" s="83" t="s">
        <v>33</v>
      </c>
      <c r="D16" s="81" t="s">
        <v>15</v>
      </c>
      <c r="E16" s="84" t="s">
        <v>16</v>
      </c>
      <c r="F16" s="48"/>
    </row>
    <row r="17" spans="1:6" ht="198" customHeight="1">
      <c r="A17" s="81"/>
      <c r="B17" s="82"/>
      <c r="C17" s="83"/>
      <c r="D17" s="81"/>
      <c r="E17" s="84"/>
      <c r="F17" s="49" t="s">
        <v>28</v>
      </c>
    </row>
    <row r="18" spans="1:6" ht="55.5" customHeight="1">
      <c r="A18" s="50">
        <f>Лист1!A21</f>
        <v>1</v>
      </c>
      <c r="B18" s="51" t="str">
        <f>Лист1!B21</f>
        <v>Стальной уголок 40*40*3мм</v>
      </c>
      <c r="C18" s="52"/>
      <c r="D18" s="53" t="str">
        <f>Лист1!C21</f>
        <v>мп</v>
      </c>
      <c r="E18" s="54">
        <f>Лист1!D21</f>
        <v>1</v>
      </c>
      <c r="F18" s="55">
        <f>Лист1!L21</f>
        <v>675</v>
      </c>
    </row>
    <row r="19" spans="1:6" ht="55.5" customHeight="1">
      <c r="A19" s="50" t="e">
        <f>#VALUE!</f>
        <v>#VALUE!</v>
      </c>
      <c r="B19" s="51" t="e">
        <f>#VALUE!</f>
        <v>#VALUE!</v>
      </c>
      <c r="C19" s="52"/>
      <c r="D19" s="53" t="e">
        <f>#VALUE!</f>
        <v>#VALUE!</v>
      </c>
      <c r="E19" s="54" t="e">
        <f>#VALUE!</f>
        <v>#VALUE!</v>
      </c>
      <c r="F19" s="55" t="e">
        <f>#VALUE!</f>
        <v>#VALUE!</v>
      </c>
    </row>
    <row r="20" spans="1:6" ht="55.5" customHeight="1">
      <c r="A20" s="50" t="e">
        <f>#VALUE!</f>
        <v>#VALUE!</v>
      </c>
      <c r="B20" s="51" t="e">
        <f>#VALUE!</f>
        <v>#VALUE!</v>
      </c>
      <c r="C20" s="52"/>
      <c r="D20" s="53" t="e">
        <f>#VALUE!</f>
        <v>#VALUE!</v>
      </c>
      <c r="E20" s="54" t="e">
        <f>#VALUE!</f>
        <v>#VALUE!</v>
      </c>
      <c r="F20" s="55" t="e">
        <f>#VALUE!</f>
        <v>#VALUE!</v>
      </c>
    </row>
    <row r="21" spans="1:6" ht="55.5" customHeight="1">
      <c r="A21" s="50" t="e">
        <f>#VALUE!</f>
        <v>#VALUE!</v>
      </c>
      <c r="B21" s="51" t="e">
        <f>#VALUE!</f>
        <v>#VALUE!</v>
      </c>
      <c r="C21" s="52"/>
      <c r="D21" s="53" t="e">
        <f>#VALUE!</f>
        <v>#VALUE!</v>
      </c>
      <c r="E21" s="54" t="e">
        <f>#VALUE!</f>
        <v>#VALUE!</v>
      </c>
      <c r="F21" s="55" t="e">
        <f>#VALUE!</f>
        <v>#VALUE!</v>
      </c>
    </row>
    <row r="22" spans="1:6" ht="55.5" customHeight="1">
      <c r="A22" s="50" t="e">
        <f>#VALUE!</f>
        <v>#VALUE!</v>
      </c>
      <c r="B22" s="51" t="e">
        <f>#VALUE!</f>
        <v>#VALUE!</v>
      </c>
      <c r="C22" s="52"/>
      <c r="D22" s="53" t="e">
        <f>#VALUE!</f>
        <v>#VALUE!</v>
      </c>
      <c r="E22" s="54" t="e">
        <f>#VALUE!</f>
        <v>#VALUE!</v>
      </c>
      <c r="F22" s="55" t="e">
        <f>#VALUE!</f>
        <v>#VALUE!</v>
      </c>
    </row>
    <row r="23" spans="1:6" ht="55.5" customHeight="1">
      <c r="A23" s="50" t="e">
        <f>#VALUE!</f>
        <v>#VALUE!</v>
      </c>
      <c r="B23" s="51" t="e">
        <f>#VALUE!</f>
        <v>#VALUE!</v>
      </c>
      <c r="C23" s="52"/>
      <c r="D23" s="53" t="e">
        <f>#VALUE!</f>
        <v>#VALUE!</v>
      </c>
      <c r="E23" s="54" t="e">
        <f>#VALUE!</f>
        <v>#VALUE!</v>
      </c>
      <c r="F23" s="55" t="e">
        <f>#VALUE!</f>
        <v>#VALUE!</v>
      </c>
    </row>
    <row r="24" spans="1:6" ht="55.5" customHeight="1">
      <c r="A24" s="50" t="e">
        <f>#VALUE!</f>
        <v>#VALUE!</v>
      </c>
      <c r="B24" s="51" t="e">
        <f>#VALUE!</f>
        <v>#VALUE!</v>
      </c>
      <c r="C24" s="52"/>
      <c r="D24" s="53" t="e">
        <f>#VALUE!</f>
        <v>#VALUE!</v>
      </c>
      <c r="E24" s="54" t="e">
        <f>#VALUE!</f>
        <v>#VALUE!</v>
      </c>
      <c r="F24" s="55" t="e">
        <f>#VALUE!</f>
        <v>#VALUE!</v>
      </c>
    </row>
    <row r="25" spans="1:6" ht="55.5" customHeight="1">
      <c r="A25" s="50" t="e">
        <f>#VALUE!</f>
        <v>#VALUE!</v>
      </c>
      <c r="B25" s="51" t="e">
        <f>#VALUE!</f>
        <v>#VALUE!</v>
      </c>
      <c r="C25" s="52"/>
      <c r="D25" s="53" t="e">
        <f>#VALUE!</f>
        <v>#VALUE!</v>
      </c>
      <c r="E25" s="54" t="e">
        <f>#VALUE!</f>
        <v>#VALUE!</v>
      </c>
      <c r="F25" s="55" t="e">
        <f>#VALUE!</f>
        <v>#VALUE!</v>
      </c>
    </row>
    <row r="26" spans="1:6" ht="55.5" customHeight="1">
      <c r="A26" s="50" t="e">
        <f>#VALUE!</f>
        <v>#VALUE!</v>
      </c>
      <c r="B26" s="51" t="e">
        <f>#VALUE!</f>
        <v>#VALUE!</v>
      </c>
      <c r="C26" s="52"/>
      <c r="D26" s="53" t="e">
        <f>#VALUE!</f>
        <v>#VALUE!</v>
      </c>
      <c r="E26" s="54" t="e">
        <f>#VALUE!</f>
        <v>#VALUE!</v>
      </c>
      <c r="F26" s="55" t="e">
        <f>#VALUE!</f>
        <v>#VALUE!</v>
      </c>
    </row>
    <row r="27" spans="1:6" ht="55.5" customHeight="1">
      <c r="A27" s="50" t="e">
        <f>#VALUE!</f>
        <v>#VALUE!</v>
      </c>
      <c r="B27" s="51" t="e">
        <f>#VALUE!</f>
        <v>#VALUE!</v>
      </c>
      <c r="C27" s="52"/>
      <c r="D27" s="53" t="e">
        <f>#VALUE!</f>
        <v>#VALUE!</v>
      </c>
      <c r="E27" s="54" t="e">
        <f>#VALUE!</f>
        <v>#VALUE!</v>
      </c>
      <c r="F27" s="55" t="e">
        <f>#VALUE!</f>
        <v>#VALUE!</v>
      </c>
    </row>
    <row r="28" spans="1:6" ht="55.5" customHeight="1">
      <c r="A28" s="50" t="e">
        <f>#VALUE!</f>
        <v>#VALUE!</v>
      </c>
      <c r="B28" s="51" t="e">
        <f>#VALUE!</f>
        <v>#VALUE!</v>
      </c>
      <c r="C28" s="52"/>
      <c r="D28" s="53" t="e">
        <f>#VALUE!</f>
        <v>#VALUE!</v>
      </c>
      <c r="E28" s="54" t="e">
        <f>#VALUE!</f>
        <v>#VALUE!</v>
      </c>
      <c r="F28" s="55" t="e">
        <f>#VALUE!</f>
        <v>#VALUE!</v>
      </c>
    </row>
    <row r="29" spans="1:6" ht="55.5" customHeight="1">
      <c r="A29" s="50" t="e">
        <f>#VALUE!</f>
        <v>#VALUE!</v>
      </c>
      <c r="B29" s="51" t="e">
        <f>#VALUE!</f>
        <v>#VALUE!</v>
      </c>
      <c r="C29" s="52"/>
      <c r="D29" s="53" t="e">
        <f>#VALUE!</f>
        <v>#VALUE!</v>
      </c>
      <c r="E29" s="54" t="e">
        <f>#VALUE!</f>
        <v>#VALUE!</v>
      </c>
      <c r="F29" s="55" t="e">
        <f>#VALUE!</f>
        <v>#VALUE!</v>
      </c>
    </row>
    <row r="30" spans="1:6" ht="55.5" customHeight="1">
      <c r="A30" s="50" t="e">
        <f>#VALUE!</f>
        <v>#VALUE!</v>
      </c>
      <c r="B30" s="51" t="e">
        <f>#VALUE!</f>
        <v>#VALUE!</v>
      </c>
      <c r="C30" s="52"/>
      <c r="D30" s="53" t="e">
        <f>#VALUE!</f>
        <v>#VALUE!</v>
      </c>
      <c r="E30" s="54" t="e">
        <f>#VALUE!</f>
        <v>#VALUE!</v>
      </c>
      <c r="F30" s="55" t="e">
        <f>#VALUE!</f>
        <v>#VALUE!</v>
      </c>
    </row>
    <row r="31" spans="1:6" ht="55.5" customHeight="1">
      <c r="A31" s="50" t="e">
        <f>#VALUE!</f>
        <v>#VALUE!</v>
      </c>
      <c r="B31" s="51" t="e">
        <f>#VALUE!</f>
        <v>#VALUE!</v>
      </c>
      <c r="C31" s="52"/>
      <c r="D31" s="53" t="e">
        <f>#VALUE!</f>
        <v>#VALUE!</v>
      </c>
      <c r="E31" s="54" t="e">
        <f>#VALUE!</f>
        <v>#VALUE!</v>
      </c>
      <c r="F31" s="55" t="e">
        <f>#VALUE!</f>
        <v>#VALUE!</v>
      </c>
    </row>
    <row r="32" spans="1:6" ht="55.5" customHeight="1">
      <c r="A32" s="50" t="e">
        <f>#VALUE!</f>
        <v>#VALUE!</v>
      </c>
      <c r="B32" s="51" t="e">
        <f>#VALUE!</f>
        <v>#VALUE!</v>
      </c>
      <c r="C32" s="52"/>
      <c r="D32" s="53" t="e">
        <f>#VALUE!</f>
        <v>#VALUE!</v>
      </c>
      <c r="E32" s="54" t="e">
        <f>#VALUE!</f>
        <v>#VALUE!</v>
      </c>
      <c r="F32" s="55" t="e">
        <f>#VALUE!</f>
        <v>#VALUE!</v>
      </c>
    </row>
    <row r="33" spans="1:6" ht="55.5" customHeight="1">
      <c r="A33" s="50" t="e">
        <f>#VALUE!</f>
        <v>#VALUE!</v>
      </c>
      <c r="B33" s="51" t="e">
        <f>#VALUE!</f>
        <v>#VALUE!</v>
      </c>
      <c r="C33" s="52"/>
      <c r="D33" s="53" t="e">
        <f>#VALUE!</f>
        <v>#VALUE!</v>
      </c>
      <c r="E33" s="54" t="e">
        <f>#VALUE!</f>
        <v>#VALUE!</v>
      </c>
      <c r="F33" s="55" t="e">
        <f>#VALUE!</f>
        <v>#VALUE!</v>
      </c>
    </row>
    <row r="34" spans="1:6" ht="55.5" customHeight="1">
      <c r="A34" s="50" t="e">
        <f>#VALUE!</f>
        <v>#VALUE!</v>
      </c>
      <c r="B34" s="51" t="e">
        <f>#VALUE!</f>
        <v>#VALUE!</v>
      </c>
      <c r="C34" s="52"/>
      <c r="D34" s="53" t="e">
        <f>#VALUE!</f>
        <v>#VALUE!</v>
      </c>
      <c r="E34" s="54" t="e">
        <f>#VALUE!</f>
        <v>#VALUE!</v>
      </c>
      <c r="F34" s="55" t="e">
        <f>#VALUE!</f>
        <v>#VALUE!</v>
      </c>
    </row>
    <row r="35" spans="1:6" ht="55.5" customHeight="1">
      <c r="A35" s="50" t="e">
        <f>#VALUE!</f>
        <v>#VALUE!</v>
      </c>
      <c r="B35" s="51" t="e">
        <f>#VALUE!</f>
        <v>#VALUE!</v>
      </c>
      <c r="C35" s="52"/>
      <c r="D35" s="53" t="e">
        <f>#VALUE!</f>
        <v>#VALUE!</v>
      </c>
      <c r="E35" s="54" t="e">
        <f>#VALUE!</f>
        <v>#VALUE!</v>
      </c>
      <c r="F35" s="55" t="e">
        <f>#VALUE!</f>
        <v>#VALUE!</v>
      </c>
    </row>
    <row r="36" spans="1:6" ht="55.5" customHeight="1">
      <c r="A36" s="50" t="e">
        <f>#VALUE!</f>
        <v>#VALUE!</v>
      </c>
      <c r="B36" s="51" t="e">
        <f>#VALUE!</f>
        <v>#VALUE!</v>
      </c>
      <c r="C36" s="52"/>
      <c r="D36" s="53" t="e">
        <f>#VALUE!</f>
        <v>#VALUE!</v>
      </c>
      <c r="E36" s="54" t="e">
        <f>#VALUE!</f>
        <v>#VALUE!</v>
      </c>
      <c r="F36" s="55" t="e">
        <f>#VALUE!</f>
        <v>#VALUE!</v>
      </c>
    </row>
    <row r="37" spans="1:6" ht="55.5" customHeight="1">
      <c r="A37" s="50" t="e">
        <f>#VALUE!</f>
        <v>#VALUE!</v>
      </c>
      <c r="B37" s="51" t="e">
        <f>#VALUE!</f>
        <v>#VALUE!</v>
      </c>
      <c r="C37" s="52"/>
      <c r="D37" s="53" t="e">
        <f>#VALUE!</f>
        <v>#VALUE!</v>
      </c>
      <c r="E37" s="54" t="e">
        <f>#VALUE!</f>
        <v>#VALUE!</v>
      </c>
      <c r="F37" s="55" t="e">
        <f>#VALUE!</f>
        <v>#VALUE!</v>
      </c>
    </row>
    <row r="38" spans="1:6" ht="55.5" customHeight="1">
      <c r="A38" s="50" t="e">
        <f>#VALUE!</f>
        <v>#VALUE!</v>
      </c>
      <c r="B38" s="51" t="e">
        <f>#VALUE!</f>
        <v>#VALUE!</v>
      </c>
      <c r="C38" s="52"/>
      <c r="D38" s="53" t="e">
        <f>#VALUE!</f>
        <v>#VALUE!</v>
      </c>
      <c r="E38" s="54" t="e">
        <f>#VALUE!</f>
        <v>#VALUE!</v>
      </c>
      <c r="F38" s="55" t="e">
        <f>#VALUE!</f>
        <v>#VALUE!</v>
      </c>
    </row>
    <row r="39" spans="1:6" ht="55.5" customHeight="1">
      <c r="A39" s="50" t="e">
        <f>#VALUE!</f>
        <v>#VALUE!</v>
      </c>
      <c r="B39" s="51" t="e">
        <f>#VALUE!</f>
        <v>#VALUE!</v>
      </c>
      <c r="C39" s="52"/>
      <c r="D39" s="53" t="e">
        <f>#VALUE!</f>
        <v>#VALUE!</v>
      </c>
      <c r="E39" s="54" t="e">
        <f>#VALUE!</f>
        <v>#VALUE!</v>
      </c>
      <c r="F39" s="55" t="e">
        <f>#VALUE!</f>
        <v>#VALUE!</v>
      </c>
    </row>
    <row r="40" spans="1:6" ht="55.5" customHeight="1">
      <c r="A40" s="50" t="e">
        <f>#VALUE!</f>
        <v>#VALUE!</v>
      </c>
      <c r="B40" s="51" t="e">
        <f>#VALUE!</f>
        <v>#VALUE!</v>
      </c>
      <c r="C40" s="52"/>
      <c r="D40" s="53" t="e">
        <f>#VALUE!</f>
        <v>#VALUE!</v>
      </c>
      <c r="E40" s="54" t="e">
        <f>#VALUE!</f>
        <v>#VALUE!</v>
      </c>
      <c r="F40" s="55" t="e">
        <f>#VALUE!</f>
        <v>#VALUE!</v>
      </c>
    </row>
    <row r="41" spans="1:6" ht="55.5" customHeight="1">
      <c r="A41" s="50" t="e">
        <f>#VALUE!</f>
        <v>#VALUE!</v>
      </c>
      <c r="B41" s="51" t="e">
        <f>#VALUE!</f>
        <v>#VALUE!</v>
      </c>
      <c r="C41" s="52"/>
      <c r="D41" s="53" t="e">
        <f>#VALUE!</f>
        <v>#VALUE!</v>
      </c>
      <c r="E41" s="54" t="e">
        <f>#VALUE!</f>
        <v>#VALUE!</v>
      </c>
      <c r="F41" s="55" t="e">
        <f>#VALUE!</f>
        <v>#VALUE!</v>
      </c>
    </row>
    <row r="42" spans="1:6" ht="55.5" customHeight="1">
      <c r="A42" s="50" t="e">
        <f>#VALUE!</f>
        <v>#VALUE!</v>
      </c>
      <c r="B42" s="51" t="e">
        <f>#VALUE!</f>
        <v>#VALUE!</v>
      </c>
      <c r="C42" s="52"/>
      <c r="D42" s="53" t="e">
        <f>#VALUE!</f>
        <v>#VALUE!</v>
      </c>
      <c r="E42" s="54" t="e">
        <f>#VALUE!</f>
        <v>#VALUE!</v>
      </c>
      <c r="F42" s="55" t="e">
        <f>#VALUE!</f>
        <v>#VALUE!</v>
      </c>
    </row>
    <row r="43" spans="1:6" ht="55.5" customHeight="1">
      <c r="A43" s="50" t="e">
        <f>#VALUE!</f>
        <v>#VALUE!</v>
      </c>
      <c r="B43" s="51" t="e">
        <f>#VALUE!</f>
        <v>#VALUE!</v>
      </c>
      <c r="C43" s="52"/>
      <c r="D43" s="53" t="e">
        <f>#VALUE!</f>
        <v>#VALUE!</v>
      </c>
      <c r="E43" s="54" t="e">
        <f>#VALUE!</f>
        <v>#VALUE!</v>
      </c>
      <c r="F43" s="55" t="e">
        <f>#VALUE!</f>
        <v>#VALUE!</v>
      </c>
    </row>
    <row r="44" spans="1:6" ht="55.5" customHeight="1">
      <c r="A44" s="50" t="e">
        <f>#VALUE!</f>
        <v>#VALUE!</v>
      </c>
      <c r="B44" s="51" t="e">
        <f>#VALUE!</f>
        <v>#VALUE!</v>
      </c>
      <c r="C44" s="52"/>
      <c r="D44" s="53" t="e">
        <f>#VALUE!</f>
        <v>#VALUE!</v>
      </c>
      <c r="E44" s="54" t="e">
        <f>#VALUE!</f>
        <v>#VALUE!</v>
      </c>
      <c r="F44" s="55" t="e">
        <f>#VALUE!</f>
        <v>#VALUE!</v>
      </c>
    </row>
    <row r="45" spans="1:6" ht="55.5" customHeight="1">
      <c r="A45" s="50" t="e">
        <f>#VALUE!</f>
        <v>#VALUE!</v>
      </c>
      <c r="B45" s="51" t="e">
        <f>#VALUE!</f>
        <v>#VALUE!</v>
      </c>
      <c r="C45" s="52"/>
      <c r="D45" s="53" t="e">
        <f>#VALUE!</f>
        <v>#VALUE!</v>
      </c>
      <c r="E45" s="54" t="e">
        <f>#VALUE!</f>
        <v>#VALUE!</v>
      </c>
      <c r="F45" s="55" t="e">
        <f>#VALUE!</f>
        <v>#VALUE!</v>
      </c>
    </row>
    <row r="46" spans="1:6" ht="55.5" customHeight="1">
      <c r="A46" s="50" t="e">
        <f>#VALUE!</f>
        <v>#VALUE!</v>
      </c>
      <c r="B46" s="51" t="e">
        <f>#VALUE!</f>
        <v>#VALUE!</v>
      </c>
      <c r="C46" s="52"/>
      <c r="D46" s="53" t="e">
        <f>#VALUE!</f>
        <v>#VALUE!</v>
      </c>
      <c r="E46" s="54" t="e">
        <f>#VALUE!</f>
        <v>#VALUE!</v>
      </c>
      <c r="F46" s="55" t="e">
        <f>#VALUE!</f>
        <v>#VALUE!</v>
      </c>
    </row>
    <row r="47" spans="1:6" ht="55.5" customHeight="1">
      <c r="A47" s="50" t="e">
        <f>#VALUE!</f>
        <v>#VALUE!</v>
      </c>
      <c r="B47" s="51" t="e">
        <f>#VALUE!</f>
        <v>#VALUE!</v>
      </c>
      <c r="C47" s="52"/>
      <c r="D47" s="53" t="e">
        <f>#VALUE!</f>
        <v>#VALUE!</v>
      </c>
      <c r="E47" s="54" t="e">
        <f>#VALUE!</f>
        <v>#VALUE!</v>
      </c>
      <c r="F47" s="55" t="e">
        <f>#VALUE!</f>
        <v>#VALUE!</v>
      </c>
    </row>
    <row r="48" spans="1:6" ht="55.5" customHeight="1">
      <c r="A48" s="50" t="e">
        <f>#VALUE!</f>
        <v>#VALUE!</v>
      </c>
      <c r="B48" s="51" t="e">
        <f>#VALUE!</f>
        <v>#VALUE!</v>
      </c>
      <c r="C48" s="52"/>
      <c r="D48" s="53" t="e">
        <f>#VALUE!</f>
        <v>#VALUE!</v>
      </c>
      <c r="E48" s="54" t="e">
        <f>#VALUE!</f>
        <v>#VALUE!</v>
      </c>
      <c r="F48" s="55" t="e">
        <f>#VALUE!</f>
        <v>#VALUE!</v>
      </c>
    </row>
    <row r="49" spans="1:6" ht="15.75">
      <c r="A49" s="50">
        <f>Лист1!A22</f>
        <v>0</v>
      </c>
      <c r="B49" s="51" t="str">
        <f>Лист1!B22</f>
        <v>Итого</v>
      </c>
      <c r="C49" s="52"/>
      <c r="D49" s="53">
        <f>Лист1!C22</f>
        <v>0</v>
      </c>
      <c r="E49" s="54">
        <f>Лист1!D22</f>
        <v>0</v>
      </c>
      <c r="F49" s="55">
        <f>Лист1!L22</f>
        <v>0</v>
      </c>
    </row>
    <row r="50" spans="1:6" ht="15.75">
      <c r="A50" s="50">
        <f>Лист1!A23</f>
        <v>0</v>
      </c>
      <c r="B50" s="51">
        <f>Лист1!B23</f>
        <v>0</v>
      </c>
      <c r="C50" s="52"/>
      <c r="D50" s="53">
        <f>Лист1!C23</f>
        <v>0</v>
      </c>
      <c r="E50" s="54">
        <f>Лист1!D23</f>
        <v>0</v>
      </c>
      <c r="F50" s="55">
        <f>Лист1!L23</f>
        <v>0</v>
      </c>
    </row>
    <row r="51" spans="1:6" ht="15.75">
      <c r="A51" s="50" t="e">
        <f>#VALUE!</f>
        <v>#VALUE!</v>
      </c>
      <c r="B51" s="51">
        <f>Лист1!A24</f>
        <v>0</v>
      </c>
      <c r="C51" s="52"/>
      <c r="D51" s="53">
        <f>Лист1!C24</f>
        <v>0</v>
      </c>
      <c r="E51" s="54">
        <f>Лист1!D24</f>
        <v>0</v>
      </c>
      <c r="F51" s="55">
        <f>Лист1!L24</f>
        <v>0</v>
      </c>
    </row>
    <row r="52" spans="1:6" ht="15.75">
      <c r="A52" s="50" t="e">
        <f>#REF!</f>
        <v>#REF!</v>
      </c>
      <c r="B52" s="51" t="e">
        <f>#REF!</f>
        <v>#REF!</v>
      </c>
      <c r="C52" s="52"/>
      <c r="D52" s="53" t="e">
        <f>#REF!</f>
        <v>#REF!</v>
      </c>
      <c r="E52" s="54" t="e">
        <f>#REF!</f>
        <v>#REF!</v>
      </c>
      <c r="F52" s="55" t="e">
        <f>#REF!</f>
        <v>#REF!</v>
      </c>
    </row>
    <row r="53" spans="1:6" ht="15.75">
      <c r="A53" s="50">
        <f>Лист1!A25</f>
        <v>0</v>
      </c>
      <c r="B53" s="51">
        <f>Лист1!B25</f>
        <v>0</v>
      </c>
      <c r="C53" s="52"/>
      <c r="D53" s="53">
        <f>Лист1!C25</f>
        <v>0</v>
      </c>
      <c r="E53" s="54">
        <f>Лист1!D25</f>
        <v>0</v>
      </c>
      <c r="F53" s="55">
        <f>Лист1!L25</f>
        <v>0</v>
      </c>
    </row>
    <row r="54" spans="1:6" ht="15.75">
      <c r="A54" s="50">
        <f>Лист1!A26</f>
        <v>0</v>
      </c>
      <c r="B54" s="51">
        <f>Лист1!B26</f>
        <v>0</v>
      </c>
      <c r="C54" s="52"/>
      <c r="D54" s="53">
        <f>Лист1!C26</f>
        <v>0</v>
      </c>
      <c r="E54" s="54">
        <f>Лист1!D26</f>
        <v>0</v>
      </c>
      <c r="F54" s="55">
        <f>Лист1!L26</f>
        <v>0</v>
      </c>
    </row>
    <row r="55" spans="1:6" ht="15.75">
      <c r="A55" s="50">
        <f>Лист1!A27</f>
        <v>0</v>
      </c>
      <c r="B55" s="51">
        <f>Лист1!B27</f>
        <v>0</v>
      </c>
      <c r="C55" s="52"/>
      <c r="D55" s="53">
        <f>Лист1!C27</f>
        <v>0</v>
      </c>
      <c r="E55" s="54">
        <f>Лист1!D27</f>
        <v>0</v>
      </c>
      <c r="F55" s="55">
        <f>Лист1!L27</f>
        <v>0</v>
      </c>
    </row>
    <row r="56" spans="1:6" ht="15.75">
      <c r="A56" s="50">
        <f>Лист1!A30</f>
        <v>0</v>
      </c>
      <c r="B56" s="51">
        <f>Лист1!B30</f>
        <v>0</v>
      </c>
      <c r="C56" s="52"/>
      <c r="D56" s="53">
        <f>Лист1!C30</f>
        <v>0</v>
      </c>
      <c r="E56" s="54">
        <f>Лист1!D30</f>
        <v>0</v>
      </c>
      <c r="F56" s="55">
        <f>Лист1!L30</f>
        <v>0</v>
      </c>
    </row>
    <row r="57" spans="1:6" ht="15.75">
      <c r="A57" s="50">
        <f>Лист1!A32</f>
        <v>0</v>
      </c>
      <c r="B57" s="51">
        <f>Лист1!B32</f>
        <v>0</v>
      </c>
      <c r="C57" s="52"/>
      <c r="D57" s="53">
        <f>Лист1!C32</f>
        <v>0</v>
      </c>
      <c r="E57" s="54">
        <f>Лист1!D32</f>
        <v>0</v>
      </c>
      <c r="F57" s="55">
        <f>Лист1!L32</f>
        <v>0</v>
      </c>
    </row>
    <row r="58" spans="1:6" ht="15.75">
      <c r="A58" s="50">
        <f>Лист1!A33</f>
        <v>0</v>
      </c>
      <c r="B58" s="51">
        <f>Лист1!B33</f>
        <v>0</v>
      </c>
      <c r="C58" s="52"/>
      <c r="D58" s="53">
        <f>Лист1!C33</f>
        <v>0</v>
      </c>
      <c r="E58" s="54">
        <f>Лист1!D33</f>
        <v>0</v>
      </c>
      <c r="F58" s="55">
        <f>Лист1!L33</f>
        <v>0</v>
      </c>
    </row>
    <row r="59" spans="1:6" ht="15.75">
      <c r="A59" s="50">
        <f>Лист1!A34</f>
        <v>0</v>
      </c>
      <c r="B59" s="51">
        <f>Лист1!B34</f>
        <v>0</v>
      </c>
      <c r="C59" s="52"/>
      <c r="D59" s="53">
        <f>Лист1!C34</f>
        <v>0</v>
      </c>
      <c r="E59" s="54">
        <f>Лист1!D34</f>
        <v>0</v>
      </c>
      <c r="F59" s="55">
        <f>Лист1!L34</f>
        <v>0</v>
      </c>
    </row>
    <row r="60" spans="1:6" ht="15.75">
      <c r="A60" s="50">
        <f>Лист1!A35</f>
        <v>0</v>
      </c>
      <c r="B60" s="51">
        <f>Лист1!B35</f>
        <v>0</v>
      </c>
      <c r="C60" s="52"/>
      <c r="D60" s="53">
        <f>Лист1!C35</f>
        <v>0</v>
      </c>
      <c r="E60" s="54">
        <f>Лист1!D35</f>
        <v>0</v>
      </c>
      <c r="F60" s="55">
        <f>Лист1!L35</f>
        <v>0</v>
      </c>
    </row>
    <row r="61" spans="1:6" ht="15.75">
      <c r="A61" s="50">
        <f>Лист1!A36</f>
        <v>0</v>
      </c>
      <c r="B61" s="51">
        <f>Лист1!B36</f>
        <v>0</v>
      </c>
      <c r="C61" s="52"/>
      <c r="D61" s="53">
        <f>Лист1!C36</f>
        <v>0</v>
      </c>
      <c r="E61" s="54">
        <f>Лист1!D36</f>
        <v>0</v>
      </c>
      <c r="F61" s="55">
        <f>Лист1!L36</f>
        <v>0</v>
      </c>
    </row>
    <row r="62" spans="1:6" ht="15.75">
      <c r="A62" s="50">
        <f>Лист1!A37</f>
        <v>0</v>
      </c>
      <c r="B62" s="51">
        <f>Лист1!B37</f>
        <v>0</v>
      </c>
      <c r="C62" s="52"/>
      <c r="D62" s="53">
        <f>Лист1!C37</f>
        <v>0</v>
      </c>
      <c r="E62" s="54">
        <f>Лист1!D37</f>
        <v>0</v>
      </c>
      <c r="F62" s="55">
        <f>Лист1!L37</f>
        <v>0</v>
      </c>
    </row>
    <row r="63" spans="1:6" ht="15.75">
      <c r="A63" s="50">
        <f>Лист1!A38</f>
        <v>0</v>
      </c>
      <c r="B63" s="51">
        <f>Лист1!B38</f>
        <v>0</v>
      </c>
      <c r="C63" s="52"/>
      <c r="D63" s="53">
        <f>Лист1!C38</f>
        <v>0</v>
      </c>
      <c r="E63" s="54">
        <f>Лист1!D38</f>
        <v>0</v>
      </c>
      <c r="F63" s="55">
        <f>Лист1!L38</f>
        <v>0</v>
      </c>
    </row>
    <row r="64" spans="1:6" ht="15.75">
      <c r="A64" s="50">
        <f>Лист1!A39</f>
        <v>0</v>
      </c>
      <c r="B64" s="51">
        <f>Лист1!B39</f>
        <v>0</v>
      </c>
      <c r="C64" s="52"/>
      <c r="D64" s="53">
        <f>Лист1!C39</f>
        <v>0</v>
      </c>
      <c r="E64" s="54">
        <f>Лист1!D39</f>
        <v>0</v>
      </c>
      <c r="F64" s="55">
        <f>Лист1!L39</f>
        <v>0</v>
      </c>
    </row>
    <row r="65" spans="1:6" ht="15.75">
      <c r="A65" s="50">
        <f>Лист1!A40</f>
        <v>0</v>
      </c>
      <c r="B65" s="51">
        <f>Лист1!B40</f>
        <v>0</v>
      </c>
      <c r="C65" s="52"/>
      <c r="D65" s="53">
        <f>Лист1!C40</f>
        <v>0</v>
      </c>
      <c r="E65" s="54">
        <f>Лист1!D40</f>
        <v>0</v>
      </c>
      <c r="F65" s="55">
        <f>Лист1!L40</f>
        <v>0</v>
      </c>
    </row>
    <row r="66" spans="1:6" ht="15.75">
      <c r="A66" s="50">
        <f>Лист1!A41</f>
        <v>0</v>
      </c>
      <c r="B66" s="51">
        <f>Лист1!B41</f>
        <v>0</v>
      </c>
      <c r="C66" s="52"/>
      <c r="D66" s="53">
        <f>Лист1!C41</f>
        <v>0</v>
      </c>
      <c r="E66" s="54">
        <f>Лист1!D41</f>
        <v>0</v>
      </c>
      <c r="F66" s="55">
        <f>Лист1!L41</f>
        <v>0</v>
      </c>
    </row>
    <row r="67" spans="1:6" ht="15.75">
      <c r="A67" s="50">
        <f>Лист1!A42</f>
        <v>0</v>
      </c>
      <c r="B67" s="51">
        <f>Лист1!B42</f>
        <v>0</v>
      </c>
      <c r="C67" s="52"/>
      <c r="D67" s="53">
        <f>Лист1!C42</f>
        <v>0</v>
      </c>
      <c r="E67" s="54">
        <f>Лист1!D42</f>
        <v>0</v>
      </c>
      <c r="F67" s="55">
        <f>Лист1!L42</f>
        <v>0</v>
      </c>
    </row>
    <row r="68" spans="1:6" ht="15.75">
      <c r="A68" s="50">
        <f>Лист1!A43</f>
        <v>0</v>
      </c>
      <c r="B68" s="51">
        <f>Лист1!B43</f>
        <v>0</v>
      </c>
      <c r="C68" s="52"/>
      <c r="D68" s="53">
        <f>Лист1!C43</f>
        <v>0</v>
      </c>
      <c r="E68" s="54">
        <f>Лист1!D43</f>
        <v>0</v>
      </c>
      <c r="F68" s="55">
        <f>Лист1!L43</f>
        <v>0</v>
      </c>
    </row>
    <row r="69" spans="1:6" ht="15.75">
      <c r="A69" s="50">
        <f>Лист1!A44</f>
        <v>0</v>
      </c>
      <c r="B69" s="51">
        <f>Лист1!B44</f>
        <v>0</v>
      </c>
      <c r="C69" s="52"/>
      <c r="D69" s="53">
        <f>Лист1!C44</f>
        <v>0</v>
      </c>
      <c r="E69" s="54">
        <f>Лист1!D44</f>
        <v>0</v>
      </c>
      <c r="F69" s="55">
        <f>Лист1!L44</f>
        <v>0</v>
      </c>
    </row>
    <row r="70" spans="1:6" ht="15.75">
      <c r="A70" s="50">
        <f>Лист1!A45</f>
        <v>0</v>
      </c>
      <c r="B70" s="51">
        <f>Лист1!B45</f>
        <v>0</v>
      </c>
      <c r="C70" s="52"/>
      <c r="D70" s="53">
        <f>Лист1!C45</f>
        <v>0</v>
      </c>
      <c r="E70" s="54">
        <f>Лист1!D45</f>
        <v>0</v>
      </c>
      <c r="F70" s="55">
        <f>Лист1!L45</f>
        <v>0</v>
      </c>
    </row>
    <row r="71" spans="1:6" ht="15.75">
      <c r="A71" s="50">
        <f>Лист1!A46</f>
        <v>0</v>
      </c>
      <c r="B71" s="51">
        <f>Лист1!B46</f>
        <v>0</v>
      </c>
      <c r="C71" s="52"/>
      <c r="D71" s="53">
        <f>Лист1!C46</f>
        <v>0</v>
      </c>
      <c r="E71" s="54">
        <f>Лист1!D46</f>
        <v>0</v>
      </c>
      <c r="F71" s="55">
        <f>Лист1!L46</f>
        <v>0</v>
      </c>
    </row>
    <row r="72" spans="1:6" ht="15.75">
      <c r="A72" s="50">
        <f>Лист1!A47</f>
        <v>0</v>
      </c>
      <c r="B72" s="51">
        <f>Лист1!B47</f>
        <v>0</v>
      </c>
      <c r="C72" s="52"/>
      <c r="D72" s="53">
        <f>Лист1!C47</f>
        <v>0</v>
      </c>
      <c r="E72" s="54">
        <f>Лист1!D47</f>
        <v>0</v>
      </c>
      <c r="F72" s="55">
        <f>Лист1!L47</f>
        <v>0</v>
      </c>
    </row>
    <row r="73" spans="1:6" ht="15.75">
      <c r="A73" s="50">
        <f>Лист1!A48</f>
        <v>0</v>
      </c>
      <c r="B73" s="51">
        <f>Лист1!B48</f>
        <v>0</v>
      </c>
      <c r="C73" s="52"/>
      <c r="D73" s="53">
        <f>Лист1!C48</f>
        <v>0</v>
      </c>
      <c r="E73" s="54">
        <f>Лист1!D48</f>
        <v>0</v>
      </c>
      <c r="F73" s="55">
        <f>Лист1!L48</f>
        <v>0</v>
      </c>
    </row>
    <row r="74" spans="1:6" ht="15.75">
      <c r="A74" s="50">
        <f>Лист1!A49</f>
        <v>0</v>
      </c>
      <c r="B74" s="51">
        <f>Лист1!B49</f>
        <v>0</v>
      </c>
      <c r="C74" s="52"/>
      <c r="D74" s="53">
        <f>Лист1!C49</f>
        <v>0</v>
      </c>
      <c r="E74" s="54">
        <f>Лист1!D49</f>
        <v>0</v>
      </c>
      <c r="F74" s="55">
        <f>Лист1!L49</f>
        <v>0</v>
      </c>
    </row>
    <row r="75" spans="1:6" ht="15.75">
      <c r="A75" s="50">
        <f>Лист1!A50</f>
        <v>0</v>
      </c>
      <c r="B75" s="51">
        <f>Лист1!B50</f>
        <v>0</v>
      </c>
      <c r="C75" s="52"/>
      <c r="D75" s="53">
        <f>Лист1!C50</f>
        <v>0</v>
      </c>
      <c r="E75" s="54">
        <f>Лист1!D50</f>
        <v>0</v>
      </c>
      <c r="F75" s="55">
        <f>Лист1!L50</f>
        <v>0</v>
      </c>
    </row>
    <row r="76" spans="1:6" ht="15.75">
      <c r="A76" s="50">
        <f>Лист1!A51</f>
        <v>0</v>
      </c>
      <c r="B76" s="51">
        <f>Лист1!B51</f>
        <v>0</v>
      </c>
      <c r="C76" s="52"/>
      <c r="D76" s="53">
        <f>Лист1!C51</f>
        <v>0</v>
      </c>
      <c r="E76" s="54">
        <f>Лист1!D51</f>
        <v>0</v>
      </c>
      <c r="F76" s="55">
        <f>Лист1!L51</f>
        <v>0</v>
      </c>
    </row>
    <row r="77" spans="1:6" ht="15.75">
      <c r="A77" s="50">
        <f>Лист1!A52</f>
        <v>0</v>
      </c>
      <c r="B77" s="51">
        <f>Лист1!B52</f>
        <v>0</v>
      </c>
      <c r="C77" s="52"/>
      <c r="D77" s="53">
        <f>Лист1!C52</f>
        <v>0</v>
      </c>
      <c r="E77" s="54">
        <f>Лист1!D52</f>
        <v>0</v>
      </c>
      <c r="F77" s="55">
        <f>Лист1!L52</f>
        <v>0</v>
      </c>
    </row>
    <row r="78" spans="1:6" ht="15.75">
      <c r="A78" s="50">
        <f>Лист1!A53</f>
        <v>0</v>
      </c>
      <c r="B78" s="51">
        <f>Лист1!B53</f>
        <v>0</v>
      </c>
      <c r="C78" s="52"/>
      <c r="D78" s="53">
        <f>Лист1!C53</f>
        <v>0</v>
      </c>
      <c r="E78" s="54">
        <f>Лист1!D53</f>
        <v>0</v>
      </c>
      <c r="F78" s="55">
        <f>Лист1!L53</f>
        <v>0</v>
      </c>
    </row>
    <row r="79" spans="1:6" ht="15.75">
      <c r="A79" s="50">
        <f>Лист1!A54</f>
        <v>0</v>
      </c>
      <c r="B79" s="51">
        <f>Лист1!B54</f>
        <v>0</v>
      </c>
      <c r="C79" s="52"/>
      <c r="D79" s="53">
        <f>Лист1!C54</f>
        <v>0</v>
      </c>
      <c r="E79" s="54">
        <f>Лист1!D54</f>
        <v>0</v>
      </c>
      <c r="F79" s="55">
        <f>Лист1!L54</f>
        <v>0</v>
      </c>
    </row>
    <row r="80" spans="1:6" ht="15.75">
      <c r="A80" s="50">
        <f>Лист1!A55</f>
        <v>0</v>
      </c>
      <c r="B80" s="51">
        <f>Лист1!B55</f>
        <v>0</v>
      </c>
      <c r="C80" s="52"/>
      <c r="D80" s="53">
        <f>Лист1!C55</f>
        <v>0</v>
      </c>
      <c r="E80" s="54">
        <f>Лист1!D55</f>
        <v>0</v>
      </c>
      <c r="F80" s="55">
        <f>Лист1!L55</f>
        <v>0</v>
      </c>
    </row>
    <row r="81" spans="1:6" ht="15.75">
      <c r="A81" s="50">
        <f>Лист1!A56</f>
        <v>0</v>
      </c>
      <c r="B81" s="51">
        <f>Лист1!B56</f>
        <v>0</v>
      </c>
      <c r="C81" s="52"/>
      <c r="D81" s="53">
        <f>Лист1!C56</f>
        <v>0</v>
      </c>
      <c r="E81" s="54">
        <f>Лист1!D56</f>
        <v>0</v>
      </c>
      <c r="F81" s="55">
        <f>Лист1!L56</f>
        <v>0</v>
      </c>
    </row>
    <row r="82" spans="1:6" ht="15.75">
      <c r="A82" s="50">
        <f>Лист1!A57</f>
        <v>0</v>
      </c>
      <c r="B82" s="51">
        <f>Лист1!B57</f>
        <v>0</v>
      </c>
      <c r="C82" s="52"/>
      <c r="D82" s="53">
        <f>Лист1!C57</f>
        <v>0</v>
      </c>
      <c r="E82" s="54">
        <f>Лист1!D57</f>
        <v>0</v>
      </c>
      <c r="F82" s="55">
        <f>Лист1!L57</f>
        <v>0</v>
      </c>
    </row>
    <row r="83" spans="1:6" ht="15.75">
      <c r="A83" s="50">
        <f>Лист1!A58</f>
        <v>0</v>
      </c>
      <c r="B83" s="51">
        <f>Лист1!B58</f>
        <v>0</v>
      </c>
      <c r="C83" s="52"/>
      <c r="D83" s="53">
        <f>Лист1!C58</f>
        <v>0</v>
      </c>
      <c r="E83" s="54">
        <f>Лист1!D58</f>
        <v>0</v>
      </c>
      <c r="F83" s="55">
        <f>Лист1!L58</f>
        <v>0</v>
      </c>
    </row>
    <row r="84" spans="1:6" ht="15.75">
      <c r="A84" s="50">
        <f>Лист1!A59</f>
        <v>0</v>
      </c>
      <c r="B84" s="51">
        <f>Лист1!B59</f>
        <v>0</v>
      </c>
      <c r="C84" s="52"/>
      <c r="D84" s="53">
        <f>Лист1!C59</f>
        <v>0</v>
      </c>
      <c r="E84" s="54">
        <f>Лист1!D59</f>
        <v>0</v>
      </c>
      <c r="F84" s="55">
        <f>Лист1!L59</f>
        <v>0</v>
      </c>
    </row>
    <row r="85" spans="1:6" ht="15.75">
      <c r="A85" s="50">
        <f>Лист1!A60</f>
        <v>0</v>
      </c>
      <c r="B85" s="51">
        <f>Лист1!B60</f>
        <v>0</v>
      </c>
      <c r="C85" s="52"/>
      <c r="D85" s="53">
        <f>Лист1!C60</f>
        <v>0</v>
      </c>
      <c r="E85" s="54">
        <f>Лист1!D60</f>
        <v>0</v>
      </c>
      <c r="F85" s="55">
        <f>Лист1!L60</f>
        <v>0</v>
      </c>
    </row>
    <row r="86" spans="1:6" ht="15.75">
      <c r="A86" s="50">
        <f>Лист1!A61</f>
        <v>0</v>
      </c>
      <c r="B86" s="51">
        <f>Лист1!B61</f>
        <v>0</v>
      </c>
      <c r="C86" s="52"/>
      <c r="D86" s="53">
        <f>Лист1!C61</f>
        <v>0</v>
      </c>
      <c r="E86" s="54">
        <f>Лист1!D61</f>
        <v>0</v>
      </c>
      <c r="F86" s="55">
        <f>Лист1!L61</f>
        <v>0</v>
      </c>
    </row>
    <row r="87" spans="1:6" ht="15.75">
      <c r="A87" s="50">
        <f>Лист1!A62</f>
        <v>0</v>
      </c>
      <c r="B87" s="51">
        <f>Лист1!B62</f>
        <v>0</v>
      </c>
      <c r="C87" s="52"/>
      <c r="D87" s="53">
        <f>Лист1!C62</f>
        <v>0</v>
      </c>
      <c r="E87" s="54">
        <f>Лист1!D62</f>
        <v>0</v>
      </c>
      <c r="F87" s="55">
        <f>Лист1!L62</f>
        <v>0</v>
      </c>
    </row>
    <row r="88" spans="1:6" ht="15.75">
      <c r="A88" s="50">
        <f>Лист1!A63</f>
        <v>0</v>
      </c>
      <c r="B88" s="51">
        <f>Лист1!B63</f>
        <v>0</v>
      </c>
      <c r="C88" s="52"/>
      <c r="D88" s="53">
        <f>Лист1!C63</f>
        <v>0</v>
      </c>
      <c r="E88" s="54">
        <f>Лист1!D63</f>
        <v>0</v>
      </c>
      <c r="F88" s="55">
        <f>Лист1!L63</f>
        <v>0</v>
      </c>
    </row>
    <row r="89" spans="1:6" ht="15.75">
      <c r="A89" s="50">
        <f>Лист1!A64</f>
        <v>0</v>
      </c>
      <c r="B89" s="51">
        <f>Лист1!B64</f>
        <v>0</v>
      </c>
      <c r="C89" s="52"/>
      <c r="D89" s="53">
        <f>Лист1!C64</f>
        <v>0</v>
      </c>
      <c r="E89" s="54">
        <f>Лист1!D64</f>
        <v>0</v>
      </c>
      <c r="F89" s="55">
        <f>Лист1!L64</f>
        <v>0</v>
      </c>
    </row>
    <row r="90" spans="1:6" ht="15.75">
      <c r="A90" s="50">
        <f>Лист1!A65</f>
        <v>0</v>
      </c>
      <c r="B90" s="51">
        <f>Лист1!B65</f>
        <v>0</v>
      </c>
      <c r="C90" s="52"/>
      <c r="D90" s="53">
        <f>Лист1!C65</f>
        <v>0</v>
      </c>
      <c r="E90" s="54">
        <f>Лист1!D65</f>
        <v>0</v>
      </c>
      <c r="F90" s="55">
        <f>Лист1!L65</f>
        <v>0</v>
      </c>
    </row>
    <row r="91" spans="1:6" ht="15.75">
      <c r="A91" s="50">
        <f>Лист1!A66</f>
        <v>0</v>
      </c>
      <c r="B91" s="51">
        <f>Лист1!B66</f>
        <v>0</v>
      </c>
      <c r="C91" s="52"/>
      <c r="D91" s="53">
        <f>Лист1!C66</f>
        <v>0</v>
      </c>
      <c r="E91" s="54">
        <f>Лист1!D66</f>
        <v>0</v>
      </c>
      <c r="F91" s="55">
        <f>Лист1!L66</f>
        <v>0</v>
      </c>
    </row>
    <row r="92" spans="1:6" ht="15.75">
      <c r="A92" s="50">
        <f>Лист1!A67</f>
        <v>0</v>
      </c>
      <c r="B92" s="51">
        <f>Лист1!B67</f>
        <v>0</v>
      </c>
      <c r="C92" s="52"/>
      <c r="D92" s="53">
        <f>Лист1!C67</f>
        <v>0</v>
      </c>
      <c r="E92" s="54">
        <f>Лист1!D67</f>
        <v>0</v>
      </c>
      <c r="F92" s="55">
        <f>Лист1!L67</f>
        <v>0</v>
      </c>
    </row>
    <row r="93" spans="1:6" ht="15.75">
      <c r="A93" s="50">
        <f>Лист1!A68</f>
        <v>0</v>
      </c>
      <c r="B93" s="51">
        <f>Лист1!B68</f>
        <v>0</v>
      </c>
      <c r="C93" s="52"/>
      <c r="D93" s="53">
        <f>Лист1!C68</f>
        <v>0</v>
      </c>
      <c r="E93" s="54">
        <f>Лист1!D68</f>
        <v>0</v>
      </c>
      <c r="F93" s="55">
        <f>Лист1!L68</f>
        <v>0</v>
      </c>
    </row>
    <row r="94" spans="1:6" ht="15.75">
      <c r="A94" s="50">
        <f>Лист1!A69</f>
        <v>0</v>
      </c>
      <c r="B94" s="51">
        <f>Лист1!B69</f>
        <v>0</v>
      </c>
      <c r="C94" s="52"/>
      <c r="D94" s="53">
        <f>Лист1!C69</f>
        <v>0</v>
      </c>
      <c r="E94" s="54">
        <f>Лист1!D69</f>
        <v>0</v>
      </c>
      <c r="F94" s="55">
        <f>Лист1!L69</f>
        <v>0</v>
      </c>
    </row>
    <row r="95" spans="1:6" ht="15.75">
      <c r="A95" s="50">
        <f>Лист1!A70</f>
        <v>0</v>
      </c>
      <c r="B95" s="51">
        <f>Лист1!B70</f>
        <v>0</v>
      </c>
      <c r="C95" s="52"/>
      <c r="D95" s="53">
        <f>Лист1!C70</f>
        <v>0</v>
      </c>
      <c r="E95" s="54">
        <f>Лист1!D70</f>
        <v>0</v>
      </c>
      <c r="F95" s="55">
        <f>Лист1!L70</f>
        <v>0</v>
      </c>
    </row>
    <row r="96" spans="1:6" ht="15.75">
      <c r="A96" s="50">
        <f>Лист1!A71</f>
        <v>0</v>
      </c>
      <c r="B96" s="51">
        <f>Лист1!B71</f>
        <v>0</v>
      </c>
      <c r="C96" s="52"/>
      <c r="D96" s="53">
        <f>Лист1!C71</f>
        <v>0</v>
      </c>
      <c r="E96" s="54">
        <f>Лист1!D71</f>
        <v>0</v>
      </c>
      <c r="F96" s="55">
        <f>Лист1!L71</f>
        <v>0</v>
      </c>
    </row>
    <row r="97" spans="1:6" ht="15.75">
      <c r="A97" s="50">
        <f>Лист1!A72</f>
        <v>0</v>
      </c>
      <c r="B97" s="51">
        <f>Лист1!B72</f>
        <v>0</v>
      </c>
      <c r="C97" s="52"/>
      <c r="D97" s="53">
        <f>Лист1!C72</f>
        <v>0</v>
      </c>
      <c r="E97" s="54">
        <f>Лист1!D72</f>
        <v>0</v>
      </c>
      <c r="F97" s="55">
        <f>Лист1!L72</f>
        <v>0</v>
      </c>
    </row>
    <row r="98" spans="1:6" ht="15.75">
      <c r="A98" s="50">
        <f>Лист1!A73</f>
        <v>0</v>
      </c>
      <c r="B98" s="51">
        <f>Лист1!B73</f>
        <v>0</v>
      </c>
      <c r="C98" s="52"/>
      <c r="D98" s="53">
        <f>Лист1!C73</f>
        <v>0</v>
      </c>
      <c r="E98" s="54">
        <f>Лист1!D73</f>
        <v>0</v>
      </c>
      <c r="F98" s="55">
        <f>Лист1!L73</f>
        <v>0</v>
      </c>
    </row>
    <row r="99" spans="1:6" ht="15.75">
      <c r="A99" s="50">
        <f>Лист1!A74</f>
        <v>0</v>
      </c>
      <c r="B99" s="51">
        <f>Лист1!B74</f>
        <v>0</v>
      </c>
      <c r="C99" s="52"/>
      <c r="D99" s="53">
        <f>Лист1!C74</f>
        <v>0</v>
      </c>
      <c r="E99" s="54">
        <f>Лист1!D74</f>
        <v>0</v>
      </c>
      <c r="F99" s="55">
        <f>Лист1!L74</f>
        <v>0</v>
      </c>
    </row>
    <row r="100" spans="1:6" ht="15.75">
      <c r="A100" s="50">
        <f>Лист1!A75</f>
        <v>0</v>
      </c>
      <c r="B100" s="51">
        <f>Лист1!B75</f>
        <v>0</v>
      </c>
      <c r="C100" s="52"/>
      <c r="D100" s="53">
        <f>Лист1!C75</f>
        <v>0</v>
      </c>
      <c r="E100" s="54">
        <f>Лист1!D75</f>
        <v>0</v>
      </c>
      <c r="F100" s="55">
        <f>Лист1!L75</f>
        <v>0</v>
      </c>
    </row>
    <row r="101" spans="1:6" ht="15.75">
      <c r="A101" s="50">
        <f>Лист1!A76</f>
        <v>0</v>
      </c>
      <c r="B101" s="51">
        <f>Лист1!B76</f>
        <v>0</v>
      </c>
      <c r="C101" s="52"/>
      <c r="D101" s="53">
        <f>Лист1!C76</f>
        <v>0</v>
      </c>
      <c r="E101" s="54">
        <f>Лист1!D76</f>
        <v>0</v>
      </c>
      <c r="F101" s="55">
        <f>Лист1!L76</f>
        <v>0</v>
      </c>
    </row>
    <row r="102" spans="1:6" ht="15.75">
      <c r="A102" s="50">
        <f>Лист1!A77</f>
        <v>0</v>
      </c>
      <c r="B102" s="51">
        <f>Лист1!B77</f>
        <v>0</v>
      </c>
      <c r="C102" s="52"/>
      <c r="D102" s="53">
        <f>Лист1!C77</f>
        <v>0</v>
      </c>
      <c r="E102" s="54">
        <f>Лист1!D77</f>
        <v>0</v>
      </c>
      <c r="F102" s="55">
        <f>Лист1!L77</f>
        <v>0</v>
      </c>
    </row>
    <row r="103" spans="1:6" ht="15.75">
      <c r="A103" s="50">
        <f>Лист1!A78</f>
        <v>0</v>
      </c>
      <c r="B103" s="51">
        <f>Лист1!B78</f>
        <v>0</v>
      </c>
      <c r="C103" s="52"/>
      <c r="D103" s="53">
        <f>Лист1!C78</f>
        <v>0</v>
      </c>
      <c r="E103" s="54">
        <f>Лист1!D78</f>
        <v>0</v>
      </c>
      <c r="F103" s="55">
        <f>Лист1!L78</f>
        <v>0</v>
      </c>
    </row>
    <row r="104" spans="1:6" ht="15.75">
      <c r="A104" s="50">
        <f>Лист1!A79</f>
        <v>0</v>
      </c>
      <c r="B104" s="51">
        <f>Лист1!B79</f>
        <v>0</v>
      </c>
      <c r="C104" s="52"/>
      <c r="D104" s="53">
        <f>Лист1!C79</f>
        <v>0</v>
      </c>
      <c r="E104" s="54">
        <f>Лист1!D79</f>
        <v>0</v>
      </c>
      <c r="F104" s="55">
        <f>Лист1!L79</f>
        <v>0</v>
      </c>
    </row>
    <row r="105" spans="1:6" ht="15.75">
      <c r="A105" s="50">
        <f>Лист1!A80</f>
        <v>0</v>
      </c>
      <c r="B105" s="51">
        <f>Лист1!B80</f>
        <v>0</v>
      </c>
      <c r="C105" s="52"/>
      <c r="D105" s="53">
        <f>Лист1!C80</f>
        <v>0</v>
      </c>
      <c r="E105" s="54">
        <f>Лист1!D80</f>
        <v>0</v>
      </c>
      <c r="F105" s="55">
        <f>Лист1!L80</f>
        <v>0</v>
      </c>
    </row>
    <row r="106" spans="1:6" ht="15.75">
      <c r="A106" s="50">
        <f>Лист1!A81</f>
        <v>0</v>
      </c>
      <c r="B106" s="51">
        <f>Лист1!B81</f>
        <v>0</v>
      </c>
      <c r="C106" s="52"/>
      <c r="D106" s="53">
        <f>Лист1!C81</f>
        <v>0</v>
      </c>
      <c r="E106" s="54">
        <f>Лист1!D81</f>
        <v>0</v>
      </c>
      <c r="F106" s="55">
        <f>Лист1!L81</f>
        <v>0</v>
      </c>
    </row>
    <row r="107" spans="1:6" ht="15.75">
      <c r="A107" s="50">
        <f>Лист1!A82</f>
        <v>0</v>
      </c>
      <c r="B107" s="51">
        <f>Лист1!B82</f>
        <v>0</v>
      </c>
      <c r="C107" s="52"/>
      <c r="D107" s="53">
        <f>Лист1!C82</f>
        <v>0</v>
      </c>
      <c r="E107" s="54">
        <f>Лист1!D82</f>
        <v>0</v>
      </c>
      <c r="F107" s="55">
        <f>Лист1!L82</f>
        <v>0</v>
      </c>
    </row>
    <row r="108" spans="1:6" ht="15.75">
      <c r="A108" s="50">
        <f>Лист1!A83</f>
        <v>0</v>
      </c>
      <c r="B108" s="51">
        <f>Лист1!B83</f>
        <v>0</v>
      </c>
      <c r="C108" s="52"/>
      <c r="D108" s="53">
        <f>Лист1!C83</f>
        <v>0</v>
      </c>
      <c r="E108" s="54">
        <f>Лист1!D83</f>
        <v>0</v>
      </c>
      <c r="F108" s="55">
        <f>Лист1!L83</f>
        <v>0</v>
      </c>
    </row>
    <row r="109" spans="1:6" ht="15.75">
      <c r="A109" s="50">
        <f>Лист1!A84</f>
        <v>0</v>
      </c>
      <c r="B109" s="51">
        <f>Лист1!B84</f>
        <v>0</v>
      </c>
      <c r="C109" s="52"/>
      <c r="D109" s="53">
        <f>Лист1!C84</f>
        <v>0</v>
      </c>
      <c r="E109" s="54">
        <f>Лист1!D84</f>
        <v>0</v>
      </c>
      <c r="F109" s="55">
        <f>Лист1!L84</f>
        <v>0</v>
      </c>
    </row>
    <row r="110" spans="1:6" ht="15.75">
      <c r="A110" s="50">
        <f>Лист1!A85</f>
        <v>0</v>
      </c>
      <c r="B110" s="51">
        <f>Лист1!B85</f>
        <v>0</v>
      </c>
      <c r="C110" s="52"/>
      <c r="D110" s="53">
        <f>Лист1!C85</f>
        <v>0</v>
      </c>
      <c r="E110" s="54">
        <f>Лист1!D85</f>
        <v>0</v>
      </c>
      <c r="F110" s="55">
        <f>Лист1!L85</f>
        <v>0</v>
      </c>
    </row>
    <row r="111" spans="1:6" ht="15.75">
      <c r="A111" s="50">
        <f>Лист1!A86</f>
        <v>0</v>
      </c>
      <c r="B111" s="51">
        <f>Лист1!B86</f>
        <v>0</v>
      </c>
      <c r="C111" s="52"/>
      <c r="D111" s="53">
        <f>Лист1!C86</f>
        <v>0</v>
      </c>
      <c r="E111" s="54">
        <f>Лист1!D86</f>
        <v>0</v>
      </c>
      <c r="F111" s="55">
        <f>Лист1!L86</f>
        <v>0</v>
      </c>
    </row>
    <row r="112" spans="1:6" ht="15.75">
      <c r="A112" s="50">
        <f>Лист1!A87</f>
        <v>0</v>
      </c>
      <c r="B112" s="51">
        <f>Лист1!B87</f>
        <v>0</v>
      </c>
      <c r="C112" s="52"/>
      <c r="D112" s="53">
        <f>Лист1!C87</f>
        <v>0</v>
      </c>
      <c r="E112" s="54">
        <f>Лист1!D87</f>
        <v>0</v>
      </c>
      <c r="F112" s="55">
        <f>Лист1!L87</f>
        <v>0</v>
      </c>
    </row>
    <row r="113" spans="1:6" ht="15.75">
      <c r="A113" s="50">
        <f>Лист1!A88</f>
        <v>0</v>
      </c>
      <c r="B113" s="51">
        <f>Лист1!B88</f>
        <v>0</v>
      </c>
      <c r="C113" s="52"/>
      <c r="D113" s="53">
        <f>Лист1!C88</f>
        <v>0</v>
      </c>
      <c r="E113" s="54">
        <f>Лист1!D88</f>
        <v>0</v>
      </c>
      <c r="F113" s="55">
        <f>Лист1!L88</f>
        <v>0</v>
      </c>
    </row>
    <row r="114" spans="1:6" ht="15.75">
      <c r="A114" s="50">
        <f>Лист1!A89</f>
        <v>0</v>
      </c>
      <c r="B114" s="51">
        <f>Лист1!B89</f>
        <v>0</v>
      </c>
      <c r="C114" s="52"/>
      <c r="D114" s="53">
        <f>Лист1!C89</f>
        <v>0</v>
      </c>
      <c r="E114" s="54">
        <f>Лист1!D89</f>
        <v>0</v>
      </c>
      <c r="F114" s="55">
        <f>Лист1!L89</f>
        <v>0</v>
      </c>
    </row>
    <row r="115" spans="1:6" ht="15.75">
      <c r="A115" s="50">
        <f>Лист1!A90</f>
        <v>0</v>
      </c>
      <c r="B115" s="51">
        <f>Лист1!B90</f>
        <v>0</v>
      </c>
      <c r="C115" s="52"/>
      <c r="D115" s="53">
        <f>Лист1!C90</f>
        <v>0</v>
      </c>
      <c r="E115" s="54">
        <f>Лист1!D90</f>
        <v>0</v>
      </c>
      <c r="F115" s="55">
        <f>Лист1!L90</f>
        <v>0</v>
      </c>
    </row>
    <row r="116" spans="1:6" ht="15.75">
      <c r="A116" s="50">
        <f>Лист1!A91</f>
        <v>0</v>
      </c>
      <c r="B116" s="51">
        <f>Лист1!B91</f>
        <v>0</v>
      </c>
      <c r="C116" s="52"/>
      <c r="D116" s="53">
        <f>Лист1!C91</f>
        <v>0</v>
      </c>
      <c r="E116" s="54">
        <f>Лист1!D91</f>
        <v>0</v>
      </c>
      <c r="F116" s="55">
        <f>Лист1!L91</f>
        <v>0</v>
      </c>
    </row>
    <row r="117" spans="1:6" ht="15.75">
      <c r="A117" s="50">
        <f>Лист1!A92</f>
        <v>0</v>
      </c>
      <c r="B117" s="51">
        <f>Лист1!B92</f>
        <v>0</v>
      </c>
      <c r="C117" s="52"/>
      <c r="D117" s="53">
        <f>Лист1!C92</f>
        <v>0</v>
      </c>
      <c r="E117" s="54">
        <f>Лист1!D92</f>
        <v>0</v>
      </c>
      <c r="F117" s="55">
        <f>Лист1!L92</f>
        <v>0</v>
      </c>
    </row>
    <row r="118" spans="1:6" ht="15.75">
      <c r="A118" s="50">
        <f>Лист1!A93</f>
        <v>0</v>
      </c>
      <c r="B118" s="51">
        <f>Лист1!B93</f>
        <v>0</v>
      </c>
      <c r="C118" s="52"/>
      <c r="D118" s="53">
        <f>Лист1!C93</f>
        <v>0</v>
      </c>
      <c r="E118" s="54">
        <f>Лист1!D93</f>
        <v>0</v>
      </c>
      <c r="F118" s="55">
        <f>Лист1!L93</f>
        <v>0</v>
      </c>
    </row>
    <row r="119" spans="1:6" ht="15.75">
      <c r="A119" s="50">
        <f>Лист1!A94</f>
        <v>0</v>
      </c>
      <c r="B119" s="51">
        <f>Лист1!B94</f>
        <v>0</v>
      </c>
      <c r="C119" s="52"/>
      <c r="D119" s="53">
        <f>Лист1!C94</f>
        <v>0</v>
      </c>
      <c r="E119" s="54">
        <f>Лист1!D94</f>
        <v>0</v>
      </c>
      <c r="F119" s="55">
        <f>Лист1!L94</f>
        <v>0</v>
      </c>
    </row>
    <row r="120" spans="1:6" ht="15.75">
      <c r="A120" s="50">
        <f>Лист1!A95</f>
        <v>0</v>
      </c>
      <c r="B120" s="51">
        <f>Лист1!B95</f>
        <v>0</v>
      </c>
      <c r="C120" s="52"/>
      <c r="D120" s="53">
        <f>Лист1!C95</f>
        <v>0</v>
      </c>
      <c r="E120" s="54">
        <f>Лист1!D95</f>
        <v>0</v>
      </c>
      <c r="F120" s="55">
        <f>Лист1!L95</f>
        <v>0</v>
      </c>
    </row>
    <row r="121" spans="1:6" ht="15.75">
      <c r="A121" s="50">
        <f>Лист1!A96</f>
        <v>0</v>
      </c>
      <c r="B121" s="51">
        <f>Лист1!B96</f>
        <v>0</v>
      </c>
      <c r="C121" s="52"/>
      <c r="D121" s="53">
        <f>Лист1!C96</f>
        <v>0</v>
      </c>
      <c r="E121" s="54">
        <f>Лист1!D96</f>
        <v>0</v>
      </c>
      <c r="F121" s="55">
        <f>Лист1!L96</f>
        <v>0</v>
      </c>
    </row>
    <row r="122" spans="1:6" ht="15.75">
      <c r="A122" s="50">
        <f>Лист1!A97</f>
        <v>0</v>
      </c>
      <c r="B122" s="51">
        <f>Лист1!B97</f>
        <v>0</v>
      </c>
      <c r="C122" s="52"/>
      <c r="D122" s="53">
        <f>Лист1!C97</f>
        <v>0</v>
      </c>
      <c r="E122" s="54">
        <f>Лист1!D97</f>
        <v>0</v>
      </c>
      <c r="F122" s="55">
        <f>Лист1!L97</f>
        <v>0</v>
      </c>
    </row>
    <row r="123" spans="1:6" ht="15.75">
      <c r="A123" s="50">
        <f>Лист1!A98</f>
        <v>0</v>
      </c>
      <c r="B123" s="51">
        <f>Лист1!B98</f>
        <v>0</v>
      </c>
      <c r="C123" s="52"/>
      <c r="D123" s="53">
        <f>Лист1!C98</f>
        <v>0</v>
      </c>
      <c r="E123" s="54">
        <f>Лист1!D98</f>
        <v>0</v>
      </c>
      <c r="F123" s="55">
        <f>Лист1!L98</f>
        <v>0</v>
      </c>
    </row>
    <row r="124" spans="1:6" ht="15.75">
      <c r="A124" s="50">
        <f>Лист1!A99</f>
        <v>0</v>
      </c>
      <c r="B124" s="51">
        <f>Лист1!B99</f>
        <v>0</v>
      </c>
      <c r="C124" s="52"/>
      <c r="D124" s="53">
        <f>Лист1!C99</f>
        <v>0</v>
      </c>
      <c r="E124" s="54">
        <f>Лист1!D99</f>
        <v>0</v>
      </c>
      <c r="F124" s="55">
        <f>Лист1!L99</f>
        <v>0</v>
      </c>
    </row>
    <row r="125" spans="1:6" ht="15.75">
      <c r="A125" s="50">
        <f>Лист1!A100</f>
        <v>0</v>
      </c>
      <c r="B125" s="51">
        <f>Лист1!B100</f>
        <v>0</v>
      </c>
      <c r="C125" s="52"/>
      <c r="D125" s="53">
        <f>Лист1!C100</f>
        <v>0</v>
      </c>
      <c r="E125" s="54">
        <f>Лист1!D100</f>
        <v>0</v>
      </c>
      <c r="F125" s="55">
        <f>Лист1!L100</f>
        <v>0</v>
      </c>
    </row>
    <row r="126" spans="1:6" ht="15.75">
      <c r="A126" s="50">
        <f>Лист1!A101</f>
        <v>0</v>
      </c>
      <c r="B126" s="51">
        <f>Лист1!B101</f>
        <v>0</v>
      </c>
      <c r="C126" s="52"/>
      <c r="D126" s="53">
        <f>Лист1!C101</f>
        <v>0</v>
      </c>
      <c r="E126" s="54">
        <f>Лист1!D101</f>
        <v>0</v>
      </c>
      <c r="F126" s="55">
        <f>Лист1!L101</f>
        <v>0</v>
      </c>
    </row>
    <row r="127" spans="1:6" ht="15.75">
      <c r="A127" s="50">
        <f>Лист1!A102</f>
        <v>0</v>
      </c>
      <c r="B127" s="51">
        <f>Лист1!B102</f>
        <v>0</v>
      </c>
      <c r="C127" s="52"/>
      <c r="D127" s="53">
        <f>Лист1!C102</f>
        <v>0</v>
      </c>
      <c r="E127" s="54">
        <f>Лист1!D102</f>
        <v>0</v>
      </c>
      <c r="F127" s="55">
        <f>Лист1!L102</f>
        <v>0</v>
      </c>
    </row>
    <row r="128" spans="1:6" ht="15.75">
      <c r="A128" s="50">
        <f>Лист1!A103</f>
        <v>0</v>
      </c>
      <c r="B128" s="51">
        <f>Лист1!B103</f>
        <v>0</v>
      </c>
      <c r="C128" s="52"/>
      <c r="D128" s="53">
        <f>Лист1!C103</f>
        <v>0</v>
      </c>
      <c r="E128" s="54">
        <f>Лист1!D103</f>
        <v>0</v>
      </c>
      <c r="F128" s="55">
        <f>Лист1!L103</f>
        <v>0</v>
      </c>
    </row>
    <row r="129" spans="1:6" ht="15.75">
      <c r="A129" s="50">
        <f>Лист1!A104</f>
        <v>0</v>
      </c>
      <c r="B129" s="51">
        <f>Лист1!B104</f>
        <v>0</v>
      </c>
      <c r="C129" s="52"/>
      <c r="D129" s="53">
        <f>Лист1!C104</f>
        <v>0</v>
      </c>
      <c r="E129" s="54">
        <f>Лист1!D104</f>
        <v>0</v>
      </c>
      <c r="F129" s="55">
        <f>Лист1!L104</f>
        <v>0</v>
      </c>
    </row>
    <row r="130" spans="1:6" ht="15.75">
      <c r="A130" s="50">
        <f>Лист1!A105</f>
        <v>0</v>
      </c>
      <c r="B130" s="51">
        <f>Лист1!B105</f>
        <v>0</v>
      </c>
      <c r="C130" s="52"/>
      <c r="D130" s="53">
        <f>Лист1!C105</f>
        <v>0</v>
      </c>
      <c r="E130" s="54">
        <f>Лист1!D105</f>
        <v>0</v>
      </c>
      <c r="F130" s="55">
        <f>Лист1!L105</f>
        <v>0</v>
      </c>
    </row>
    <row r="131" spans="1:6" ht="15.75">
      <c r="A131" s="50">
        <f>Лист1!A106</f>
        <v>0</v>
      </c>
      <c r="B131" s="51">
        <f>Лист1!B106</f>
        <v>0</v>
      </c>
      <c r="C131" s="52"/>
      <c r="D131" s="53">
        <f>Лист1!C106</f>
        <v>0</v>
      </c>
      <c r="E131" s="54">
        <f>Лист1!D106</f>
        <v>0</v>
      </c>
      <c r="F131" s="55">
        <f>Лист1!L106</f>
        <v>0</v>
      </c>
    </row>
    <row r="132" spans="1:6" ht="15.75">
      <c r="A132" s="50">
        <f>Лист1!A107</f>
        <v>0</v>
      </c>
      <c r="B132" s="51">
        <f>Лист1!B107</f>
        <v>0</v>
      </c>
      <c r="C132" s="52"/>
      <c r="D132" s="53">
        <f>Лист1!C107</f>
        <v>0</v>
      </c>
      <c r="E132" s="54">
        <f>Лист1!D107</f>
        <v>0</v>
      </c>
      <c r="F132" s="55">
        <f>Лист1!L107</f>
        <v>0</v>
      </c>
    </row>
    <row r="133" spans="1:6" ht="15.75">
      <c r="A133" s="50">
        <f>Лист1!A108</f>
        <v>0</v>
      </c>
      <c r="B133" s="51">
        <f>Лист1!B108</f>
        <v>0</v>
      </c>
      <c r="C133" s="52"/>
      <c r="D133" s="53">
        <f>Лист1!C108</f>
        <v>0</v>
      </c>
      <c r="E133" s="54">
        <f>Лист1!D108</f>
        <v>0</v>
      </c>
      <c r="F133" s="55">
        <f>Лист1!L108</f>
        <v>0</v>
      </c>
    </row>
    <row r="134" spans="1:6" ht="15.75">
      <c r="A134" s="50">
        <f>Лист1!A109</f>
        <v>0</v>
      </c>
      <c r="B134" s="51">
        <f>Лист1!B109</f>
        <v>0</v>
      </c>
      <c r="C134" s="52"/>
      <c r="D134" s="53">
        <f>Лист1!C109</f>
        <v>0</v>
      </c>
      <c r="E134" s="54">
        <f>Лист1!D109</f>
        <v>0</v>
      </c>
      <c r="F134" s="55">
        <f>Лист1!L109</f>
        <v>0</v>
      </c>
    </row>
    <row r="135" spans="1:6" ht="15.75">
      <c r="A135" s="50">
        <f>Лист1!A110</f>
        <v>0</v>
      </c>
      <c r="B135" s="51">
        <f>Лист1!B110</f>
        <v>0</v>
      </c>
      <c r="C135" s="52"/>
      <c r="D135" s="53">
        <f>Лист1!C110</f>
        <v>0</v>
      </c>
      <c r="E135" s="54">
        <f>Лист1!D110</f>
        <v>0</v>
      </c>
      <c r="F135" s="55">
        <f>Лист1!L110</f>
        <v>0</v>
      </c>
    </row>
    <row r="136" spans="1:6" ht="15.75">
      <c r="A136" s="50">
        <f>Лист1!A111</f>
        <v>0</v>
      </c>
      <c r="B136" s="51">
        <f>Лист1!B111</f>
        <v>0</v>
      </c>
      <c r="C136" s="52"/>
      <c r="D136" s="53">
        <f>Лист1!C111</f>
        <v>0</v>
      </c>
      <c r="E136" s="54">
        <f>Лист1!D111</f>
        <v>0</v>
      </c>
      <c r="F136" s="55">
        <f>Лист1!L111</f>
        <v>0</v>
      </c>
    </row>
    <row r="137" spans="1:6" ht="15.75">
      <c r="A137" s="50">
        <f>Лист1!A112</f>
        <v>0</v>
      </c>
      <c r="B137" s="51">
        <f>Лист1!B112</f>
        <v>0</v>
      </c>
      <c r="C137" s="52"/>
      <c r="D137" s="53">
        <f>Лист1!C112</f>
        <v>0</v>
      </c>
      <c r="E137" s="54">
        <f>Лист1!D112</f>
        <v>0</v>
      </c>
      <c r="F137" s="55">
        <f>Лист1!L112</f>
        <v>0</v>
      </c>
    </row>
    <row r="138" spans="1:6" ht="15.75">
      <c r="A138" s="50">
        <f>Лист1!A113</f>
        <v>0</v>
      </c>
      <c r="B138" s="51">
        <f>Лист1!B113</f>
        <v>0</v>
      </c>
      <c r="C138" s="52"/>
      <c r="D138" s="53">
        <f>Лист1!C113</f>
        <v>0</v>
      </c>
      <c r="E138" s="54">
        <f>Лист1!D113</f>
        <v>0</v>
      </c>
      <c r="F138" s="55">
        <f>Лист1!L113</f>
        <v>0</v>
      </c>
    </row>
    <row r="139" spans="1:6" ht="15.75">
      <c r="A139" s="50">
        <f>Лист1!A114</f>
        <v>0</v>
      </c>
      <c r="B139" s="51">
        <f>Лист1!B114</f>
        <v>0</v>
      </c>
      <c r="C139" s="52"/>
      <c r="D139" s="53">
        <f>Лист1!C114</f>
        <v>0</v>
      </c>
      <c r="E139" s="54">
        <f>Лист1!D114</f>
        <v>0</v>
      </c>
      <c r="F139" s="55">
        <f>Лист1!L114</f>
        <v>0</v>
      </c>
    </row>
    <row r="140" spans="1:6" ht="15.75">
      <c r="A140" s="50">
        <f>Лист1!A115</f>
        <v>0</v>
      </c>
      <c r="B140" s="51">
        <f>Лист1!B115</f>
        <v>0</v>
      </c>
      <c r="C140" s="52"/>
      <c r="D140" s="53">
        <f>Лист1!C115</f>
        <v>0</v>
      </c>
      <c r="E140" s="54">
        <f>Лист1!D115</f>
        <v>0</v>
      </c>
      <c r="F140" s="55">
        <f>Лист1!L115</f>
        <v>0</v>
      </c>
    </row>
    <row r="141" spans="1:6" ht="15.75">
      <c r="A141" s="50">
        <f>Лист1!A116</f>
        <v>0</v>
      </c>
      <c r="B141" s="51">
        <f>Лист1!B116</f>
        <v>0</v>
      </c>
      <c r="C141" s="52"/>
      <c r="D141" s="53">
        <f>Лист1!C116</f>
        <v>0</v>
      </c>
      <c r="E141" s="54">
        <f>Лист1!D116</f>
        <v>0</v>
      </c>
      <c r="F141" s="55">
        <f>Лист1!L116</f>
        <v>0</v>
      </c>
    </row>
    <row r="142" spans="1:6" ht="15.75">
      <c r="A142" s="50">
        <f>Лист1!A117</f>
        <v>0</v>
      </c>
      <c r="B142" s="51">
        <f>Лист1!B117</f>
        <v>0</v>
      </c>
      <c r="C142" s="52"/>
      <c r="D142" s="53">
        <f>Лист1!C117</f>
        <v>0</v>
      </c>
      <c r="E142" s="54">
        <f>Лист1!D117</f>
        <v>0</v>
      </c>
      <c r="F142" s="55">
        <f>Лист1!L117</f>
        <v>0</v>
      </c>
    </row>
    <row r="143" spans="1:6" ht="15.75">
      <c r="A143" s="50">
        <f>Лист1!A118</f>
        <v>0</v>
      </c>
      <c r="B143" s="51">
        <f>Лист1!B118</f>
        <v>0</v>
      </c>
      <c r="C143" s="52"/>
      <c r="D143" s="53">
        <f>Лист1!C118</f>
        <v>0</v>
      </c>
      <c r="E143" s="54">
        <f>Лист1!D118</f>
        <v>0</v>
      </c>
      <c r="F143" s="55">
        <f>Лист1!L118</f>
        <v>0</v>
      </c>
    </row>
    <row r="144" spans="1:6" ht="15.75">
      <c r="A144" s="50">
        <f>Лист1!A119</f>
        <v>0</v>
      </c>
      <c r="B144" s="51">
        <f>Лист1!B119</f>
        <v>0</v>
      </c>
      <c r="C144" s="52"/>
      <c r="D144" s="53">
        <f>Лист1!C119</f>
        <v>0</v>
      </c>
      <c r="E144" s="54">
        <f>Лист1!D119</f>
        <v>0</v>
      </c>
      <c r="F144" s="55">
        <f>Лист1!L119</f>
        <v>0</v>
      </c>
    </row>
    <row r="145" spans="1:6" ht="15.75">
      <c r="A145" s="50">
        <f>Лист1!A120</f>
        <v>0</v>
      </c>
      <c r="B145" s="51">
        <f>Лист1!B120</f>
        <v>0</v>
      </c>
      <c r="C145" s="52"/>
      <c r="D145" s="53">
        <f>Лист1!C120</f>
        <v>0</v>
      </c>
      <c r="E145" s="54">
        <f>Лист1!D120</f>
        <v>0</v>
      </c>
      <c r="F145" s="55">
        <f>Лист1!L120</f>
        <v>0</v>
      </c>
    </row>
    <row r="146" spans="1:6" ht="15.75">
      <c r="A146" s="50">
        <f>Лист1!A121</f>
        <v>0</v>
      </c>
      <c r="B146" s="51">
        <f>Лист1!B121</f>
        <v>0</v>
      </c>
      <c r="C146" s="52"/>
      <c r="D146" s="53">
        <f>Лист1!C121</f>
        <v>0</v>
      </c>
      <c r="E146" s="54">
        <f>Лист1!D121</f>
        <v>0</v>
      </c>
      <c r="F146" s="55">
        <f>Лист1!L121</f>
        <v>0</v>
      </c>
    </row>
    <row r="147" spans="1:6" ht="15.75">
      <c r="A147" s="50">
        <f>Лист1!A122</f>
        <v>0</v>
      </c>
      <c r="B147" s="51">
        <f>Лист1!B122</f>
        <v>0</v>
      </c>
      <c r="C147" s="52"/>
      <c r="D147" s="53">
        <f>Лист1!C122</f>
        <v>0</v>
      </c>
      <c r="E147" s="54">
        <f>Лист1!D122</f>
        <v>0</v>
      </c>
      <c r="F147" s="55">
        <f>Лист1!L122</f>
        <v>0</v>
      </c>
    </row>
    <row r="148" spans="1:6" ht="15.75">
      <c r="A148" s="50">
        <f>Лист1!A123</f>
        <v>0</v>
      </c>
      <c r="B148" s="51">
        <f>Лист1!B123</f>
        <v>0</v>
      </c>
      <c r="C148" s="52"/>
      <c r="D148" s="53">
        <f>Лист1!C123</f>
        <v>0</v>
      </c>
      <c r="E148" s="54">
        <f>Лист1!D123</f>
        <v>0</v>
      </c>
      <c r="F148" s="55">
        <f>Лист1!L123</f>
        <v>0</v>
      </c>
    </row>
    <row r="149" spans="1:6" ht="15.75">
      <c r="A149" s="50">
        <f>Лист1!A124</f>
        <v>0</v>
      </c>
      <c r="B149" s="51">
        <f>Лист1!B124</f>
        <v>0</v>
      </c>
      <c r="C149" s="52"/>
      <c r="D149" s="53">
        <f>Лист1!C124</f>
        <v>0</v>
      </c>
      <c r="E149" s="54">
        <f>Лист1!D124</f>
        <v>0</v>
      </c>
      <c r="F149" s="55">
        <f>Лист1!L124</f>
        <v>0</v>
      </c>
    </row>
    <row r="150" spans="1:6" ht="15.75">
      <c r="A150" s="50">
        <f>Лист1!A125</f>
        <v>0</v>
      </c>
      <c r="B150" s="51">
        <f>Лист1!B125</f>
        <v>0</v>
      </c>
      <c r="C150" s="52"/>
      <c r="D150" s="53">
        <f>Лист1!C125</f>
        <v>0</v>
      </c>
      <c r="E150" s="54">
        <f>Лист1!D125</f>
        <v>0</v>
      </c>
      <c r="F150" s="55">
        <f>Лист1!L125</f>
        <v>0</v>
      </c>
    </row>
    <row r="151" spans="1:6" ht="15.75">
      <c r="A151" s="50">
        <f>Лист1!A126</f>
        <v>0</v>
      </c>
      <c r="B151" s="51">
        <f>Лист1!B126</f>
        <v>0</v>
      </c>
      <c r="C151" s="52"/>
      <c r="D151" s="53">
        <f>Лист1!C126</f>
        <v>0</v>
      </c>
      <c r="E151" s="54">
        <f>Лист1!D126</f>
        <v>0</v>
      </c>
      <c r="F151" s="55">
        <f>Лист1!L126</f>
        <v>0</v>
      </c>
    </row>
    <row r="152" spans="1:6" ht="15.75">
      <c r="A152" s="50">
        <f>Лист1!A127</f>
        <v>0</v>
      </c>
      <c r="B152" s="51">
        <f>Лист1!B127</f>
        <v>0</v>
      </c>
      <c r="C152" s="52"/>
      <c r="D152" s="53">
        <f>Лист1!C127</f>
        <v>0</v>
      </c>
      <c r="E152" s="54">
        <f>Лист1!D127</f>
        <v>0</v>
      </c>
      <c r="F152" s="55">
        <f>Лист1!L127</f>
        <v>0</v>
      </c>
    </row>
    <row r="153" spans="1:6" ht="15.75">
      <c r="A153" s="50">
        <f>Лист1!A128</f>
        <v>0</v>
      </c>
      <c r="B153" s="51">
        <f>Лист1!B128</f>
        <v>0</v>
      </c>
      <c r="C153" s="52"/>
      <c r="D153" s="53">
        <f>Лист1!C128</f>
        <v>0</v>
      </c>
      <c r="E153" s="54">
        <f>Лист1!D128</f>
        <v>0</v>
      </c>
      <c r="F153" s="55">
        <f>Лист1!L128</f>
        <v>0</v>
      </c>
    </row>
    <row r="154" spans="1:6" ht="15.75">
      <c r="A154" s="50">
        <f>Лист1!A129</f>
        <v>0</v>
      </c>
      <c r="B154" s="51">
        <f>Лист1!B129</f>
        <v>0</v>
      </c>
      <c r="C154" s="52"/>
      <c r="D154" s="53">
        <f>Лист1!C129</f>
        <v>0</v>
      </c>
      <c r="E154" s="54">
        <f>Лист1!D129</f>
        <v>0</v>
      </c>
      <c r="F154" s="55">
        <f>Лист1!L129</f>
        <v>0</v>
      </c>
    </row>
    <row r="155" spans="1:6" ht="15.75">
      <c r="A155" s="50">
        <f>Лист1!A130</f>
        <v>0</v>
      </c>
      <c r="B155" s="51">
        <f>Лист1!B130</f>
        <v>0</v>
      </c>
      <c r="C155" s="52"/>
      <c r="D155" s="53">
        <f>Лист1!C130</f>
        <v>0</v>
      </c>
      <c r="E155" s="54">
        <f>Лист1!D130</f>
        <v>0</v>
      </c>
      <c r="F155" s="55">
        <f>Лист1!L130</f>
        <v>0</v>
      </c>
    </row>
    <row r="156" spans="1:6" ht="15.75">
      <c r="A156" s="50">
        <f>Лист1!A131</f>
        <v>0</v>
      </c>
      <c r="B156" s="51">
        <f>Лист1!B131</f>
        <v>0</v>
      </c>
      <c r="C156" s="52"/>
      <c r="D156" s="53">
        <f>Лист1!C131</f>
        <v>0</v>
      </c>
      <c r="E156" s="54">
        <f>Лист1!D131</f>
        <v>0</v>
      </c>
      <c r="F156" s="55">
        <f>Лист1!L131</f>
        <v>0</v>
      </c>
    </row>
    <row r="157" spans="1:6" ht="15.75">
      <c r="A157" s="50">
        <f>Лист1!A132</f>
        <v>0</v>
      </c>
      <c r="B157" s="51">
        <f>Лист1!B132</f>
        <v>0</v>
      </c>
      <c r="C157" s="52"/>
      <c r="D157" s="53">
        <f>Лист1!C132</f>
        <v>0</v>
      </c>
      <c r="E157" s="54">
        <f>Лист1!D132</f>
        <v>0</v>
      </c>
      <c r="F157" s="55">
        <f>Лист1!L132</f>
        <v>0</v>
      </c>
    </row>
    <row r="158" spans="1:6" ht="15.75">
      <c r="A158" s="50">
        <f>Лист1!A133</f>
        <v>0</v>
      </c>
      <c r="B158" s="51">
        <f>Лист1!B133</f>
        <v>0</v>
      </c>
      <c r="C158" s="52"/>
      <c r="D158" s="53">
        <f>Лист1!C133</f>
        <v>0</v>
      </c>
      <c r="E158" s="54">
        <f>Лист1!D133</f>
        <v>0</v>
      </c>
      <c r="F158" s="55">
        <f>Лист1!L133</f>
        <v>0</v>
      </c>
    </row>
    <row r="159" spans="1:6" ht="15.75">
      <c r="A159" s="50">
        <f>Лист1!A134</f>
        <v>0</v>
      </c>
      <c r="B159" s="51">
        <f>Лист1!B134</f>
        <v>0</v>
      </c>
      <c r="C159" s="52"/>
      <c r="D159" s="53">
        <f>Лист1!C134</f>
        <v>0</v>
      </c>
      <c r="E159" s="54">
        <f>Лист1!D134</f>
        <v>0</v>
      </c>
      <c r="F159" s="55">
        <f>Лист1!L134</f>
        <v>0</v>
      </c>
    </row>
    <row r="160" spans="1:6" ht="15.75">
      <c r="A160" s="50">
        <f>Лист1!A135</f>
        <v>0</v>
      </c>
      <c r="B160" s="51">
        <f>Лист1!B135</f>
        <v>0</v>
      </c>
      <c r="C160" s="52"/>
      <c r="D160" s="53">
        <f>Лист1!C135</f>
        <v>0</v>
      </c>
      <c r="E160" s="54">
        <f>Лист1!D135</f>
        <v>0</v>
      </c>
      <c r="F160" s="55">
        <f>Лист1!L135</f>
        <v>0</v>
      </c>
    </row>
    <row r="161" spans="1:6" ht="15.75">
      <c r="A161" s="50">
        <f>Лист1!A136</f>
        <v>0</v>
      </c>
      <c r="B161" s="51">
        <f>Лист1!B136</f>
        <v>0</v>
      </c>
      <c r="C161" s="52"/>
      <c r="D161" s="53">
        <f>Лист1!C136</f>
        <v>0</v>
      </c>
      <c r="E161" s="54">
        <f>Лист1!D136</f>
        <v>0</v>
      </c>
      <c r="F161" s="55">
        <f>Лист1!L136</f>
        <v>0</v>
      </c>
    </row>
    <row r="162" spans="1:6" ht="15.75">
      <c r="A162" s="50">
        <f>Лист1!A137</f>
        <v>0</v>
      </c>
      <c r="B162" s="51">
        <f>Лист1!B137</f>
        <v>0</v>
      </c>
      <c r="C162" s="52"/>
      <c r="D162" s="53">
        <f>Лист1!C137</f>
        <v>0</v>
      </c>
      <c r="E162" s="54">
        <f>Лист1!D137</f>
        <v>0</v>
      </c>
      <c r="F162" s="55">
        <f>Лист1!L137</f>
        <v>0</v>
      </c>
    </row>
    <row r="163" spans="1:6" ht="15.75">
      <c r="A163" s="50">
        <f>Лист1!A138</f>
        <v>0</v>
      </c>
      <c r="B163" s="51">
        <f>Лист1!B138</f>
        <v>0</v>
      </c>
      <c r="C163" s="52"/>
      <c r="D163" s="53">
        <f>Лист1!C138</f>
        <v>0</v>
      </c>
      <c r="E163" s="54">
        <f>Лист1!D138</f>
        <v>0</v>
      </c>
      <c r="F163" s="55">
        <f>Лист1!L138</f>
        <v>0</v>
      </c>
    </row>
    <row r="164" spans="1:6" ht="15.75">
      <c r="A164" s="50">
        <f>Лист1!A139</f>
        <v>0</v>
      </c>
      <c r="B164" s="51">
        <f>Лист1!B139</f>
        <v>0</v>
      </c>
      <c r="C164" s="52"/>
      <c r="D164" s="53">
        <f>Лист1!C139</f>
        <v>0</v>
      </c>
      <c r="E164" s="54">
        <f>Лист1!D139</f>
        <v>0</v>
      </c>
      <c r="F164" s="55">
        <f>Лист1!L139</f>
        <v>0</v>
      </c>
    </row>
    <row r="165" spans="1:6" ht="15.75">
      <c r="A165" s="50">
        <f>Лист1!A140</f>
        <v>0</v>
      </c>
      <c r="B165" s="51">
        <f>Лист1!B140</f>
        <v>0</v>
      </c>
      <c r="C165" s="52"/>
      <c r="D165" s="53">
        <f>Лист1!C140</f>
        <v>0</v>
      </c>
      <c r="E165" s="54">
        <f>Лист1!D140</f>
        <v>0</v>
      </c>
      <c r="F165" s="55">
        <f>Лист1!L140</f>
        <v>0</v>
      </c>
    </row>
    <row r="166" spans="1:6" ht="15.75">
      <c r="A166" s="50">
        <f>Лист1!A141</f>
        <v>0</v>
      </c>
      <c r="B166" s="51">
        <f>Лист1!B141</f>
        <v>0</v>
      </c>
      <c r="C166" s="52"/>
      <c r="D166" s="53">
        <f>Лист1!C141</f>
        <v>0</v>
      </c>
      <c r="E166" s="54">
        <f>Лист1!D141</f>
        <v>0</v>
      </c>
      <c r="F166" s="55">
        <f>Лист1!L141</f>
        <v>0</v>
      </c>
    </row>
    <row r="167" spans="1:6" ht="15.75">
      <c r="A167" s="50">
        <f>Лист1!A142</f>
        <v>0</v>
      </c>
      <c r="B167" s="51">
        <f>Лист1!B142</f>
        <v>0</v>
      </c>
      <c r="C167" s="52"/>
      <c r="D167" s="53">
        <f>Лист1!C142</f>
        <v>0</v>
      </c>
      <c r="E167" s="54">
        <f>Лист1!D142</f>
        <v>0</v>
      </c>
      <c r="F167" s="55">
        <f>Лист1!L142</f>
        <v>0</v>
      </c>
    </row>
    <row r="168" spans="1:6" ht="15.75">
      <c r="A168" s="50">
        <f>Лист1!A143</f>
        <v>0</v>
      </c>
      <c r="B168" s="51">
        <f>Лист1!B143</f>
        <v>0</v>
      </c>
      <c r="C168" s="52"/>
      <c r="D168" s="53">
        <f>Лист1!C143</f>
        <v>0</v>
      </c>
      <c r="E168" s="54">
        <f>Лист1!D143</f>
        <v>0</v>
      </c>
      <c r="F168" s="55">
        <f>Лист1!L143</f>
        <v>0</v>
      </c>
    </row>
    <row r="169" spans="1:6" ht="15.75">
      <c r="A169" s="50">
        <f>Лист1!A144</f>
        <v>0</v>
      </c>
      <c r="B169" s="51">
        <f>Лист1!B144</f>
        <v>0</v>
      </c>
      <c r="C169" s="52"/>
      <c r="D169" s="53">
        <f>Лист1!C144</f>
        <v>0</v>
      </c>
      <c r="E169" s="54">
        <f>Лист1!D144</f>
        <v>0</v>
      </c>
      <c r="F169" s="55">
        <f>Лист1!L144</f>
        <v>0</v>
      </c>
    </row>
    <row r="170" spans="1:6" ht="15.75">
      <c r="A170" s="50">
        <f>Лист1!A145</f>
        <v>0</v>
      </c>
      <c r="B170" s="51">
        <f>Лист1!B145</f>
        <v>0</v>
      </c>
      <c r="C170" s="52"/>
      <c r="D170" s="53">
        <f>Лист1!C145</f>
        <v>0</v>
      </c>
      <c r="E170" s="54">
        <f>Лист1!D145</f>
        <v>0</v>
      </c>
      <c r="F170" s="55">
        <f>Лист1!L145</f>
        <v>0</v>
      </c>
    </row>
    <row r="171" spans="1:6" ht="15.75">
      <c r="A171" s="50">
        <f>Лист1!A146</f>
        <v>0</v>
      </c>
      <c r="B171" s="51">
        <f>Лист1!B146</f>
        <v>0</v>
      </c>
      <c r="C171" s="52"/>
      <c r="D171" s="53">
        <f>Лист1!C146</f>
        <v>0</v>
      </c>
      <c r="E171" s="54">
        <f>Лист1!D146</f>
        <v>0</v>
      </c>
      <c r="F171" s="55">
        <f>Лист1!L146</f>
        <v>0</v>
      </c>
    </row>
    <row r="172" spans="1:6" ht="15.75">
      <c r="A172" s="50">
        <f>Лист1!A147</f>
        <v>0</v>
      </c>
      <c r="B172" s="51">
        <f>Лист1!B147</f>
        <v>0</v>
      </c>
      <c r="C172" s="52"/>
      <c r="D172" s="53">
        <f>Лист1!C147</f>
        <v>0</v>
      </c>
      <c r="E172" s="54">
        <f>Лист1!D147</f>
        <v>0</v>
      </c>
      <c r="F172" s="55">
        <f>Лист1!L147</f>
        <v>0</v>
      </c>
    </row>
    <row r="173" spans="1:6" ht="15.75">
      <c r="A173" s="50">
        <f>Лист1!A148</f>
        <v>0</v>
      </c>
      <c r="B173" s="51">
        <f>Лист1!B148</f>
        <v>0</v>
      </c>
      <c r="C173" s="52"/>
      <c r="D173" s="53">
        <f>Лист1!C148</f>
        <v>0</v>
      </c>
      <c r="E173" s="54">
        <f>Лист1!D148</f>
        <v>0</v>
      </c>
      <c r="F173" s="55">
        <f>Лист1!L148</f>
        <v>0</v>
      </c>
    </row>
    <row r="174" spans="1:6" ht="15.75">
      <c r="A174" s="50">
        <f>Лист1!A149</f>
        <v>0</v>
      </c>
      <c r="B174" s="51">
        <f>Лист1!B149</f>
        <v>0</v>
      </c>
      <c r="C174" s="52"/>
      <c r="D174" s="53">
        <f>Лист1!C149</f>
        <v>0</v>
      </c>
      <c r="E174" s="54">
        <f>Лист1!D149</f>
        <v>0</v>
      </c>
      <c r="F174" s="55">
        <f>Лист1!L149</f>
        <v>0</v>
      </c>
    </row>
    <row r="175" spans="1:6" ht="15.75">
      <c r="A175" s="50">
        <f>Лист1!A150</f>
        <v>0</v>
      </c>
      <c r="B175" s="51">
        <f>Лист1!B150</f>
        <v>0</v>
      </c>
      <c r="C175" s="52"/>
      <c r="D175" s="53">
        <f>Лист1!C150</f>
        <v>0</v>
      </c>
      <c r="E175" s="54">
        <f>Лист1!D150</f>
        <v>0</v>
      </c>
      <c r="F175" s="55">
        <f>Лист1!L150</f>
        <v>0</v>
      </c>
    </row>
    <row r="176" spans="1:6" ht="15.75">
      <c r="A176" s="50">
        <f>Лист1!A151</f>
        <v>0</v>
      </c>
      <c r="B176" s="51">
        <f>Лист1!B151</f>
        <v>0</v>
      </c>
      <c r="C176" s="52"/>
      <c r="D176" s="53">
        <f>Лист1!C151</f>
        <v>0</v>
      </c>
      <c r="E176" s="54">
        <f>Лист1!D151</f>
        <v>0</v>
      </c>
      <c r="F176" s="55">
        <f>Лист1!L151</f>
        <v>0</v>
      </c>
    </row>
    <row r="177" spans="1:6" ht="15.75">
      <c r="A177" s="50">
        <f>Лист1!A152</f>
        <v>0</v>
      </c>
      <c r="B177" s="51">
        <f>Лист1!B152</f>
        <v>0</v>
      </c>
      <c r="C177" s="52"/>
      <c r="D177" s="53">
        <f>Лист1!C152</f>
        <v>0</v>
      </c>
      <c r="E177" s="54">
        <f>Лист1!D152</f>
        <v>0</v>
      </c>
      <c r="F177" s="55">
        <f>Лист1!L152</f>
        <v>0</v>
      </c>
    </row>
    <row r="178" spans="1:6" ht="15.75">
      <c r="A178" s="50">
        <f>Лист1!A153</f>
        <v>0</v>
      </c>
      <c r="B178" s="51">
        <f>Лист1!B153</f>
        <v>0</v>
      </c>
      <c r="C178" s="52"/>
      <c r="D178" s="53">
        <f>Лист1!C153</f>
        <v>0</v>
      </c>
      <c r="E178" s="54">
        <f>Лист1!D153</f>
        <v>0</v>
      </c>
      <c r="F178" s="55">
        <f>Лист1!L153</f>
        <v>0</v>
      </c>
    </row>
    <row r="179" spans="1:6" ht="15.75">
      <c r="A179" s="50">
        <f>Лист1!A154</f>
        <v>0</v>
      </c>
      <c r="B179" s="51">
        <f>Лист1!B154</f>
        <v>0</v>
      </c>
      <c r="C179" s="52"/>
      <c r="D179" s="53">
        <f>Лист1!C154</f>
        <v>0</v>
      </c>
      <c r="E179" s="54">
        <f>Лист1!D154</f>
        <v>0</v>
      </c>
      <c r="F179" s="55">
        <f>Лист1!L154</f>
        <v>0</v>
      </c>
    </row>
    <row r="180" spans="1:6" ht="15.75">
      <c r="A180" s="50">
        <f>Лист1!A155</f>
        <v>0</v>
      </c>
      <c r="B180" s="51">
        <f>Лист1!B155</f>
        <v>0</v>
      </c>
      <c r="C180" s="52"/>
      <c r="D180" s="53">
        <f>Лист1!C155</f>
        <v>0</v>
      </c>
      <c r="E180" s="54">
        <f>Лист1!D155</f>
        <v>0</v>
      </c>
      <c r="F180" s="55">
        <f>Лист1!L155</f>
        <v>0</v>
      </c>
    </row>
    <row r="181" spans="1:6" ht="15.75">
      <c r="A181" s="50">
        <f>Лист1!A156</f>
        <v>0</v>
      </c>
      <c r="B181" s="51">
        <f>Лист1!B156</f>
        <v>0</v>
      </c>
      <c r="C181" s="52"/>
      <c r="D181" s="53">
        <f>Лист1!C156</f>
        <v>0</v>
      </c>
      <c r="E181" s="54">
        <f>Лист1!D156</f>
        <v>0</v>
      </c>
      <c r="F181" s="55">
        <f>Лист1!L156</f>
        <v>0</v>
      </c>
    </row>
    <row r="182" spans="1:6" ht="15.75">
      <c r="A182" s="50">
        <f>Лист1!A157</f>
        <v>0</v>
      </c>
      <c r="B182" s="51">
        <f>Лист1!B157</f>
        <v>0</v>
      </c>
      <c r="C182" s="52"/>
      <c r="D182" s="53">
        <f>Лист1!C157</f>
        <v>0</v>
      </c>
      <c r="E182" s="54">
        <f>Лист1!D157</f>
        <v>0</v>
      </c>
      <c r="F182" s="55">
        <f>Лист1!L157</f>
        <v>0</v>
      </c>
    </row>
    <row r="183" spans="1:6" ht="15.75">
      <c r="A183" s="50">
        <f>Лист1!A158</f>
        <v>0</v>
      </c>
      <c r="B183" s="51">
        <f>Лист1!B158</f>
        <v>0</v>
      </c>
      <c r="C183" s="52"/>
      <c r="D183" s="53">
        <f>Лист1!C158</f>
        <v>0</v>
      </c>
      <c r="E183" s="54">
        <f>Лист1!D158</f>
        <v>0</v>
      </c>
      <c r="F183" s="55">
        <f>Лист1!L158</f>
        <v>0</v>
      </c>
    </row>
    <row r="184" spans="1:6" ht="15.75">
      <c r="A184" s="50">
        <f>Лист1!A159</f>
        <v>0</v>
      </c>
      <c r="B184" s="51">
        <f>Лист1!B159</f>
        <v>0</v>
      </c>
      <c r="C184" s="52"/>
      <c r="D184" s="53">
        <f>Лист1!C159</f>
        <v>0</v>
      </c>
      <c r="E184" s="54">
        <f>Лист1!D159</f>
        <v>0</v>
      </c>
      <c r="F184" s="55">
        <f>Лист1!L159</f>
        <v>0</v>
      </c>
    </row>
    <row r="185" spans="1:6" ht="15.75">
      <c r="A185" s="50">
        <f>Лист1!A160</f>
        <v>0</v>
      </c>
      <c r="B185" s="51">
        <f>Лист1!B160</f>
        <v>0</v>
      </c>
      <c r="C185" s="52"/>
      <c r="D185" s="53">
        <f>Лист1!C160</f>
        <v>0</v>
      </c>
      <c r="E185" s="54">
        <f>Лист1!D160</f>
        <v>0</v>
      </c>
      <c r="F185" s="55">
        <f>Лист1!L160</f>
        <v>0</v>
      </c>
    </row>
    <row r="186" spans="1:6" ht="15.75">
      <c r="A186" s="50">
        <f>Лист1!A161</f>
        <v>0</v>
      </c>
      <c r="B186" s="51">
        <f>Лист1!B161</f>
        <v>0</v>
      </c>
      <c r="C186" s="52"/>
      <c r="D186" s="53">
        <f>Лист1!C161</f>
        <v>0</v>
      </c>
      <c r="E186" s="54">
        <f>Лист1!D161</f>
        <v>0</v>
      </c>
      <c r="F186" s="55">
        <f>Лист1!L161</f>
        <v>0</v>
      </c>
    </row>
    <row r="187" spans="1:6" ht="15.75">
      <c r="A187" s="50">
        <f>Лист1!A162</f>
        <v>0</v>
      </c>
      <c r="B187" s="51">
        <f>Лист1!B162</f>
        <v>0</v>
      </c>
      <c r="C187" s="52"/>
      <c r="D187" s="53">
        <f>Лист1!C162</f>
        <v>0</v>
      </c>
      <c r="E187" s="54">
        <f>Лист1!D162</f>
        <v>0</v>
      </c>
      <c r="F187" s="55">
        <f>Лист1!L162</f>
        <v>0</v>
      </c>
    </row>
    <row r="188" spans="1:6" ht="15.75">
      <c r="A188" s="50">
        <f>Лист1!A163</f>
        <v>0</v>
      </c>
      <c r="B188" s="51">
        <f>Лист1!B163</f>
        <v>0</v>
      </c>
      <c r="C188" s="52"/>
      <c r="D188" s="53">
        <f>Лист1!C163</f>
        <v>0</v>
      </c>
      <c r="E188" s="54">
        <f>Лист1!D163</f>
        <v>0</v>
      </c>
      <c r="F188" s="55">
        <f>Лист1!L163</f>
        <v>0</v>
      </c>
    </row>
    <row r="189" spans="1:6" ht="15.75">
      <c r="A189" s="50">
        <f>Лист1!A164</f>
        <v>0</v>
      </c>
      <c r="B189" s="51">
        <f>Лист1!B164</f>
        <v>0</v>
      </c>
      <c r="C189" s="52"/>
      <c r="D189" s="53">
        <f>Лист1!C164</f>
        <v>0</v>
      </c>
      <c r="E189" s="54">
        <f>Лист1!D164</f>
        <v>0</v>
      </c>
      <c r="F189" s="55">
        <f>Лист1!L164</f>
        <v>0</v>
      </c>
    </row>
    <row r="190" spans="1:6" ht="15.75">
      <c r="A190" s="50">
        <f>Лист1!A165</f>
        <v>0</v>
      </c>
      <c r="B190" s="51">
        <f>Лист1!B165</f>
        <v>0</v>
      </c>
      <c r="C190" s="52"/>
      <c r="D190" s="53">
        <f>Лист1!C165</f>
        <v>0</v>
      </c>
      <c r="E190" s="54">
        <f>Лист1!D165</f>
        <v>0</v>
      </c>
      <c r="F190" s="55">
        <f>Лист1!L165</f>
        <v>0</v>
      </c>
    </row>
    <row r="191" spans="1:6" ht="15.75">
      <c r="A191" s="50">
        <f>Лист1!A166</f>
        <v>0</v>
      </c>
      <c r="B191" s="51">
        <f>Лист1!B166</f>
        <v>0</v>
      </c>
      <c r="C191" s="52"/>
      <c r="D191" s="53">
        <f>Лист1!C166</f>
        <v>0</v>
      </c>
      <c r="E191" s="54">
        <f>Лист1!D166</f>
        <v>0</v>
      </c>
      <c r="F191" s="55">
        <f>Лист1!L166</f>
        <v>0</v>
      </c>
    </row>
    <row r="192" spans="1:6" ht="15.75">
      <c r="A192" s="50">
        <f>Лист1!A167</f>
        <v>0</v>
      </c>
      <c r="B192" s="51">
        <f>Лист1!B167</f>
        <v>0</v>
      </c>
      <c r="C192" s="52"/>
      <c r="D192" s="53">
        <f>Лист1!C167</f>
        <v>0</v>
      </c>
      <c r="E192" s="54">
        <f>Лист1!D167</f>
        <v>0</v>
      </c>
      <c r="F192" s="55">
        <f>Лист1!L167</f>
        <v>0</v>
      </c>
    </row>
    <row r="193" spans="1:6" ht="15.75">
      <c r="A193" s="50">
        <f>Лист1!A168</f>
        <v>0</v>
      </c>
      <c r="B193" s="51">
        <f>Лист1!B168</f>
        <v>0</v>
      </c>
      <c r="C193" s="52"/>
      <c r="D193" s="53">
        <f>Лист1!C168</f>
        <v>0</v>
      </c>
      <c r="E193" s="54">
        <f>Лист1!D168</f>
        <v>0</v>
      </c>
      <c r="F193" s="55">
        <f>Лист1!L168</f>
        <v>0</v>
      </c>
    </row>
    <row r="194" spans="1:6" ht="15.75">
      <c r="A194" s="50">
        <f>Лист1!A169</f>
        <v>0</v>
      </c>
      <c r="B194" s="51">
        <f>Лист1!B169</f>
        <v>0</v>
      </c>
      <c r="C194" s="52"/>
      <c r="D194" s="53">
        <f>Лист1!C169</f>
        <v>0</v>
      </c>
      <c r="E194" s="54">
        <f>Лист1!D169</f>
        <v>0</v>
      </c>
      <c r="F194" s="55">
        <f>Лист1!L169</f>
        <v>0</v>
      </c>
    </row>
    <row r="195" spans="1:6" ht="15.75">
      <c r="A195" s="50">
        <f>Лист1!A170</f>
        <v>0</v>
      </c>
      <c r="B195" s="51">
        <f>Лист1!B170</f>
        <v>0</v>
      </c>
      <c r="C195" s="52"/>
      <c r="D195" s="53">
        <f>Лист1!C170</f>
        <v>0</v>
      </c>
      <c r="E195" s="54">
        <f>Лист1!D170</f>
        <v>0</v>
      </c>
      <c r="F195" s="55">
        <f>Лист1!L170</f>
        <v>0</v>
      </c>
    </row>
    <row r="196" spans="1:6" ht="15.75">
      <c r="A196" s="50">
        <f>Лист1!A171</f>
        <v>0</v>
      </c>
      <c r="B196" s="51">
        <f>Лист1!B171</f>
        <v>0</v>
      </c>
      <c r="C196" s="52"/>
      <c r="D196" s="53">
        <f>Лист1!C171</f>
        <v>0</v>
      </c>
      <c r="E196" s="54">
        <f>Лист1!D171</f>
        <v>0</v>
      </c>
      <c r="F196" s="55">
        <f>Лист1!L171</f>
        <v>0</v>
      </c>
    </row>
    <row r="197" spans="1:6" ht="15.75">
      <c r="A197" s="50">
        <f>Лист1!A172</f>
        <v>0</v>
      </c>
      <c r="B197" s="51">
        <f>Лист1!B172</f>
        <v>0</v>
      </c>
      <c r="C197" s="52"/>
      <c r="D197" s="53">
        <f>Лист1!C172</f>
        <v>0</v>
      </c>
      <c r="E197" s="54">
        <f>Лист1!D172</f>
        <v>0</v>
      </c>
      <c r="F197" s="55">
        <f>Лист1!L172</f>
        <v>0</v>
      </c>
    </row>
    <row r="198" spans="1:6" ht="15.75">
      <c r="A198" s="50">
        <f>Лист1!A173</f>
        <v>0</v>
      </c>
      <c r="B198" s="51">
        <f>Лист1!B173</f>
        <v>0</v>
      </c>
      <c r="C198" s="52"/>
      <c r="D198" s="53">
        <f>Лист1!C173</f>
        <v>0</v>
      </c>
      <c r="E198" s="54">
        <f>Лист1!D173</f>
        <v>0</v>
      </c>
      <c r="F198" s="55">
        <f>Лист1!L173</f>
        <v>0</v>
      </c>
    </row>
    <row r="199" spans="1:6" ht="15.75">
      <c r="A199" s="50">
        <f>Лист1!A174</f>
        <v>0</v>
      </c>
      <c r="B199" s="51">
        <f>Лист1!B174</f>
        <v>0</v>
      </c>
      <c r="C199" s="52"/>
      <c r="D199" s="53">
        <f>Лист1!C174</f>
        <v>0</v>
      </c>
      <c r="E199" s="54">
        <f>Лист1!D174</f>
        <v>0</v>
      </c>
      <c r="F199" s="55">
        <f>Лист1!L174</f>
        <v>0</v>
      </c>
    </row>
    <row r="200" spans="1:6" ht="15.75">
      <c r="A200" s="50">
        <f>Лист1!A175</f>
        <v>0</v>
      </c>
      <c r="B200" s="51">
        <f>Лист1!B175</f>
        <v>0</v>
      </c>
      <c r="C200" s="52"/>
      <c r="D200" s="53">
        <f>Лист1!C175</f>
        <v>0</v>
      </c>
      <c r="E200" s="54">
        <f>Лист1!D175</f>
        <v>0</v>
      </c>
      <c r="F200" s="55">
        <f>Лист1!L175</f>
        <v>0</v>
      </c>
    </row>
  </sheetData>
  <mergeCells count="19">
    <mergeCell ref="A1:F1"/>
    <mergeCell ref="A2:F2"/>
    <mergeCell ref="A3:E3"/>
    <mergeCell ref="A4:F4"/>
    <mergeCell ref="A5:E5"/>
    <mergeCell ref="A6:C6"/>
    <mergeCell ref="D6:E6"/>
    <mergeCell ref="A8:E8"/>
    <mergeCell ref="A9:E9"/>
    <mergeCell ref="A10:E10"/>
    <mergeCell ref="A11:E11"/>
    <mergeCell ref="A12:E12"/>
    <mergeCell ref="A14:F14"/>
    <mergeCell ref="A15:F15"/>
    <mergeCell ref="A16:A17"/>
    <mergeCell ref="B16:B17"/>
    <mergeCell ref="C16:C17"/>
    <mergeCell ref="D16:D17"/>
    <mergeCell ref="E16:E17"/>
  </mergeCells>
  <pageMargins left="0.69930555555555596" right="0.69930555555555596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view="pageBreakPreview" zoomScaleNormal="100" workbookViewId="0">
      <selection activeCell="E4" sqref="E4"/>
    </sheetView>
  </sheetViews>
  <sheetFormatPr defaultColWidth="9" defaultRowHeight="15"/>
  <cols>
    <col min="1" max="1" width="11.28515625" style="1" customWidth="1"/>
    <col min="2" max="3" width="10.140625" style="1" customWidth="1"/>
  </cols>
  <sheetData>
    <row r="1" spans="1:3">
      <c r="B1" s="1">
        <v>5</v>
      </c>
      <c r="C1" s="1">
        <v>1.5</v>
      </c>
    </row>
    <row r="2" spans="1:3">
      <c r="A2" s="56">
        <v>250000</v>
      </c>
      <c r="B2" s="56">
        <f>A2*B1/100</f>
        <v>12500</v>
      </c>
      <c r="C2" s="57">
        <f>B2*C1</f>
        <v>18750</v>
      </c>
    </row>
    <row r="3" spans="1:3">
      <c r="A3" s="56"/>
      <c r="B3" s="56"/>
      <c r="C3" s="56"/>
    </row>
    <row r="4" spans="1:3">
      <c r="A4" s="56"/>
      <c r="B4" s="56"/>
      <c r="C4" s="56"/>
    </row>
    <row r="5" spans="1:3">
      <c r="A5" s="56"/>
      <c r="B5" s="56"/>
      <c r="C5" s="56"/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835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Лист1 (2)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SaVa</dc:creator>
  <dc:description/>
  <cp:lastModifiedBy>Отдел закупок начальник</cp:lastModifiedBy>
  <cp:revision>178</cp:revision>
  <cp:lastPrinted>2026-08-27T14:29:19Z</cp:lastPrinted>
  <dcterms:created xsi:type="dcterms:W3CDTF">2014-01-17T18:15:00Z</dcterms:created>
  <dcterms:modified xsi:type="dcterms:W3CDTF">2026-09-21T04:43:27Z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1049-11.2.0.11130</vt:lpwstr>
  </property>
</Properties>
</file>