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Ira_e\Desktop\Документация\КСК Михаил\вывоз древесных отходов\Документация\"/>
    </mc:Choice>
  </mc:AlternateContent>
  <xr:revisionPtr revIDLastSave="0" documentId="8_{364927A5-8EBE-4DF4-83D9-F12A5BED12C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7" i="1" l="1"/>
  <c r="I7" i="1" s="1"/>
  <c r="J7" i="1" s="1"/>
  <c r="K7" i="1"/>
  <c r="M8" i="1" l="1"/>
</calcChain>
</file>

<file path=xl/sharedStrings.xml><?xml version="1.0" encoding="utf-8"?>
<sst xmlns="http://schemas.openxmlformats.org/spreadsheetml/2006/main" count="31" uniqueCount="29">
  <si>
    <t>ОБОСНОВАНИЕ НАЧАЛЬНОЙ (МАКСИМАЛЬНОЙ) ЦЕНЫ ДОГОВОРА</t>
  </si>
  <si>
    <t>Предмет договора</t>
  </si>
  <si>
    <t>Используемый метод определения НМЦД 
с обоснованием:</t>
  </si>
  <si>
    <t>№</t>
  </si>
  <si>
    <t>Наименование товара, услуги (работы)</t>
  </si>
  <si>
    <t>Единица измерения</t>
  </si>
  <si>
    <t xml:space="preserve">Кол-во </t>
  </si>
  <si>
    <t xml:space="preserve">Источник № 1 </t>
  </si>
  <si>
    <t xml:space="preserve">Источник № 2 </t>
  </si>
  <si>
    <t xml:space="preserve">Источник №3 </t>
  </si>
  <si>
    <t>Среднеквадр. отклонение</t>
  </si>
  <si>
    <t>Коэффициент вариации (%)</t>
  </si>
  <si>
    <t xml:space="preserve">Средняя арифметическая цена за единицу    </t>
  </si>
  <si>
    <t>Цена за единицу изм. (руб.)*</t>
  </si>
  <si>
    <t xml:space="preserve">&lt;ц&gt; </t>
  </si>
  <si>
    <t>Начальная (максимальная) цена договора, руб.</t>
  </si>
  <si>
    <t xml:space="preserve">Исполнитель Заказчика:                                                                                                                                             </t>
  </si>
  <si>
    <t xml:space="preserve">Специалист по закупкам </t>
  </si>
  <si>
    <t xml:space="preserve">Контактный телефон:            </t>
  </si>
  <si>
    <t>.</t>
  </si>
  <si>
    <t>Оказание услуг по вывозу и утилизации древесных отходов с территории Заказчика для АО «КСК»</t>
  </si>
  <si>
    <t>Метод сопоставимых рыночных цен (анализа рынка), п. 19.2.1 Положения о закупке АО «КСК». Расчет цены 1 м³ по трем предложениям. Максимальное значение цены договора — 7 000 000,00 руб.</t>
  </si>
  <si>
    <t>Вывоз и утилизация древесных отходов V класса</t>
  </si>
  <si>
    <t>Максимальное значение цены договора, руб.</t>
  </si>
  <si>
    <t>м³</t>
  </si>
  <si>
    <t>Начальная максимальная цена 1 м³ с округлением вниз, руб.</t>
  </si>
  <si>
    <t>Дата:02.09.2026</t>
  </si>
  <si>
    <t xml:space="preserve"> Максимальное значение цены договора 7 000 000,00 руб. </t>
  </si>
  <si>
    <t>Приложение № 3 к документации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</si>
</sst>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000000"/>
    <numFmt numFmtId="166" formatCode="0.00000000"/>
    <numFmt numFmtId="167" formatCode="0.00000000000"/>
  </numFmts>
  <fonts count="14">
    <font>
      <sz val="11"/>
      <color theme="1"/>
      <name val="Calibri"/>
    </font>
    <font>
      <sz val="11"/>
      <color indexed="8"/>
      <name val="Calibri"/>
    </font>
    <font>
      <sz val="11"/>
      <color theme="1"/>
      <name val="Times New Roman"/>
    </font>
    <font>
      <sz val="11"/>
      <color indexed="8"/>
      <name val="Times New Roman"/>
    </font>
    <font>
      <sz val="11"/>
      <color rgb="FF000000"/>
      <name val="Times New Roman"/>
    </font>
    <font>
      <b/>
      <sz val="14"/>
      <color theme="1"/>
      <name val="Times New Roman"/>
    </font>
    <font>
      <b/>
      <sz val="11"/>
      <color theme="1"/>
      <name val="Times New Roman"/>
    </font>
    <font>
      <sz val="10"/>
      <color rgb="FF000000"/>
      <name val="Times New Roman"/>
    </font>
    <font>
      <sz val="11"/>
      <color theme="10"/>
      <name val="Calibri"/>
    </font>
    <font>
      <sz val="12"/>
      <name val="Times New Roman"/>
    </font>
    <font>
      <sz val="11"/>
      <name val="Times New Roman"/>
    </font>
    <font>
      <sz val="11"/>
      <name val="Carlito"/>
    </font>
    <font>
      <sz val="12"/>
      <color theme="1"/>
      <name val="Times New Roman"/>
    </font>
    <font>
      <sz val="11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Alignment="0"/>
    <xf numFmtId="0" fontId="1" fillId="0" borderId="0" applyAlignment="0"/>
    <xf numFmtId="0" fontId="8" fillId="0" borderId="0" applyNumberFormat="0" applyFill="0" applyBorder="0" applyAlignment="0" applyProtection="0"/>
    <xf numFmtId="0" fontId="11" fillId="0" borderId="3"/>
  </cellStyleXfs>
  <cellXfs count="72">
    <xf numFmtId="0" fontId="0" fillId="0" borderId="3" xfId="0" applyBorder="1"/>
    <xf numFmtId="0" fontId="2" fillId="0" borderId="0" xfId="0" applyFont="1"/>
    <xf numFmtId="2" fontId="2" fillId="0" borderId="0" xfId="0" applyNumberFormat="1" applyFont="1"/>
    <xf numFmtId="2" fontId="2" fillId="0" borderId="0" xfId="0" applyNumberFormat="1" applyFont="1" applyAlignment="1">
      <alignment horizontal="center" vertical="center"/>
    </xf>
    <xf numFmtId="0" fontId="2" fillId="0" borderId="3" xfId="0" applyFont="1" applyBorder="1"/>
    <xf numFmtId="49" fontId="2" fillId="0" borderId="2" xfId="0" applyNumberFormat="1" applyFont="1" applyBorder="1" applyAlignment="1">
      <alignment horizontal="center" vertical="center" wrapText="1"/>
    </xf>
    <xf numFmtId="2" fontId="3" fillId="0" borderId="2" xfId="1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horizontal="center"/>
    </xf>
    <xf numFmtId="0" fontId="6" fillId="0" borderId="0" xfId="0" applyFont="1"/>
    <xf numFmtId="0" fontId="6" fillId="0" borderId="3" xfId="0" applyFont="1" applyBorder="1"/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9" fillId="0" borderId="0" xfId="0" applyFont="1"/>
    <xf numFmtId="14" fontId="9" fillId="0" borderId="0" xfId="0" applyNumberFormat="1" applyFont="1" applyAlignment="1">
      <alignment horizontal="left"/>
    </xf>
    <xf numFmtId="0" fontId="7" fillId="0" borderId="3" xfId="0" applyFont="1" applyBorder="1" applyAlignment="1">
      <alignment horizontal="center" vertical="center" wrapText="1"/>
    </xf>
    <xf numFmtId="0" fontId="10" fillId="0" borderId="3" xfId="2" applyFont="1" applyFill="1" applyBorder="1" applyAlignment="1">
      <alignment horizontal="center"/>
    </xf>
    <xf numFmtId="4" fontId="2" fillId="0" borderId="3" xfId="0" applyNumberFormat="1" applyFont="1" applyBorder="1"/>
    <xf numFmtId="2" fontId="2" fillId="0" borderId="3" xfId="0" applyNumberFormat="1" applyFont="1" applyBorder="1"/>
    <xf numFmtId="2" fontId="2" fillId="0" borderId="3" xfId="0" applyNumberFormat="1" applyFont="1" applyBorder="1" applyAlignment="1">
      <alignment horizontal="center" vertical="center"/>
    </xf>
    <xf numFmtId="2" fontId="2" fillId="0" borderId="0" xfId="0" applyNumberFormat="1" applyFont="1" applyAlignment="1">
      <alignment horizontal="left" vertical="center" wrapText="1"/>
    </xf>
    <xf numFmtId="0" fontId="9" fillId="0" borderId="0" xfId="0" applyFont="1" applyAlignment="1"/>
    <xf numFmtId="49" fontId="9" fillId="0" borderId="0" xfId="0" applyNumberFormat="1" applyFont="1" applyAlignment="1"/>
    <xf numFmtId="164" fontId="2" fillId="0" borderId="0" xfId="0" applyNumberFormat="1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 wrapText="1"/>
    </xf>
    <xf numFmtId="166" fontId="2" fillId="0" borderId="0" xfId="0" applyNumberFormat="1" applyFont="1" applyAlignment="1">
      <alignment horizontal="left" vertical="center" wrapText="1"/>
    </xf>
    <xf numFmtId="167" fontId="2" fillId="0" borderId="0" xfId="0" applyNumberFormat="1" applyFont="1" applyAlignment="1">
      <alignment horizontal="left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0" fillId="0" borderId="0" xfId="0"/>
    <xf numFmtId="0" fontId="7" fillId="0" borderId="3" xfId="0" applyFont="1" applyBorder="1" applyAlignment="1">
      <alignment vertical="center" wrapText="1"/>
    </xf>
    <xf numFmtId="0" fontId="0" fillId="0" borderId="3" xfId="3" applyFont="1" applyBorder="1" applyAlignment="1">
      <alignment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 vertical="top" wrapText="1"/>
    </xf>
    <xf numFmtId="0" fontId="2" fillId="2" borderId="4" xfId="0" applyFont="1" applyFill="1" applyBorder="1" applyAlignment="1">
      <alignment horizontal="center" vertical="center" wrapText="1"/>
    </xf>
    <xf numFmtId="4" fontId="12" fillId="2" borderId="2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2" fontId="2" fillId="2" borderId="4" xfId="0" applyNumberFormat="1" applyFont="1" applyFill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center" vertical="center" wrapText="1"/>
    </xf>
    <xf numFmtId="2" fontId="0" fillId="2" borderId="2" xfId="0" applyNumberForma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right" vertical="top" wrapText="1"/>
    </xf>
    <xf numFmtId="4" fontId="6" fillId="2" borderId="1" xfId="0" applyNumberFormat="1" applyFont="1" applyFill="1" applyBorder="1" applyAlignment="1">
      <alignment horizontal="center" vertical="top" wrapText="1"/>
    </xf>
    <xf numFmtId="0" fontId="13" fillId="2" borderId="0" xfId="0" applyNumberFormat="1" applyFont="1" applyFill="1" applyBorder="1" applyAlignment="1">
      <alignment horizontal="right" vertical="center"/>
    </xf>
    <xf numFmtId="0" fontId="4" fillId="2" borderId="0" xfId="0" applyNumberFormat="1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wrapText="1"/>
    </xf>
    <xf numFmtId="0" fontId="4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center" wrapText="1"/>
    </xf>
    <xf numFmtId="2" fontId="3" fillId="0" borderId="4" xfId="1" applyNumberFormat="1" applyFont="1" applyBorder="1" applyAlignment="1">
      <alignment horizontal="center" vertical="center" wrapText="1"/>
    </xf>
    <xf numFmtId="2" fontId="3" fillId="0" borderId="5" xfId="1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justify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0" fillId="0" borderId="3" xfId="3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right" vertical="top" wrapText="1"/>
    </xf>
    <xf numFmtId="0" fontId="6" fillId="2" borderId="2" xfId="0" applyNumberFormat="1" applyFont="1" applyFill="1" applyBorder="1" applyAlignment="1">
      <alignment horizontal="right" vertical="top" wrapText="1"/>
    </xf>
    <xf numFmtId="0" fontId="9" fillId="2" borderId="6" xfId="0" applyNumberFormat="1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2" borderId="0" xfId="0" applyNumberFormat="1" applyFont="1" applyFill="1" applyBorder="1" applyAlignment="1">
      <alignment horizontal="right" vertical="center"/>
    </xf>
  </cellXfs>
  <cellStyles count="4">
    <cellStyle name="Normal" xfId="3" xr:uid="{00000000-0005-0000-0000-000000000000}"/>
    <cellStyle name="Гиперссылка" xfId="2" xr:uid="{00000000-0005-0000-0000-000001000000}"/>
    <cellStyle name="Обычный" xfId="0" builtinId="0"/>
    <cellStyle name="Обычный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175260</xdr:colOff>
      <xdr:row>5</xdr:row>
      <xdr:rowOff>205740</xdr:rowOff>
    </xdr:from>
    <xdr:to>
      <xdr:col>9</xdr:col>
      <xdr:colOff>929640</xdr:colOff>
      <xdr:row>5</xdr:row>
      <xdr:rowOff>601980</xdr:rowOff>
    </xdr:to>
    <xdr:pic>
      <xdr:nvPicPr>
        <xdr:cNvPr id="2" name="/xl/media/image1.wm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5</xdr:row>
      <xdr:rowOff>182880</xdr:rowOff>
    </xdr:from>
    <xdr:to>
      <xdr:col>8</xdr:col>
      <xdr:colOff>1021080</xdr:colOff>
      <xdr:row>5</xdr:row>
      <xdr:rowOff>632460</xdr:rowOff>
    </xdr:to>
    <xdr:pic>
      <xdr:nvPicPr>
        <xdr:cNvPr id="3" name="/xl/media/image2.wm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S44"/>
  <sheetViews>
    <sheetView tabSelected="1" workbookViewId="0">
      <selection activeCell="I1" sqref="I1:M1"/>
    </sheetView>
  </sheetViews>
  <sheetFormatPr defaultColWidth="9.140625" defaultRowHeight="15"/>
  <cols>
    <col min="1" max="1" width="5.28515625" style="1" customWidth="1"/>
    <col min="2" max="2" width="20.85546875" style="1" customWidth="1"/>
    <col min="3" max="3" width="13.140625" style="1" customWidth="1"/>
    <col min="4" max="4" width="10.140625" style="1" customWidth="1"/>
    <col min="5" max="5" width="9.28515625" style="1" customWidth="1"/>
    <col min="6" max="6" width="17.42578125" style="1" customWidth="1"/>
    <col min="7" max="8" width="17.42578125" style="2" customWidth="1"/>
    <col min="9" max="9" width="18.28515625" style="3" customWidth="1"/>
    <col min="10" max="10" width="15.28515625" style="3" customWidth="1"/>
    <col min="11" max="11" width="19.42578125" style="2" customWidth="1"/>
    <col min="12" max="12" width="13" style="2" customWidth="1"/>
    <col min="13" max="13" width="23.28515625" style="2" customWidth="1"/>
    <col min="14" max="253" width="9.140625" style="1"/>
    <col min="254" max="16384" width="9.140625" style="4"/>
  </cols>
  <sheetData>
    <row r="1" spans="1:253" s="33" customFormat="1" ht="24" customHeight="1">
      <c r="I1" s="71" t="s">
        <v>28</v>
      </c>
      <c r="J1" s="46"/>
      <c r="K1" s="46"/>
      <c r="L1" s="46"/>
      <c r="M1" s="46"/>
      <c r="N1" s="36"/>
    </row>
    <row r="2" spans="1:253" ht="25.5" customHeight="1">
      <c r="A2" s="48" t="s">
        <v>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</row>
    <row r="3" spans="1:253" ht="30" customHeight="1">
      <c r="A3" s="49" t="s">
        <v>1</v>
      </c>
      <c r="B3" s="49"/>
      <c r="C3" s="59" t="s">
        <v>20</v>
      </c>
      <c r="D3" s="59"/>
      <c r="E3" s="59"/>
      <c r="F3" s="59"/>
      <c r="G3" s="59"/>
      <c r="H3" s="59"/>
      <c r="I3" s="59"/>
      <c r="J3" s="59"/>
      <c r="K3" s="59"/>
      <c r="L3" s="59"/>
      <c r="M3" s="59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</row>
    <row r="4" spans="1:253" ht="51.75" customHeight="1">
      <c r="A4" s="49" t="s">
        <v>2</v>
      </c>
      <c r="B4" s="49"/>
      <c r="C4" s="60" t="s">
        <v>21</v>
      </c>
      <c r="D4" s="60"/>
      <c r="E4" s="60"/>
      <c r="F4" s="60"/>
      <c r="G4" s="60"/>
      <c r="H4" s="60"/>
      <c r="I4" s="60"/>
      <c r="J4" s="60"/>
      <c r="K4" s="60"/>
      <c r="L4" s="60"/>
      <c r="M4" s="60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</row>
    <row r="5" spans="1:253" ht="93.75" customHeight="1">
      <c r="A5" s="49" t="s">
        <v>3</v>
      </c>
      <c r="B5" s="49" t="s">
        <v>4</v>
      </c>
      <c r="C5" s="49"/>
      <c r="D5" s="49" t="s">
        <v>5</v>
      </c>
      <c r="E5" s="61" t="s">
        <v>6</v>
      </c>
      <c r="F5" s="32" t="s">
        <v>7</v>
      </c>
      <c r="G5" s="32" t="s">
        <v>8</v>
      </c>
      <c r="H5" s="32" t="s">
        <v>9</v>
      </c>
      <c r="I5" s="5" t="s">
        <v>10</v>
      </c>
      <c r="J5" s="5" t="s">
        <v>11</v>
      </c>
      <c r="K5" s="5" t="s">
        <v>12</v>
      </c>
      <c r="L5" s="57" t="s">
        <v>25</v>
      </c>
      <c r="M5" s="62" t="s">
        <v>23</v>
      </c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</row>
    <row r="6" spans="1:253" ht="74.25" customHeight="1">
      <c r="A6" s="49"/>
      <c r="B6" s="49"/>
      <c r="C6" s="49"/>
      <c r="D6" s="49"/>
      <c r="E6" s="61"/>
      <c r="F6" s="6" t="s">
        <v>13</v>
      </c>
      <c r="G6" s="6" t="s">
        <v>13</v>
      </c>
      <c r="H6" s="6" t="s">
        <v>13</v>
      </c>
      <c r="I6" s="5"/>
      <c r="J6" s="5"/>
      <c r="K6" s="5" t="s">
        <v>14</v>
      </c>
      <c r="L6" s="58"/>
      <c r="M6" s="63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</row>
    <row r="7" spans="1:253" ht="32.25" customHeight="1">
      <c r="A7" s="38">
        <v>1</v>
      </c>
      <c r="B7" s="68" t="s">
        <v>22</v>
      </c>
      <c r="C7" s="69"/>
      <c r="D7" s="70" t="s">
        <v>24</v>
      </c>
      <c r="E7" s="70">
        <v>1</v>
      </c>
      <c r="F7" s="39">
        <v>2150</v>
      </c>
      <c r="G7" s="39">
        <v>2000</v>
      </c>
      <c r="H7" s="39">
        <v>2700</v>
      </c>
      <c r="I7" s="40">
        <f t="shared" ref="I7" si="0">SQRT((POWER(F7-L7,2)+POWER(G7-L7,2)+POWER(H7-L7,2))/(COUNT(F7:H7)-1))</f>
        <v>368.55573981421048</v>
      </c>
      <c r="J7" s="41">
        <f t="shared" ref="J7" si="1">I7/L7*100</f>
        <v>16.14115085485718</v>
      </c>
      <c r="K7" s="42">
        <f>ROUND(AVERAGE(F7:H7),2)</f>
        <v>2283.33</v>
      </c>
      <c r="L7" s="43">
        <f>ROUND(AVERAGE(F7:H7),2)</f>
        <v>2283.33</v>
      </c>
      <c r="M7" s="42">
        <v>7000000</v>
      </c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</row>
    <row r="8" spans="1:253" s="15" customFormat="1" ht="15.6" customHeight="1">
      <c r="A8" s="66" t="s">
        <v>15</v>
      </c>
      <c r="B8" s="66"/>
      <c r="C8" s="66"/>
      <c r="D8" s="66"/>
      <c r="E8" s="66"/>
      <c r="F8" s="66"/>
      <c r="G8" s="66"/>
      <c r="H8" s="67"/>
      <c r="I8" s="67"/>
      <c r="J8" s="67"/>
      <c r="K8" s="67"/>
      <c r="L8" s="44"/>
      <c r="M8" s="45">
        <f>SUM(M7:M7)</f>
        <v>7000000</v>
      </c>
      <c r="N8" s="14"/>
    </row>
    <row r="9" spans="1:253" ht="68.099999999999994" customHeight="1">
      <c r="A9" s="47" t="s">
        <v>27</v>
      </c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37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</row>
    <row r="10" spans="1:253" ht="15" customHeight="1">
      <c r="A10" s="51"/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</row>
    <row r="11" spans="1:253" ht="15" customHeight="1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</row>
    <row r="12" spans="1:253" ht="15" customHeight="1">
      <c r="A12" s="34"/>
      <c r="B12" s="34"/>
      <c r="C12" s="34"/>
      <c r="D12" s="34"/>
      <c r="E12" s="34"/>
      <c r="F12" s="34"/>
      <c r="G12" s="34"/>
      <c r="H12" s="16"/>
      <c r="I12" s="16"/>
      <c r="J12" s="16"/>
      <c r="K12" s="16"/>
      <c r="L12" s="16"/>
      <c r="M12" s="16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</row>
    <row r="13" spans="1:253" ht="15" customHeight="1">
      <c r="A13" s="34"/>
      <c r="B13" s="34"/>
      <c r="C13" s="34"/>
      <c r="D13" s="34"/>
      <c r="E13" s="34"/>
      <c r="F13" s="34"/>
      <c r="G13" s="34"/>
      <c r="H13" s="16"/>
      <c r="I13" s="25"/>
      <c r="J13" s="16"/>
      <c r="K13" s="29"/>
      <c r="L13" s="16"/>
      <c r="M13" s="25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</row>
    <row r="14" spans="1:253" ht="15" customHeight="1">
      <c r="A14" s="34"/>
      <c r="B14" s="34"/>
      <c r="C14" s="34"/>
      <c r="D14" s="35"/>
      <c r="E14" s="35"/>
      <c r="F14" s="35"/>
      <c r="G14" s="35"/>
      <c r="H14" s="16"/>
      <c r="I14" s="16"/>
      <c r="J14" s="16"/>
      <c r="K14" s="30"/>
      <c r="L14" s="16"/>
      <c r="M14" s="16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</row>
    <row r="15" spans="1:253" ht="15" customHeight="1">
      <c r="A15" s="56"/>
      <c r="B15" s="56"/>
      <c r="C15" s="56"/>
      <c r="D15" s="65"/>
      <c r="E15" s="65"/>
      <c r="F15" s="65"/>
      <c r="G15" s="65"/>
      <c r="H15" s="16"/>
      <c r="I15" s="16"/>
      <c r="J15" s="16"/>
      <c r="K15" s="16"/>
      <c r="L15" s="16"/>
      <c r="M15" s="16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</row>
    <row r="16" spans="1:253" ht="15" customHeight="1">
      <c r="A16" s="56"/>
      <c r="B16" s="56"/>
      <c r="C16" s="56"/>
      <c r="D16" s="65"/>
      <c r="E16" s="65"/>
      <c r="F16" s="65"/>
      <c r="G16" s="65"/>
      <c r="H16" s="16"/>
      <c r="I16" s="16"/>
      <c r="J16" s="16"/>
      <c r="K16" s="16"/>
      <c r="L16" s="16"/>
      <c r="M16" s="16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</row>
    <row r="17" spans="1:253" ht="15" customHeight="1">
      <c r="A17" s="20"/>
      <c r="B17" s="20"/>
      <c r="C17" s="20"/>
      <c r="D17" s="21"/>
      <c r="E17" s="21"/>
      <c r="F17" s="21"/>
      <c r="G17" s="21"/>
      <c r="H17" s="16"/>
      <c r="I17" s="16"/>
      <c r="J17" s="16"/>
      <c r="K17" s="31"/>
      <c r="L17" s="16"/>
      <c r="M17" s="16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</row>
    <row r="18" spans="1:253" ht="15" customHeight="1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</row>
    <row r="19" spans="1:253" ht="15" customHeight="1">
      <c r="A19" s="64" t="s">
        <v>16</v>
      </c>
      <c r="B19" s="64"/>
      <c r="C19" s="64" t="s">
        <v>17</v>
      </c>
      <c r="D19" s="64"/>
      <c r="E19" s="26"/>
      <c r="F19" s="26"/>
      <c r="G19" s="26"/>
      <c r="H19" s="26"/>
      <c r="I19" s="26"/>
      <c r="J19" s="26"/>
      <c r="K19" s="28"/>
      <c r="L19" s="16"/>
      <c r="M19" s="16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</row>
    <row r="20" spans="1:253" ht="15" customHeight="1">
      <c r="A20" s="64" t="s">
        <v>18</v>
      </c>
      <c r="B20" s="64"/>
      <c r="C20" s="27"/>
      <c r="D20" s="26"/>
      <c r="E20" s="26"/>
      <c r="F20" s="26"/>
      <c r="G20" s="26"/>
      <c r="H20" s="26"/>
      <c r="I20" s="26"/>
      <c r="J20" s="26"/>
      <c r="K20" s="16"/>
      <c r="L20" s="16"/>
      <c r="M20" s="16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</row>
    <row r="21" spans="1:253" ht="15" customHeight="1">
      <c r="A21" s="64" t="s">
        <v>26</v>
      </c>
      <c r="B21" s="64"/>
      <c r="C21" s="19" t="s">
        <v>19</v>
      </c>
      <c r="D21" s="18"/>
      <c r="E21" s="18"/>
      <c r="F21" s="18"/>
      <c r="G21" s="18"/>
      <c r="H21" s="18"/>
      <c r="I21" s="18"/>
      <c r="J21" s="18"/>
      <c r="K21" s="16"/>
      <c r="L21" s="16"/>
      <c r="M21" s="16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</row>
    <row r="22" spans="1:253" ht="15" customHeight="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</row>
    <row r="23" spans="1:253" ht="15" customHeight="1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</row>
    <row r="24" spans="1:253" ht="15" customHeight="1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</row>
    <row r="25" spans="1:253" ht="15" customHeight="1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</row>
    <row r="26" spans="1:253" ht="21" customHeight="1">
      <c r="A26" s="4"/>
      <c r="B26" s="4"/>
      <c r="C26" s="13"/>
      <c r="D26" s="4"/>
      <c r="E26" s="54"/>
      <c r="F26" s="54"/>
      <c r="G26" s="23"/>
      <c r="H26" s="24"/>
      <c r="I26" s="24"/>
      <c r="J26" s="23"/>
      <c r="K26" s="24"/>
      <c r="L26" s="24"/>
      <c r="M26" s="24"/>
      <c r="N26" s="2"/>
      <c r="O26" s="3"/>
      <c r="P26" s="3"/>
      <c r="Q26" s="3"/>
      <c r="R26" s="2"/>
      <c r="S26" s="2"/>
      <c r="T26" s="3"/>
      <c r="U26" s="3"/>
      <c r="V26" s="3"/>
      <c r="W26" s="3"/>
      <c r="X26" s="2"/>
      <c r="Y26" s="2"/>
      <c r="Z26" s="2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</row>
    <row r="27" spans="1:253" ht="17.25" customHeight="1">
      <c r="A27" s="7"/>
      <c r="B27" s="7"/>
      <c r="C27" s="12"/>
      <c r="D27" s="4"/>
      <c r="E27" s="55"/>
      <c r="F27" s="55"/>
      <c r="G27" s="4"/>
      <c r="H27" s="22"/>
      <c r="I27" s="4"/>
      <c r="J27" s="4"/>
      <c r="K27" s="4"/>
      <c r="L27" s="4"/>
      <c r="M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</row>
    <row r="28" spans="1:253" ht="31.5" customHeight="1">
      <c r="A28" s="52"/>
      <c r="B28" s="52"/>
      <c r="C28" s="52"/>
      <c r="D28" s="52"/>
      <c r="G28" s="1"/>
      <c r="H28" s="1"/>
      <c r="I28" s="1"/>
      <c r="J28" s="1"/>
      <c r="K28" s="1"/>
      <c r="L28" s="1"/>
      <c r="M28" s="1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</row>
    <row r="29" spans="1:253" ht="24" customHeight="1">
      <c r="A29" s="53"/>
      <c r="B29" s="53"/>
      <c r="C29" s="53"/>
      <c r="D29" s="53"/>
      <c r="G29" s="1"/>
      <c r="H29" s="1"/>
      <c r="I29" s="1"/>
      <c r="J29" s="1"/>
      <c r="K29" s="1"/>
      <c r="L29" s="1"/>
      <c r="M29" s="1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</row>
    <row r="30" spans="1:253" ht="30.75" customHeight="1">
      <c r="A30" s="50"/>
      <c r="B30" s="50"/>
      <c r="C30" s="50"/>
      <c r="D30" s="50"/>
      <c r="G30" s="1"/>
      <c r="H30" s="1"/>
      <c r="I30" s="1"/>
      <c r="J30" s="1"/>
      <c r="K30" s="1"/>
      <c r="L30" s="1"/>
      <c r="M30" s="1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</row>
    <row r="31" spans="1:253" ht="21" customHeight="1">
      <c r="A31" s="50"/>
      <c r="B31" s="50"/>
      <c r="C31" s="50"/>
      <c r="D31" s="50"/>
      <c r="E31" s="9"/>
      <c r="F31" s="8"/>
      <c r="G31" s="1"/>
      <c r="H31" s="1"/>
      <c r="I31" s="8"/>
      <c r="J31" s="1"/>
      <c r="K31" s="1"/>
      <c r="L31" s="1"/>
      <c r="M31" s="1"/>
      <c r="R31" s="8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</row>
    <row r="32" spans="1:253" ht="14.45" customHeight="1">
      <c r="A32" s="10"/>
      <c r="B32" s="10"/>
      <c r="C32" s="10"/>
      <c r="D32" s="10"/>
      <c r="E32" s="8"/>
      <c r="F32" s="8"/>
      <c r="G32" s="8"/>
      <c r="H32" s="8"/>
      <c r="I32" s="8"/>
      <c r="J32" s="8"/>
      <c r="K32" s="8"/>
      <c r="L32" s="8"/>
      <c r="M32" s="8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</row>
    <row r="33" spans="1:253" ht="14.45" customHeight="1">
      <c r="A33" s="11"/>
      <c r="B33" s="11"/>
      <c r="F33" s="2"/>
      <c r="H33" s="3"/>
      <c r="J33" s="2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</row>
    <row r="34" spans="1:253" ht="14.45" customHeight="1">
      <c r="A34" s="11"/>
      <c r="B34" s="11"/>
      <c r="F34" s="2"/>
      <c r="H34" s="3"/>
      <c r="J34" s="2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</row>
    <row r="35" spans="1:253" ht="14.45" customHeight="1">
      <c r="A35" s="11"/>
      <c r="B35" s="11"/>
      <c r="F35" s="2"/>
      <c r="H35" s="3"/>
      <c r="J35" s="2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</row>
    <row r="36" spans="1:253" ht="14.45" customHeight="1">
      <c r="A36" s="11"/>
      <c r="B36" s="11"/>
      <c r="F36" s="2"/>
      <c r="H36" s="3"/>
      <c r="J36" s="2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</row>
    <row r="37" spans="1:253" ht="14.45" customHeight="1">
      <c r="A37" s="11"/>
      <c r="B37" s="11"/>
      <c r="F37" s="2"/>
      <c r="H37" s="3"/>
      <c r="J37" s="2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</row>
    <row r="38" spans="1:253" ht="14.45" customHeight="1">
      <c r="A38" s="11"/>
      <c r="B38" s="11"/>
      <c r="F38" s="2"/>
      <c r="H38" s="3"/>
      <c r="J38" s="2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</row>
    <row r="39" spans="1:253" ht="14.45" customHeight="1">
      <c r="A39" s="11"/>
      <c r="B39" s="11"/>
      <c r="F39" s="2"/>
      <c r="H39" s="3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</row>
    <row r="40" spans="1:253" ht="14.45" customHeight="1">
      <c r="A40" s="11"/>
      <c r="B40" s="11"/>
      <c r="F40" s="2"/>
      <c r="H40" s="3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</row>
    <row r="41" spans="1:253" ht="14.45" customHeight="1">
      <c r="A41" s="11"/>
      <c r="B41" s="11"/>
      <c r="F41" s="2"/>
      <c r="H41" s="3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</row>
    <row r="42" spans="1:253" ht="14.45" customHeight="1">
      <c r="A42" s="11"/>
      <c r="B42" s="11"/>
      <c r="F42" s="2"/>
      <c r="H42" s="3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</row>
    <row r="43" spans="1:253" ht="14.45" customHeight="1">
      <c r="A43" s="4"/>
      <c r="B43" s="11"/>
      <c r="C43" s="11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</row>
    <row r="44" spans="1:253" ht="14.45" customHeight="1">
      <c r="A44" s="4"/>
      <c r="B44" s="11"/>
      <c r="C44" s="11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</row>
  </sheetData>
  <mergeCells count="30">
    <mergeCell ref="D16:G16"/>
    <mergeCell ref="C19:D19"/>
    <mergeCell ref="A8:K8"/>
    <mergeCell ref="A31:D31"/>
    <mergeCell ref="A10:M10"/>
    <mergeCell ref="A28:D28"/>
    <mergeCell ref="A29:D29"/>
    <mergeCell ref="E26:F26"/>
    <mergeCell ref="E27:F27"/>
    <mergeCell ref="A30:D30"/>
    <mergeCell ref="A15:C15"/>
    <mergeCell ref="A21:B21"/>
    <mergeCell ref="A19:B19"/>
    <mergeCell ref="D15:G15"/>
    <mergeCell ref="A16:C16"/>
    <mergeCell ref="A20:B20"/>
    <mergeCell ref="I1:M1"/>
    <mergeCell ref="A9:M9"/>
    <mergeCell ref="A2:M2"/>
    <mergeCell ref="A3:B3"/>
    <mergeCell ref="A4:B4"/>
    <mergeCell ref="A5:A6"/>
    <mergeCell ref="B5:C6"/>
    <mergeCell ref="L5:L6"/>
    <mergeCell ref="C3:M3"/>
    <mergeCell ref="C4:M4"/>
    <mergeCell ref="D5:D6"/>
    <mergeCell ref="E5:E6"/>
    <mergeCell ref="M5:M6"/>
    <mergeCell ref="B7:C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Дрига Ирина</dc:creator>
  <cp:lastModifiedBy>Дрига Ирина</cp:lastModifiedBy>
  <dcterms:created xsi:type="dcterms:W3CDTF">2026-08-31T08:00:48Z</dcterms:created>
  <dcterms:modified xsi:type="dcterms:W3CDTF">2026-10-02T10:53:13Z</dcterms:modified>
</cp:coreProperties>
</file>