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16785" windowHeight="7005"/>
  </bookViews>
  <sheets>
    <sheet name="15.09.2026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9" i="3" s="1"/>
  <c r="I8" i="3" l="1"/>
  <c r="J8" i="3" l="1"/>
  <c r="K8" i="3" s="1"/>
</calcChain>
</file>

<file path=xl/sharedStrings.xml><?xml version="1.0" encoding="utf-8"?>
<sst xmlns="http://schemas.openxmlformats.org/spreadsheetml/2006/main" count="22" uniqueCount="22">
  <si>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</si>
  <si>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</si>
  <si>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</si>
  <si>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 xml:space="preserve">Расчет НМЦД </t>
  </si>
  <si>
    <t>№п/п</t>
  </si>
  <si>
    <t>Наименование объекта закупки</t>
  </si>
  <si>
    <t>ед. измерения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</si>
  <si>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</si>
  <si>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</si>
  <si>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Среднее квадратическое отклонение</t>
  </si>
  <si>
    <t>Коэффициент вариации цен</t>
  </si>
  <si>
    <t>Руководитель контрактной службы: _______________ О.А. Дуюн</t>
  </si>
  <si>
    <t>Начальная (максимальная) цена единицы товара (работы, услуги), принята как минимальная из предложенных</t>
  </si>
  <si>
    <t xml:space="preserve">количество </t>
  </si>
  <si>
    <t>Начальная (максимальная) цена договора</t>
  </si>
  <si>
    <t>Итого:</t>
  </si>
  <si>
    <t>Дата подготовки обоснования НМЦД: 15.09.2026 г.</t>
  </si>
  <si>
    <t>Тепловая завеса Kalashnicov KVC-D20E18-31 (или эквивалент)</t>
  </si>
  <si>
    <t>шт</t>
  </si>
  <si>
    <t xml:space="preserve"> Коммерческое предложение Исх. № 943 от 22.09.2026г. </t>
  </si>
  <si>
    <t xml:space="preserve"> Счет-договор Исх. №08306 от 21.09.2026г. </t>
  </si>
  <si>
    <t>Счет исх. №7102470 от 22.09.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</si>
</sst>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 textRotation="90" wrapText="1"/>
    </xf>
    <xf numFmtId="0" fontId="4" fillId="0" borderId="0" xfId="0" applyFont="1"/>
    <xf numFmtId="0" fontId="5" fillId="0" borderId="0" xfId="0" applyFont="1" applyAlignment="1">
      <alignment horizontal="right" vertic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0" fontId="7" fillId="0" borderId="3" xfId="0" applyNumberFormat="1" applyFont="1" applyBorder="1" applyAlignment="1">
      <alignment horizontal="center" wrapText="1"/>
    </xf>
    <xf numFmtId="4" fontId="7" fillId="0" borderId="2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wrapText="1"/>
    </xf>
    <xf numFmtId="4" fontId="7" fillId="0" borderId="8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B4" zoomScale="60" zoomScaleNormal="60" workbookViewId="0">
      <selection activeCell="I19" sqref="I19"/>
    </sheetView>
  </sheetViews>
  <sheetFormatPr defaultColWidth="8.85546875" defaultRowHeight="15"/>
  <cols>
    <col min="1" max="1" width="37.7109375" hidden="1" customWidth="1"/>
    <col min="2" max="2" width="5" customWidth="1"/>
    <col min="3" max="3" width="61.140625" customWidth="1"/>
    <col min="4" max="4" width="13" customWidth="1"/>
    <col min="5" max="5" width="10.140625" customWidth="1"/>
    <col min="6" max="6" width="14" customWidth="1"/>
    <col min="7" max="7" width="13.140625" customWidth="1"/>
    <col min="8" max="8" width="13.42578125" customWidth="1"/>
    <col min="9" max="9" width="20.7109375" customWidth="1"/>
    <col min="10" max="10" width="17.42578125" customWidth="1"/>
    <col min="11" max="11" width="15.5703125" customWidth="1"/>
    <col min="12" max="12" width="18.14062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>
      <c r="B1" s="2"/>
      <c r="L1" s="5" t="s">
        <v>0</v>
      </c>
    </row>
    <row r="2" spans="1:14">
      <c r="B2" s="2" t="s">
        <v>1</v>
      </c>
    </row>
    <row r="3" spans="1:14" ht="48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8"/>
    </row>
    <row r="4" spans="1:14" ht="24" customHeight="1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8"/>
    </row>
    <row r="5" spans="1:14" ht="43.5" customHeight="1">
      <c r="A5" s="21" t="s">
        <v>3</v>
      </c>
      <c r="B5" s="20" t="s">
        <v>4</v>
      </c>
      <c r="C5" s="20" t="s">
        <v>5</v>
      </c>
      <c r="D5" s="22" t="s">
        <v>6</v>
      </c>
      <c r="E5" s="22" t="s">
        <v>13</v>
      </c>
      <c r="F5" s="24" t="s">
        <v>7</v>
      </c>
      <c r="G5" s="25"/>
      <c r="H5" s="25"/>
      <c r="I5" s="20" t="s">
        <v>8</v>
      </c>
      <c r="J5" s="20"/>
      <c r="K5" s="20"/>
      <c r="L5" s="18"/>
    </row>
    <row r="6" spans="1:14" ht="198" customHeight="1">
      <c r="A6" s="21"/>
      <c r="B6" s="20"/>
      <c r="C6" s="20"/>
      <c r="D6" s="23"/>
      <c r="E6" s="23"/>
      <c r="F6" s="3" t="s">
        <v>19</v>
      </c>
      <c r="G6" s="3" t="s">
        <v>20</v>
      </c>
      <c r="H6" s="3" t="s">
        <v>21</v>
      </c>
      <c r="I6" s="14" t="s">
        <v>12</v>
      </c>
      <c r="J6" s="18" t="s">
        <v>9</v>
      </c>
      <c r="K6" s="18" t="s">
        <v>10</v>
      </c>
      <c r="L6" s="18" t="s">
        <v>14</v>
      </c>
    </row>
    <row r="7" spans="1:14" s="1" customFormat="1" ht="15.75">
      <c r="A7" s="21"/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10">
        <v>8</v>
      </c>
      <c r="J7" s="10">
        <v>9</v>
      </c>
      <c r="K7" s="10">
        <v>10</v>
      </c>
      <c r="L7" s="10">
        <v>11</v>
      </c>
    </row>
    <row r="8" spans="1:14" s="1" customFormat="1" ht="31.5">
      <c r="A8" s="21"/>
      <c r="B8" s="17">
        <v>1</v>
      </c>
      <c r="C8" s="15" t="s">
        <v>17</v>
      </c>
      <c r="D8" s="15" t="s">
        <v>18</v>
      </c>
      <c r="E8" s="17">
        <v>16</v>
      </c>
      <c r="F8" s="15">
        <v>60428.34</v>
      </c>
      <c r="G8" s="15">
        <v>78831</v>
      </c>
      <c r="H8" s="15">
        <v>65693.34</v>
      </c>
      <c r="I8" s="16">
        <f>F8</f>
        <v>60428.34</v>
      </c>
      <c r="J8" s="15">
        <f>SQRT(((SUM((POWER(F8-I8,2)),(POWER(G8-I8,2)),(POWER(H8-I8,2)))))/2)</f>
        <v>13534.735314656142</v>
      </c>
      <c r="K8" s="11">
        <f>J8/I8</f>
        <v>0.22397992919640258</v>
      </c>
      <c r="L8" s="12">
        <f>I8*E8</f>
        <v>966853.44</v>
      </c>
    </row>
    <row r="9" spans="1:14" s="1" customFormat="1" ht="28.5" customHeight="1">
      <c r="A9" s="21"/>
      <c r="B9" s="26" t="s">
        <v>15</v>
      </c>
      <c r="C9" s="27"/>
      <c r="D9" s="27"/>
      <c r="E9" s="27"/>
      <c r="F9" s="27"/>
      <c r="G9" s="27"/>
      <c r="H9" s="27"/>
      <c r="I9" s="27"/>
      <c r="J9" s="27"/>
      <c r="K9" s="28"/>
      <c r="L9" s="13">
        <f>SUM(L8:L8)</f>
        <v>966853.44</v>
      </c>
      <c r="M9" s="6"/>
    </row>
    <row r="10" spans="1:14">
      <c r="N10" s="7"/>
    </row>
    <row r="12" spans="1:14" ht="15.75">
      <c r="B12" s="4" t="s">
        <v>16</v>
      </c>
    </row>
    <row r="14" spans="1:14" ht="15.75">
      <c r="B14" s="4" t="s">
        <v>11</v>
      </c>
    </row>
  </sheetData>
  <mergeCells count="10">
    <mergeCell ref="A3:K3"/>
    <mergeCell ref="A4:K4"/>
    <mergeCell ref="A5:A9"/>
    <mergeCell ref="B5:B6"/>
    <mergeCell ref="C5:C6"/>
    <mergeCell ref="D5:D6"/>
    <mergeCell ref="E5:E6"/>
    <mergeCell ref="F5:H5"/>
    <mergeCell ref="I5:K5"/>
    <mergeCell ref="B9:K9"/>
  </mergeCells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41</cp:lastModifiedBy>
  <cp:revision>2</cp:revision>
  <cp:lastPrinted>2026-09-28T09:10:05Z</cp:lastPrinted>
  <dcterms:created xsi:type="dcterms:W3CDTF">2006-09-16T00:00:00Z</dcterms:created>
  <dcterms:modified xsi:type="dcterms:W3CDTF">2026-09-28T09:10:07Z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2A677657E6A54617B9549227A3317622_13</vt:lpwstr>
  </property>
  <property fmtid="{D5CDD505-2E9C-101B-9397-08002B2CF9AE}" pid="3" name="KSOProductBuildVer">
    <vt:lpwstr>1049-12.2.0.20795</vt:lpwstr>
  </property>
</Properties>
</file>