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ОТДЕЛ ЗАКУПОК\2026 по 223-ФЗ\Электронный магазин\ЭМ пожарка октябрь 2026\"/>
    </mc:Choice>
  </mc:AlternateContent>
  <xr:revisionPtr revIDLastSave="0" documentId="13_ncr:1_{D2008041-1FAF-4BBE-978B-96C7B4C9EC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1" l="1"/>
  <c r="L7" i="1"/>
  <c r="M7" i="1" s="1"/>
  <c r="N7" i="1" s="1"/>
  <c r="K7" i="1" l="1"/>
</calcChain>
</file>

<file path=xl/sharedStrings.xml><?xml version="1.0" encoding="utf-8"?>
<sst xmlns="http://schemas.openxmlformats.org/spreadsheetml/2006/main" count="38" uniqueCount="36">
  <si>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</si>
  <si>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</si>
  <si>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</si>
  <si>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</si>
  <si>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</si>
  <si>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</si>
  <si>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</si>
  <si>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</si>
  <si>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 xml:space="preserve">Источник № 1 </t>
  </si>
  <si>
    <t xml:space="preserve">Источник № 2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</si>
  <si>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</si>
  <si>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</si>
  <si>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</si>
  <si>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</si>
  <si>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Начальная (максимальная) цена, руб</t>
  </si>
  <si>
    <t>Цена за единицу изм. (руб.)*</t>
  </si>
  <si>
    <t xml:space="preserve">&lt;ц&gt; </t>
  </si>
  <si>
    <t>Начальная (максимальная) цена договора, руб.</t>
  </si>
  <si>
    <t xml:space="preserve">Исполнитель Заказчика:                                                                                                                                             </t>
  </si>
  <si>
    <t xml:space="preserve">Контактный телефон:            </t>
  </si>
  <si>
    <t>Приложение № 3
к Извещению</t>
  </si>
  <si>
    <t>Метод сопоставимых рыночных цен (анализа рынка), п. 6.4 Положения о закупке товаров, работ, услуг АО «Горзеленхоз» г. Иркутска. НМЦД определена как средняя арифметическая трех коммерческих предложений на полный комплекс работ с оборудованием и материалами. Объем работ установлен локальным сметным расчетом.</t>
  </si>
  <si>
    <t>Средняя цена за единицу для расчета НМЦД, руб.</t>
  </si>
  <si>
    <t>Демонтаж, монтаж и пусконаладочные работы АПС и СОУЭ с оборудованием и материалами по локальному сметному расчету</t>
  </si>
  <si>
    <t>43.21.10.140</t>
  </si>
  <si>
    <t>усл.ед.</t>
  </si>
  <si>
    <t>НМЦД = (1 219 816,53 + 1 240 000,00 + 1 272 520,00) / 3 = 1 244 112,18 руб. (один миллион двести сорок четыре тысячи сто двенадцать рублей 18 копеек).</t>
  </si>
  <si>
    <t xml:space="preserve">Ведущий специалист по закупкам </t>
  </si>
  <si>
    <t>А.А. Зайцев</t>
  </si>
  <si>
    <t>Дата: 13.10.2026</t>
  </si>
  <si>
    <t>+79021780140</t>
  </si>
  <si>
    <t>*</t>
  </si>
  <si>
    <t>НМЦД установлен исходя из утвержденных лимитов - 1 001 857,26 руб.</t>
  </si>
  <si>
    <t>______________</t>
  </si>
  <si>
    <t>1 001 857,26*</t>
  </si>
  <si>
    <t>Выполнение работ по демонтажу и монтажу автоматической пожарной сигнализации и системы оповещения и управления эвакуацией людей при пожаре в производственно-бытовом корпусе - нежилом 2-этажном кирпичном здании АО «Горзеленхоз» г. Иркутска по адресу: Российская Федерация, Иркутская область, городской округ город Иркутск, город Иркутск, улица Омулевского, строение 49/8 (кадастровый номер: 38:36:000022:36).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</si>
</sst>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0.000"/>
    <numFmt numFmtId="165" formatCode="m/d/yyyy"/>
  </numFmts>
  <fonts count="14" x14ac:knownFonts="1"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z val="11"/>
      <color theme="10"/>
      <name val="Calibri"/>
    </font>
    <font>
      <sz val="12"/>
      <name val="Times New Roman"/>
    </font>
    <font>
      <b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8" fillId="0" borderId="0" applyBorder="0" applyAlignment="0" applyProtection="0"/>
    <xf numFmtId="0" fontId="2" fillId="0" borderId="0"/>
    <xf numFmtId="0" fontId="3" fillId="0" borderId="0" applyAlignment="0"/>
  </cellStyleXfs>
  <cellXfs count="60">
    <xf numFmtId="0" fontId="0" fillId="0" borderId="0" xfId="0"/>
    <xf numFmtId="0" fontId="4" fillId="0" borderId="0" xfId="7" applyFont="1"/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0" fontId="0" fillId="0" borderId="0" xfId="7" applyFont="1"/>
    <xf numFmtId="2" fontId="4" fillId="0" borderId="1" xfId="7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2" fontId="6" fillId="0" borderId="1" xfId="8" applyNumberFormat="1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1" fontId="4" fillId="0" borderId="1" xfId="7" applyNumberFormat="1" applyFont="1" applyBorder="1" applyAlignment="1">
      <alignment horizontal="center" vertical="center" wrapText="1"/>
    </xf>
    <xf numFmtId="4" fontId="6" fillId="0" borderId="1" xfId="8" applyNumberFormat="1" applyFont="1" applyBorder="1" applyAlignment="1">
      <alignment horizontal="center" vertical="center" wrapText="1"/>
    </xf>
    <xf numFmtId="4" fontId="6" fillId="0" borderId="3" xfId="8" applyNumberFormat="1" applyFont="1" applyBorder="1" applyAlignment="1">
      <alignment horizontal="center" vertical="center" wrapText="1"/>
    </xf>
    <xf numFmtId="0" fontId="7" fillId="0" borderId="0" xfId="7" applyFont="1"/>
    <xf numFmtId="0" fontId="7" fillId="0" borderId="0" xfId="7" applyFont="1"/>
    <xf numFmtId="0" fontId="4" fillId="0" borderId="0" xfId="7" applyFont="1" applyAlignment="1">
      <alignment horizontal="left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horizontal="left" vertical="center" wrapText="1"/>
    </xf>
    <xf numFmtId="0" fontId="9" fillId="0" borderId="0" xfId="7" applyFont="1"/>
    <xf numFmtId="164" fontId="4" fillId="0" borderId="0" xfId="7" applyNumberFormat="1" applyFont="1" applyAlignment="1">
      <alignment horizontal="left" vertical="center" wrapText="1"/>
    </xf>
    <xf numFmtId="165" fontId="9" fillId="0" borderId="0" xfId="7" applyNumberFormat="1" applyFont="1" applyAlignment="1">
      <alignment horizontal="left"/>
    </xf>
    <xf numFmtId="0" fontId="4" fillId="0" borderId="0" xfId="7" applyFont="1" applyAlignment="1">
      <alignment horizontal="center"/>
    </xf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6" fillId="0" borderId="0" xfId="7" applyFont="1" applyAlignment="1">
      <alignment vertical="center"/>
    </xf>
    <xf numFmtId="0" fontId="4" fillId="0" borderId="0" xfId="7" applyFont="1" applyAlignment="1">
      <alignment horizontal="center" vertical="top"/>
    </xf>
    <xf numFmtId="4" fontId="4" fillId="0" borderId="0" xfId="7" applyNumberFormat="1" applyFont="1"/>
    <xf numFmtId="0" fontId="4" fillId="0" borderId="0" xfId="7" applyFont="1" applyAlignment="1">
      <alignment horizontal="center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vertical="center"/>
    </xf>
    <xf numFmtId="2" fontId="4" fillId="0" borderId="1" xfId="7" applyNumberFormat="1" applyFont="1" applyBorder="1" applyAlignment="1">
      <alignment horizontal="center" vertical="center"/>
    </xf>
    <xf numFmtId="2" fontId="4" fillId="0" borderId="2" xfId="7" applyNumberFormat="1" applyFont="1" applyBorder="1" applyAlignment="1">
      <alignment horizontal="center" vertical="center" wrapText="1"/>
    </xf>
    <xf numFmtId="4" fontId="4" fillId="0" borderId="2" xfId="7" applyNumberFormat="1" applyFont="1" applyBorder="1" applyAlignment="1">
      <alignment horizontal="center" vertical="center" wrapText="1"/>
    </xf>
    <xf numFmtId="4" fontId="7" fillId="0" borderId="4" xfId="7" applyNumberFormat="1" applyFont="1" applyBorder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0" fontId="4" fillId="0" borderId="0" xfId="7" applyFont="1" applyAlignment="1">
      <alignment horizontal="right" vertical="top" wrapText="1"/>
    </xf>
    <xf numFmtId="0" fontId="10" fillId="0" borderId="0" xfId="7" applyFont="1" applyAlignment="1">
      <alignment horizontal="right" vertical="top" wrapText="1"/>
    </xf>
    <xf numFmtId="49" fontId="11" fillId="0" borderId="0" xfId="7" applyNumberFormat="1" applyFont="1"/>
    <xf numFmtId="0" fontId="13" fillId="0" borderId="0" xfId="7" applyFont="1"/>
    <xf numFmtId="4" fontId="10" fillId="0" borderId="4" xfId="7" applyNumberFormat="1" applyFont="1" applyBorder="1" applyAlignment="1">
      <alignment horizontal="center" vertical="top" wrapText="1"/>
    </xf>
    <xf numFmtId="0" fontId="4" fillId="0" borderId="0" xfId="7" applyFont="1" applyAlignment="1">
      <alignment horizontal="right" wrapText="1"/>
    </xf>
    <xf numFmtId="0" fontId="5" fillId="0" borderId="0" xfId="7" applyFont="1" applyAlignment="1">
      <alignment horizontal="center" vertical="center" wrapText="1"/>
    </xf>
    <xf numFmtId="0" fontId="4" fillId="0" borderId="1" xfId="7" applyFont="1" applyBorder="1" applyAlignment="1">
      <alignment horizontal="center" vertical="center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justify" vertical="center" wrapText="1"/>
    </xf>
    <xf numFmtId="0" fontId="6" fillId="0" borderId="0" xfId="7" applyFont="1" applyAlignment="1">
      <alignment horizontal="center" vertical="center" wrapText="1"/>
    </xf>
    <xf numFmtId="0" fontId="12" fillId="0" borderId="0" xfId="7" applyFont="1" applyAlignment="1">
      <alignment horizontal="left"/>
    </xf>
    <xf numFmtId="2" fontId="6" fillId="0" borderId="1" xfId="8" applyNumberFormat="1" applyFont="1" applyBorder="1" applyAlignment="1">
      <alignment horizontal="center" vertical="center" wrapText="1"/>
    </xf>
    <xf numFmtId="2" fontId="4" fillId="0" borderId="1" xfId="7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right" vertical="top" wrapText="1"/>
    </xf>
    <xf numFmtId="4" fontId="7" fillId="0" borderId="1" xfId="7" applyNumberFormat="1" applyFont="1" applyBorder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0" fontId="4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top"/>
    </xf>
    <xf numFmtId="0" fontId="4" fillId="0" borderId="0" xfId="7" applyFont="1" applyAlignment="1">
      <alignment wrapText="1"/>
    </xf>
    <xf numFmtId="0" fontId="6" fillId="0" borderId="0" xfId="7" applyFont="1" applyAlignment="1">
      <alignment horizontal="center" vertical="top" wrapText="1"/>
    </xf>
    <xf numFmtId="0" fontId="10" fillId="0" borderId="0" xfId="7" applyFont="1" applyAlignment="1">
      <alignment horizontal="left" vertical="top" wrapText="1"/>
    </xf>
    <xf numFmtId="0" fontId="9" fillId="0" borderId="0" xfId="7" applyFont="1" applyAlignment="1">
      <alignment horizontal="left"/>
    </xf>
  </cellXfs>
  <cellStyles count="9">
    <cellStyle name="*unknown*" xfId="6" xr:uid="{00000000-0005-0000-0000-000000000000}"/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7" xr:uid="{00000000-0005-0000-0000-000005000000}"/>
    <cellStyle name="Percent" xfId="5" xr:uid="{00000000-0005-0000-0000-000006000000}"/>
    <cellStyle name="Обычный" xfId="0" builtinId="0"/>
    <cellStyle name="Обычный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175320</xdr:colOff>
      <xdr:row>5</xdr:row>
      <xdr:rowOff>205920</xdr:rowOff>
    </xdr:from>
    <xdr:to>
      <xdr:col>10</xdr:col>
      <xdr:colOff>929520</xdr:colOff>
      <xdr:row>5</xdr:row>
      <xdr:rowOff>601920</xdr:rowOff>
    </xdr:to>
    <xdr:pic>
      <xdr:nvPicPr>
        <xdr:cNvPr id="2" name="/xl/media/image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152280</xdr:colOff>
      <xdr:row>5</xdr:row>
      <xdr:rowOff>182880</xdr:rowOff>
    </xdr:from>
    <xdr:to>
      <xdr:col>9</xdr:col>
      <xdr:colOff>1020600</xdr:colOff>
      <xdr:row>5</xdr:row>
      <xdr:rowOff>632160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39"/>
  <sheetViews>
    <sheetView tabSelected="1" workbookViewId="0">
      <selection activeCell="R5" sqref="R5"/>
    </sheetView>
  </sheetViews>
  <sheetFormatPr defaultColWidth="9.140625" defaultRowHeight="15" x14ac:dyDescent="0.25"/>
  <cols>
    <col min="1" max="1" width="3" style="1" bestFit="1" customWidth="1"/>
    <col min="2" max="2" width="20.85546875" style="1" customWidth="1"/>
    <col min="3" max="3" width="13.140625" style="1" customWidth="1"/>
    <col min="4" max="4" width="14.28515625" style="1" customWidth="1"/>
    <col min="5" max="5" width="10.140625" style="1" customWidth="1"/>
    <col min="6" max="6" width="9.28515625" style="1" customWidth="1"/>
    <col min="7" max="7" width="17.42578125" style="1" customWidth="1"/>
    <col min="8" max="9" width="17.42578125" style="2" customWidth="1"/>
    <col min="10" max="10" width="18.28515625" style="3" customWidth="1"/>
    <col min="11" max="11" width="15.28515625" style="3" customWidth="1"/>
    <col min="12" max="12" width="16" style="2" customWidth="1"/>
    <col min="13" max="13" width="13" style="2" customWidth="1"/>
    <col min="14" max="14" width="19.5703125" style="2" customWidth="1"/>
    <col min="15" max="254" width="9.140625" style="1"/>
    <col min="255" max="16384" width="9.140625" style="4"/>
  </cols>
  <sheetData>
    <row r="1" spans="1:254" s="5" customFormat="1" ht="29.25" customHeight="1" x14ac:dyDescent="0.25">
      <c r="J1" s="42" t="s">
        <v>20</v>
      </c>
      <c r="K1" s="42"/>
      <c r="L1" s="42"/>
      <c r="M1" s="42"/>
      <c r="N1" s="42"/>
      <c r="O1" s="42"/>
    </row>
    <row r="2" spans="1:254" ht="25.5" customHeight="1" x14ac:dyDescent="0.2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53.25" customHeight="1" x14ac:dyDescent="0.25">
      <c r="A3" s="44" t="s">
        <v>1</v>
      </c>
      <c r="B3" s="44"/>
      <c r="C3" s="45" t="s">
        <v>35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42.75" customHeight="1" x14ac:dyDescent="0.25">
      <c r="A4" s="44" t="s">
        <v>2</v>
      </c>
      <c r="B4" s="44"/>
      <c r="C4" s="46" t="s">
        <v>21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93.75" customHeight="1" x14ac:dyDescent="0.25">
      <c r="A5" s="44" t="s">
        <v>3</v>
      </c>
      <c r="B5" s="44" t="s">
        <v>4</v>
      </c>
      <c r="C5" s="44"/>
      <c r="D5" s="44" t="s">
        <v>5</v>
      </c>
      <c r="E5" s="44" t="s">
        <v>6</v>
      </c>
      <c r="F5" s="50" t="s">
        <v>7</v>
      </c>
      <c r="G5" s="6" t="s">
        <v>8</v>
      </c>
      <c r="H5" s="6" t="s">
        <v>9</v>
      </c>
      <c r="I5" s="6" t="s">
        <v>10</v>
      </c>
      <c r="J5" s="7" t="s">
        <v>11</v>
      </c>
      <c r="K5" s="7" t="s">
        <v>12</v>
      </c>
      <c r="L5" s="7" t="s">
        <v>13</v>
      </c>
      <c r="M5" s="49" t="s">
        <v>22</v>
      </c>
      <c r="N5" s="50" t="s">
        <v>14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 x14ac:dyDescent="0.25">
      <c r="A6" s="44"/>
      <c r="B6" s="44"/>
      <c r="C6" s="44"/>
      <c r="D6" s="44"/>
      <c r="E6" s="44"/>
      <c r="F6" s="50"/>
      <c r="G6" s="8" t="s">
        <v>15</v>
      </c>
      <c r="H6" s="8" t="s">
        <v>15</v>
      </c>
      <c r="I6" s="8" t="s">
        <v>15</v>
      </c>
      <c r="J6" s="7"/>
      <c r="K6" s="7"/>
      <c r="L6" s="7" t="s">
        <v>16</v>
      </c>
      <c r="M6" s="49"/>
      <c r="N6" s="50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75" customHeight="1" x14ac:dyDescent="0.25">
      <c r="A7" s="9">
        <v>1</v>
      </c>
      <c r="B7" s="44" t="s">
        <v>23</v>
      </c>
      <c r="C7" s="44"/>
      <c r="D7" s="10" t="s">
        <v>24</v>
      </c>
      <c r="E7" s="11" t="s">
        <v>25</v>
      </c>
      <c r="F7" s="12">
        <v>1</v>
      </c>
      <c r="G7" s="13">
        <v>1219816.53</v>
      </c>
      <c r="H7" s="13">
        <v>1240000</v>
      </c>
      <c r="I7" s="14">
        <v>1272520</v>
      </c>
      <c r="J7" s="32">
        <f>STDEV(G7:I7)</f>
        <v>26591.28494852463</v>
      </c>
      <c r="K7" s="33">
        <f>IF(L7=0,0,J7/L7*100)</f>
        <v>2.137370363158916</v>
      </c>
      <c r="L7" s="34">
        <f>AVERAGE(G7:I7)</f>
        <v>1244112.1766666668</v>
      </c>
      <c r="M7" s="34">
        <f>ROUND(L7,2)</f>
        <v>1244112.18</v>
      </c>
      <c r="N7" s="34">
        <f>F7*M7</f>
        <v>1244112.18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16" customFormat="1" ht="15" customHeight="1" x14ac:dyDescent="0.2">
      <c r="A8" s="51" t="s">
        <v>17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2"/>
      <c r="M8" s="35"/>
      <c r="N8" s="41" t="s">
        <v>34</v>
      </c>
      <c r="O8" s="15"/>
    </row>
    <row r="9" spans="1:254" x14ac:dyDescent="0.25">
      <c r="A9" s="53" t="s">
        <v>26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x14ac:dyDescent="0.25">
      <c r="A11" s="38" t="s">
        <v>31</v>
      </c>
      <c r="B11" s="58" t="s">
        <v>32</v>
      </c>
      <c r="C11" s="58"/>
      <c r="D11" s="58"/>
      <c r="E11" s="58"/>
      <c r="F11" s="58"/>
      <c r="G11" s="58"/>
      <c r="H11" s="58"/>
      <c r="I11" s="58"/>
      <c r="J11" s="36"/>
      <c r="K11" s="36"/>
      <c r="L11" s="36"/>
      <c r="M11" s="36"/>
      <c r="N11" s="36"/>
      <c r="O11" s="36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x14ac:dyDescent="0.25">
      <c r="A12" s="37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 x14ac:dyDescent="0.25">
      <c r="A13" s="19"/>
      <c r="B13" s="19"/>
      <c r="C13" s="19"/>
      <c r="D13" s="17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 x14ac:dyDescent="0.25">
      <c r="A14" s="59" t="s">
        <v>18</v>
      </c>
      <c r="B14" s="59"/>
      <c r="C14" s="59" t="s">
        <v>27</v>
      </c>
      <c r="D14" s="59"/>
      <c r="E14" s="59"/>
      <c r="F14" s="20"/>
      <c r="G14" s="40" t="s">
        <v>33</v>
      </c>
      <c r="H14" s="20" t="s">
        <v>28</v>
      </c>
      <c r="I14" s="20"/>
      <c r="J14" s="20"/>
      <c r="K14" s="20"/>
      <c r="L14" s="21"/>
      <c r="M14" s="19"/>
      <c r="N14" s="19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 x14ac:dyDescent="0.25">
      <c r="A15" s="59" t="s">
        <v>19</v>
      </c>
      <c r="B15" s="59"/>
      <c r="C15" s="39" t="s">
        <v>30</v>
      </c>
      <c r="D15" s="20"/>
      <c r="E15" s="20"/>
      <c r="F15" s="20"/>
      <c r="G15" s="20"/>
      <c r="H15" s="20"/>
      <c r="I15" s="20"/>
      <c r="J15" s="20"/>
      <c r="K15" s="20"/>
      <c r="L15" s="19"/>
      <c r="M15" s="19"/>
      <c r="N15" s="19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 x14ac:dyDescent="0.25">
      <c r="A16" s="48" t="s">
        <v>29</v>
      </c>
      <c r="B16" s="48"/>
      <c r="C16" s="22"/>
      <c r="D16" s="20"/>
      <c r="E16" s="20"/>
      <c r="F16" s="20"/>
      <c r="G16" s="20"/>
      <c r="H16" s="20"/>
      <c r="I16" s="20"/>
      <c r="J16" s="20"/>
      <c r="K16" s="20"/>
      <c r="L16" s="19"/>
      <c r="M16" s="19"/>
      <c r="N16" s="19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 x14ac:dyDescent="0.25">
      <c r="A17" s="19"/>
      <c r="B17" s="19"/>
      <c r="C17" s="19"/>
      <c r="D17" s="17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21" customHeight="1" x14ac:dyDescent="0.25">
      <c r="A21" s="4"/>
      <c r="B21" s="4"/>
      <c r="C21" s="23"/>
      <c r="D21" s="23"/>
      <c r="E21" s="4"/>
      <c r="F21" s="54"/>
      <c r="G21" s="54"/>
      <c r="H21" s="24"/>
      <c r="I21" s="25"/>
      <c r="J21" s="25"/>
      <c r="K21" s="24"/>
      <c r="L21" s="25"/>
      <c r="M21" s="25"/>
      <c r="N21" s="25"/>
      <c r="O21" s="2"/>
      <c r="P21" s="3"/>
      <c r="Q21" s="3"/>
      <c r="R21" s="3"/>
      <c r="S21" s="2"/>
      <c r="T21" s="2"/>
      <c r="U21" s="3"/>
      <c r="V21" s="3"/>
      <c r="W21" s="3"/>
      <c r="X21" s="3"/>
      <c r="Y21" s="2"/>
      <c r="Z21" s="2"/>
      <c r="AA21" s="2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7.25" customHeight="1" x14ac:dyDescent="0.25">
      <c r="A22" s="26"/>
      <c r="B22" s="26"/>
      <c r="C22" s="27"/>
      <c r="D22" s="27"/>
      <c r="E22" s="4"/>
      <c r="F22" s="55"/>
      <c r="G22" s="55"/>
      <c r="H22" s="4"/>
      <c r="I22" s="28"/>
      <c r="J22" s="4"/>
      <c r="K22" s="4"/>
      <c r="L22" s="4"/>
      <c r="M22" s="4"/>
      <c r="N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31.5" customHeight="1" x14ac:dyDescent="0.25">
      <c r="A23" s="56"/>
      <c r="B23" s="56"/>
      <c r="C23" s="56"/>
      <c r="D23" s="56"/>
      <c r="E23" s="56"/>
      <c r="H23" s="1"/>
      <c r="I23" s="1"/>
      <c r="J23" s="1"/>
      <c r="K23" s="1"/>
      <c r="L23" s="1"/>
      <c r="M23" s="1"/>
      <c r="N23" s="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24" customHeight="1" x14ac:dyDescent="0.25">
      <c r="A24" s="57"/>
      <c r="B24" s="57"/>
      <c r="C24" s="57"/>
      <c r="D24" s="57"/>
      <c r="E24" s="57"/>
      <c r="H24" s="1"/>
      <c r="I24" s="1"/>
      <c r="J24" s="1"/>
      <c r="K24" s="1"/>
      <c r="L24" s="1"/>
      <c r="M24" s="1"/>
      <c r="N24" s="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30.75" customHeight="1" x14ac:dyDescent="0.25">
      <c r="A25" s="47"/>
      <c r="B25" s="47"/>
      <c r="C25" s="47"/>
      <c r="D25" s="47"/>
      <c r="E25" s="47"/>
      <c r="H25" s="1"/>
      <c r="I25" s="1"/>
      <c r="J25" s="1"/>
      <c r="K25" s="1"/>
      <c r="L25" s="1"/>
      <c r="M25" s="1"/>
      <c r="N25" s="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21" customHeight="1" x14ac:dyDescent="0.25">
      <c r="A26" s="47"/>
      <c r="B26" s="47"/>
      <c r="C26" s="47"/>
      <c r="D26" s="47"/>
      <c r="E26" s="47"/>
      <c r="F26" s="29"/>
      <c r="G26" s="18"/>
      <c r="H26" s="1"/>
      <c r="I26" s="1"/>
      <c r="J26" s="18"/>
      <c r="K26" s="1"/>
      <c r="L26" s="1"/>
      <c r="M26" s="1"/>
      <c r="N26" s="1"/>
      <c r="S26" s="18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4.25" customHeight="1" x14ac:dyDescent="0.25">
      <c r="A27" s="30"/>
      <c r="B27" s="30"/>
      <c r="C27" s="30"/>
      <c r="D27" s="30"/>
      <c r="E27" s="30"/>
      <c r="F27" s="18"/>
      <c r="G27" s="18"/>
      <c r="H27" s="18"/>
      <c r="I27" s="18"/>
      <c r="J27" s="18"/>
      <c r="K27" s="18"/>
      <c r="L27" s="18"/>
      <c r="M27" s="18"/>
      <c r="N27" s="18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4.25" customHeight="1" x14ac:dyDescent="0.25">
      <c r="A28" s="31"/>
      <c r="B28" s="31"/>
      <c r="G28" s="2"/>
      <c r="I28" s="3"/>
      <c r="K28" s="2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4.25" customHeight="1" x14ac:dyDescent="0.25">
      <c r="A29" s="31"/>
      <c r="B29" s="31"/>
      <c r="G29" s="2"/>
      <c r="I29" s="3"/>
      <c r="K29" s="2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4.25" customHeight="1" x14ac:dyDescent="0.25">
      <c r="A30" s="31"/>
      <c r="B30" s="31"/>
      <c r="G30" s="2"/>
      <c r="I30" s="3"/>
      <c r="K30" s="2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4.25" customHeight="1" x14ac:dyDescent="0.25">
      <c r="A31" s="31"/>
      <c r="B31" s="31"/>
      <c r="G31" s="2"/>
      <c r="I31" s="3"/>
      <c r="K31" s="2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25" customHeight="1" x14ac:dyDescent="0.25">
      <c r="A32" s="31"/>
      <c r="B32" s="31"/>
      <c r="G32" s="2"/>
      <c r="I32" s="3"/>
      <c r="K32" s="2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25" customHeight="1" x14ac:dyDescent="0.25">
      <c r="A33" s="31"/>
      <c r="B33" s="31"/>
      <c r="G33" s="2"/>
      <c r="I33" s="3"/>
      <c r="K33" s="2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4.25" customHeight="1" x14ac:dyDescent="0.25">
      <c r="A34" s="31"/>
      <c r="B34" s="31"/>
      <c r="G34" s="2"/>
      <c r="I34" s="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4.25" customHeight="1" x14ac:dyDescent="0.25">
      <c r="A35" s="31"/>
      <c r="B35" s="31"/>
      <c r="G35" s="2"/>
      <c r="I35" s="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4.25" customHeight="1" x14ac:dyDescent="0.25">
      <c r="A36" s="31"/>
      <c r="B36" s="31"/>
      <c r="G36" s="2"/>
      <c r="I36" s="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4.25" customHeight="1" x14ac:dyDescent="0.25">
      <c r="A37" s="31"/>
      <c r="B37" s="31"/>
      <c r="G37" s="2"/>
      <c r="I37" s="3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4.25" customHeight="1" x14ac:dyDescent="0.25">
      <c r="A38" s="4"/>
      <c r="B38" s="31"/>
      <c r="C38" s="31"/>
      <c r="D38" s="3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14.25" customHeight="1" x14ac:dyDescent="0.25">
      <c r="A39" s="4"/>
      <c r="B39" s="31"/>
      <c r="C39" s="31"/>
      <c r="D39" s="3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</sheetData>
  <mergeCells count="27">
    <mergeCell ref="A24:E24"/>
    <mergeCell ref="B11:I11"/>
    <mergeCell ref="A14:B14"/>
    <mergeCell ref="C14:E14"/>
    <mergeCell ref="A15:B15"/>
    <mergeCell ref="A25:E25"/>
    <mergeCell ref="A26:E26"/>
    <mergeCell ref="A16:B16"/>
    <mergeCell ref="M5:M6"/>
    <mergeCell ref="N5:N6"/>
    <mergeCell ref="B7:C7"/>
    <mergeCell ref="A8:L8"/>
    <mergeCell ref="A9:O9"/>
    <mergeCell ref="A5:A6"/>
    <mergeCell ref="B5:C6"/>
    <mergeCell ref="D5:D6"/>
    <mergeCell ref="E5:E6"/>
    <mergeCell ref="F5:F6"/>
    <mergeCell ref="F21:G21"/>
    <mergeCell ref="F22:G22"/>
    <mergeCell ref="A23:E23"/>
    <mergeCell ref="J1:O1"/>
    <mergeCell ref="A2:N2"/>
    <mergeCell ref="A3:B3"/>
    <mergeCell ref="C3:N3"/>
    <mergeCell ref="A4:B4"/>
    <mergeCell ref="C4:N4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Пользователь</cp:lastModifiedBy>
  <cp:lastPrinted>2026-10-13T02:59:21Z</cp:lastPrinted>
  <dcterms:created xsi:type="dcterms:W3CDTF">2026-09-18T05:24:18Z</dcterms:created>
  <dcterms:modified xsi:type="dcterms:W3CDTF">2026-10-13T03:00:02Z</dcterms:modified>
</cp:coreProperties>
</file>