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Автоспецтранс\ЗК ТО АПС\"/>
    </mc:Choice>
  </mc:AlternateContent>
  <xr:revisionPtr revIDLastSave="0" documentId="13_ncr:1_{0EBAE119-09CD-44AC-990F-30E806935BFA}" xr6:coauthVersionLast="47" xr6:coauthVersionMax="47" xr10:uidLastSave="{00000000-0000-0000-0000-000000000000}"/>
  <bookViews>
    <workbookView xWindow="5475" yWindow="2520" windowWidth="21645" windowHeight="11295" xr2:uid="{00000000-000D-0000-FFFF-FFFF00000000}"/>
  </bookViews>
  <sheets>
    <sheet name="Лист1" sheetId="1" r:id="rId1"/>
  </sheets>
  <definedNames>
    <definedName name="_xlnm.Print_Area" localSheetId="0">Лист1!$A$1:$N$27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" l="1"/>
  <c r="N7" i="1"/>
  <c r="N8" i="1" l="1"/>
  <c r="J7" i="1"/>
  <c r="L7" i="1" s="1"/>
</calcChain>
</file>

<file path=xl/sharedStrings.xml><?xml version="1.0" encoding="utf-8"?>
<sst xmlns="http://schemas.openxmlformats.org/spreadsheetml/2006/main" count="41" uniqueCount="38">
  <si>
    <t>№</t>
  </si>
  <si>
    <t>Наименование товара, услуги (работы)</t>
  </si>
  <si>
    <t>Единица измерения</t>
  </si>
  <si>
    <t>Кол-во</t>
  </si>
  <si>
    <t>Среднеквадр. отклонение</t>
  </si>
  <si>
    <t>Коэффициент вариации (%)</t>
  </si>
  <si>
    <t>Средняя цена (руб.)</t>
  </si>
  <si>
    <t>Цена за единицу (руб.)</t>
  </si>
  <si>
    <t>ОКПД2</t>
  </si>
  <si>
    <t>Источник № 1</t>
  </si>
  <si>
    <t>Источник № 2</t>
  </si>
  <si>
    <t>Источник № 3</t>
  </si>
  <si>
    <t>РАСЧЕТ НАЧАЛЬНОЙ (МАКСИМАЛЬНОЙ) ЦЕНЫ ДОГОВОРА</t>
  </si>
  <si>
    <t>Номер источника ценовой информации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</si>
  <si>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</si>
  <si>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№ 1</t>
  </si>
  <si>
    <t>№ 2</t>
  </si>
  <si>
    <t>№ 3</t>
  </si>
  <si>
    <t>.</t>
  </si>
  <si>
    <t>Предмет договора</t>
  </si>
  <si>
    <t xml:space="preserve">Средняя арифметическая цена за единицу    </t>
  </si>
  <si>
    <t xml:space="preserve">&lt;ц&gt; </t>
  </si>
  <si>
    <t>НМЦ (руб.)</t>
  </si>
  <si>
    <t>ИТОГО НМЦ составила*:</t>
  </si>
  <si>
    <t>месяц</t>
  </si>
  <si>
    <t xml:space="preserve">Подпись ________________________                                                                                                                                                        </t>
  </si>
  <si>
    <t xml:space="preserve">Исполнитель Заказчика          Киприянова А.В.                                                                                                                                        </t>
  </si>
  <si>
    <t>контактный телефон              +79814050225</t>
  </si>
  <si>
    <t>80.20.10.000</t>
  </si>
  <si>
    <t>Используемый метод определения НМЦД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</si>
  <si>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договора.
</t>
  </si>
  <si>
    <t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</t>
  </si>
  <si>
    <t>* В цену включены расходы на уплату налогов, сборов, таможенных пошлин и других обязательных платежей, предусмотренных законодательством Российской Федерации, а также иные расходы Исполнителя, необходимые для исполнения обязательств по Договору.</t>
  </si>
  <si>
    <t>Дата 13.10.2026 г.</t>
  </si>
  <si>
    <t>КП № 28 от 07.10.2026</t>
  </si>
  <si>
    <t>КП № 40 от 08.10.2026</t>
  </si>
  <si>
    <t>КП № 711 от 09.10.2026</t>
  </si>
  <si>
    <t>Оказание услуг по техническому обслуживанию систем автоматической пожарной сигнализации, оповещения и управления эвакуацией людей при пожаре и автоматического пожаротушения для нужд ПМУП «Автоспецтранс»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</si>
</sst>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</cellStyleXfs>
  <cellXfs count="60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/>
    <xf numFmtId="14" fontId="9" fillId="0" borderId="0" xfId="0" applyNumberFormat="1" applyFont="1" applyAlignment="1">
      <alignment horizontal="left"/>
    </xf>
    <xf numFmtId="4" fontId="2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/>
    </xf>
    <xf numFmtId="4" fontId="6" fillId="0" borderId="1" xfId="0" applyNumberFormat="1" applyFont="1" applyBorder="1" applyAlignment="1">
      <alignment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4" fontId="2" fillId="0" borderId="3" xfId="0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center" vertical="center"/>
    </xf>
    <xf numFmtId="0" fontId="9" fillId="0" borderId="0" xfId="0" applyFont="1" applyAlignment="1"/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3</xdr:row>
      <xdr:rowOff>274320</xdr:rowOff>
    </xdr:from>
    <xdr:to>
      <xdr:col>1</xdr:col>
      <xdr:colOff>708660</xdr:colOff>
      <xdr:row>3</xdr:row>
      <xdr:rowOff>762000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3009900"/>
          <a:ext cx="11430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167640</xdr:colOff>
      <xdr:row>5</xdr:row>
      <xdr:rowOff>99060</xdr:rowOff>
    </xdr:from>
    <xdr:to>
      <xdr:col>13</xdr:col>
      <xdr:colOff>1424940</xdr:colOff>
      <xdr:row>5</xdr:row>
      <xdr:rowOff>594360</xdr:rowOff>
    </xdr:to>
    <xdr:pic>
      <xdr:nvPicPr>
        <xdr:cNvPr id="3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6060" y="4930140"/>
          <a:ext cx="1257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175260</xdr:colOff>
      <xdr:row>5</xdr:row>
      <xdr:rowOff>205740</xdr:rowOff>
    </xdr:from>
    <xdr:to>
      <xdr:col>11</xdr:col>
      <xdr:colOff>929640</xdr:colOff>
      <xdr:row>5</xdr:row>
      <xdr:rowOff>601980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5</xdr:row>
      <xdr:rowOff>182880</xdr:rowOff>
    </xdr:from>
    <xdr:to>
      <xdr:col>9</xdr:col>
      <xdr:colOff>1021080</xdr:colOff>
      <xdr:row>5</xdr:row>
      <xdr:rowOff>632460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45"/>
  <sheetViews>
    <sheetView tabSelected="1" zoomScaleNormal="100" zoomScaleSheetLayoutView="100" workbookViewId="0">
      <selection activeCell="C2" sqref="C2:N2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9" width="17.42578125" style="2" customWidth="1"/>
    <col min="10" max="11" width="18.28515625" style="3" customWidth="1"/>
    <col min="12" max="12" width="15.28515625" style="3" customWidth="1"/>
    <col min="13" max="13" width="11.28515625" style="2" customWidth="1"/>
    <col min="14" max="14" width="26.42578125" style="2" customWidth="1"/>
    <col min="15" max="254" width="9.140625" style="1"/>
    <col min="255" max="16384" width="9.140625" style="5"/>
  </cols>
  <sheetData>
    <row r="1" spans="1:254" ht="25.5" customHeight="1" x14ac:dyDescent="0.25">
      <c r="A1" s="41" t="s">
        <v>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ht="30" customHeight="1" x14ac:dyDescent="0.25">
      <c r="A2" s="42" t="s">
        <v>19</v>
      </c>
      <c r="B2" s="42"/>
      <c r="C2" s="45" t="s">
        <v>37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</row>
    <row r="3" spans="1:254" ht="51.75" customHeight="1" x14ac:dyDescent="0.25">
      <c r="A3" s="42" t="s">
        <v>29</v>
      </c>
      <c r="B3" s="42"/>
      <c r="C3" s="46" t="s">
        <v>30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ht="124.5" customHeight="1" x14ac:dyDescent="0.25">
      <c r="A4" s="47" t="s">
        <v>31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93.75" customHeight="1" x14ac:dyDescent="0.25">
      <c r="A5" s="42" t="s">
        <v>0</v>
      </c>
      <c r="B5" s="42" t="s">
        <v>1</v>
      </c>
      <c r="C5" s="42"/>
      <c r="D5" s="43" t="s">
        <v>8</v>
      </c>
      <c r="E5" s="42" t="s">
        <v>2</v>
      </c>
      <c r="F5" s="48" t="s">
        <v>3</v>
      </c>
      <c r="G5" s="13" t="s">
        <v>9</v>
      </c>
      <c r="H5" s="13" t="s">
        <v>10</v>
      </c>
      <c r="I5" s="13" t="s">
        <v>11</v>
      </c>
      <c r="J5" s="6" t="s">
        <v>4</v>
      </c>
      <c r="K5" s="6" t="s">
        <v>20</v>
      </c>
      <c r="L5" s="6" t="s">
        <v>5</v>
      </c>
      <c r="M5" s="49" t="s">
        <v>6</v>
      </c>
      <c r="N5" s="4" t="s">
        <v>22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</row>
    <row r="6" spans="1:254" ht="74.25" customHeight="1" x14ac:dyDescent="0.25">
      <c r="A6" s="42"/>
      <c r="B6" s="42"/>
      <c r="C6" s="42"/>
      <c r="D6" s="44"/>
      <c r="E6" s="42"/>
      <c r="F6" s="48"/>
      <c r="G6" s="7" t="s">
        <v>7</v>
      </c>
      <c r="H6" s="7" t="s">
        <v>7</v>
      </c>
      <c r="I6" s="7" t="s">
        <v>7</v>
      </c>
      <c r="J6" s="6"/>
      <c r="K6" s="6" t="s">
        <v>21</v>
      </c>
      <c r="L6" s="6"/>
      <c r="M6" s="50"/>
      <c r="N6" s="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</row>
    <row r="7" spans="1:254" ht="63" customHeight="1" x14ac:dyDescent="0.25">
      <c r="A7" s="20">
        <v>1</v>
      </c>
      <c r="B7" s="36" t="s">
        <v>37</v>
      </c>
      <c r="C7" s="37"/>
      <c r="D7" s="27" t="s">
        <v>28</v>
      </c>
      <c r="E7" s="27" t="s">
        <v>24</v>
      </c>
      <c r="F7" s="28">
        <v>12</v>
      </c>
      <c r="G7" s="29">
        <v>25000</v>
      </c>
      <c r="H7" s="29">
        <v>29000</v>
      </c>
      <c r="I7" s="29">
        <v>22000</v>
      </c>
      <c r="J7" s="30">
        <f>SQRT(((SUM((POWER(G7-M7,2)),(POWER(H7-M7,2)),(POWER(I7-M7,2)))/(COLUMNS(G7:I7)-1))))</f>
        <v>3511.884584286619</v>
      </c>
      <c r="K7" s="30">
        <f>AVERAGE(G7,H7,I7)</f>
        <v>25333.333333333332</v>
      </c>
      <c r="L7" s="31">
        <f>J7/M7*100</f>
        <v>13.862704130434564</v>
      </c>
      <c r="M7" s="23">
        <v>25333.33</v>
      </c>
      <c r="N7" s="23">
        <f>M7*F7</f>
        <v>303999.96000000002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</row>
    <row r="8" spans="1:254" s="17" customFormat="1" ht="15.6" customHeight="1" x14ac:dyDescent="0.2">
      <c r="A8" s="38" t="s">
        <v>23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26">
        <f>SUM(N7:N7)</f>
        <v>303999.96000000002</v>
      </c>
      <c r="O8" s="16"/>
    </row>
    <row r="9" spans="1:254" ht="36" customHeight="1" x14ac:dyDescent="0.25">
      <c r="A9" s="40" t="s">
        <v>32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 ht="15" customHeight="1" x14ac:dyDescent="0.25">
      <c r="A10" s="52"/>
      <c r="B10" s="52"/>
      <c r="C10" s="52"/>
      <c r="D10" s="53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54" ht="15" customHeight="1" x14ac:dyDescent="0.25">
      <c r="A11" s="18"/>
      <c r="B11" s="18"/>
      <c r="C11" s="18"/>
      <c r="D11" s="19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 ht="15" customHeight="1" x14ac:dyDescent="0.25">
      <c r="A12" s="58" t="s">
        <v>13</v>
      </c>
      <c r="B12" s="58"/>
      <c r="C12" s="58"/>
      <c r="D12" s="58" t="s">
        <v>14</v>
      </c>
      <c r="E12" s="58"/>
      <c r="F12" s="58"/>
      <c r="G12" s="58"/>
      <c r="H12" s="58"/>
      <c r="I12" s="18"/>
      <c r="J12" s="18"/>
      <c r="K12" s="18"/>
      <c r="L12" s="18"/>
      <c r="M12" s="18"/>
      <c r="N12" s="18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54" ht="15" customHeight="1" x14ac:dyDescent="0.25">
      <c r="A13" s="58"/>
      <c r="B13" s="58"/>
      <c r="C13" s="58"/>
      <c r="D13" s="58"/>
      <c r="E13" s="58"/>
      <c r="F13" s="58"/>
      <c r="G13" s="58"/>
      <c r="H13" s="58"/>
      <c r="I13" s="18"/>
      <c r="J13" s="18"/>
      <c r="K13" s="18"/>
      <c r="L13" s="18"/>
      <c r="M13" s="18"/>
      <c r="N13" s="18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54" ht="15" customHeight="1" x14ac:dyDescent="0.25">
      <c r="A14" s="58" t="s">
        <v>15</v>
      </c>
      <c r="B14" s="58"/>
      <c r="C14" s="58"/>
      <c r="D14" s="59" t="s">
        <v>34</v>
      </c>
      <c r="E14" s="59"/>
      <c r="F14" s="59"/>
      <c r="G14" s="59"/>
      <c r="H14" s="59"/>
      <c r="I14" s="18"/>
      <c r="J14" s="18"/>
      <c r="K14" s="18"/>
      <c r="L14" s="18"/>
      <c r="M14" s="18"/>
      <c r="N14" s="18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 ht="15" customHeight="1" x14ac:dyDescent="0.25">
      <c r="A15" s="58" t="s">
        <v>16</v>
      </c>
      <c r="B15" s="58"/>
      <c r="C15" s="58"/>
      <c r="D15" s="59" t="s">
        <v>35</v>
      </c>
      <c r="E15" s="59"/>
      <c r="F15" s="59"/>
      <c r="G15" s="59"/>
      <c r="H15" s="59"/>
      <c r="I15" s="18"/>
      <c r="J15" s="18"/>
      <c r="K15" s="18"/>
      <c r="L15" s="18"/>
      <c r="M15" s="18"/>
      <c r="N15" s="18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</row>
    <row r="16" spans="1:254" ht="15" customHeight="1" x14ac:dyDescent="0.25">
      <c r="A16" s="58" t="s">
        <v>17</v>
      </c>
      <c r="B16" s="58"/>
      <c r="C16" s="58"/>
      <c r="D16" s="59" t="s">
        <v>36</v>
      </c>
      <c r="E16" s="59"/>
      <c r="F16" s="59"/>
      <c r="G16" s="59"/>
      <c r="H16" s="59"/>
      <c r="I16" s="18"/>
      <c r="J16" s="18"/>
      <c r="K16" s="18"/>
      <c r="L16" s="18"/>
      <c r="M16" s="18"/>
      <c r="N16" s="18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</row>
    <row r="17" spans="1:254" ht="15" customHeight="1" x14ac:dyDescent="0.25">
      <c r="A17" s="24"/>
      <c r="B17" s="24"/>
      <c r="C17" s="24"/>
      <c r="D17" s="25"/>
      <c r="E17" s="25"/>
      <c r="F17" s="25"/>
      <c r="G17" s="25"/>
      <c r="H17" s="25"/>
      <c r="I17" s="18"/>
      <c r="J17" s="18"/>
      <c r="K17" s="18"/>
      <c r="L17" s="18"/>
      <c r="M17" s="18"/>
      <c r="N17" s="18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 ht="15" customHeight="1" x14ac:dyDescent="0.25">
      <c r="A18" s="18"/>
      <c r="B18" s="18"/>
      <c r="C18" s="18"/>
      <c r="D18" s="19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</row>
    <row r="19" spans="1:254" ht="15" customHeight="1" x14ac:dyDescent="0.25">
      <c r="A19" s="35" t="s">
        <v>25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18"/>
      <c r="N19" s="18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</row>
    <row r="20" spans="1:254" ht="15" customHeight="1" x14ac:dyDescent="0.25">
      <c r="A20" s="35" t="s">
        <v>26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8"/>
      <c r="N20" s="18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</row>
    <row r="21" spans="1:254" ht="15" customHeight="1" x14ac:dyDescent="0.25">
      <c r="A21" s="39" t="s">
        <v>27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18"/>
      <c r="N21" s="18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54" ht="15" customHeight="1" x14ac:dyDescent="0.25">
      <c r="A22" s="21" t="s">
        <v>33</v>
      </c>
      <c r="B22" s="21"/>
      <c r="C22" s="22" t="s">
        <v>18</v>
      </c>
      <c r="D22" s="21"/>
      <c r="E22" s="21"/>
      <c r="F22" s="21"/>
      <c r="G22" s="21"/>
      <c r="H22" s="21"/>
      <c r="I22" s="21"/>
      <c r="J22" s="21"/>
      <c r="K22" s="21"/>
      <c r="L22" s="21"/>
      <c r="M22" s="18"/>
      <c r="N22" s="18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 ht="15" customHeight="1" x14ac:dyDescent="0.25">
      <c r="A23" s="18"/>
      <c r="B23" s="18"/>
      <c r="C23" s="18"/>
      <c r="D23" s="19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1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 ht="15" customHeigh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 ht="21" customHeight="1" x14ac:dyDescent="0.25">
      <c r="A27" s="5"/>
      <c r="B27" s="5"/>
      <c r="C27" s="15"/>
      <c r="D27" s="15"/>
      <c r="E27" s="5"/>
      <c r="F27" s="56"/>
      <c r="G27" s="56"/>
      <c r="H27" s="33"/>
      <c r="I27" s="34"/>
      <c r="J27" s="34"/>
      <c r="K27" s="34"/>
      <c r="L27" s="33"/>
      <c r="M27" s="34"/>
      <c r="N27" s="34"/>
      <c r="O27" s="2"/>
      <c r="P27" s="3"/>
      <c r="Q27" s="3"/>
      <c r="R27" s="3"/>
      <c r="S27" s="2"/>
      <c r="T27" s="2"/>
      <c r="U27" s="3"/>
      <c r="V27" s="3"/>
      <c r="W27" s="3"/>
      <c r="X27" s="3"/>
      <c r="Y27" s="2"/>
      <c r="Z27" s="2"/>
      <c r="AA27" s="2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 ht="17.25" customHeight="1" x14ac:dyDescent="0.25">
      <c r="A28" s="8"/>
      <c r="B28" s="8"/>
      <c r="C28" s="14"/>
      <c r="D28" s="14"/>
      <c r="E28" s="5"/>
      <c r="F28" s="57"/>
      <c r="G28" s="57"/>
      <c r="H28" s="5"/>
      <c r="I28" s="32"/>
      <c r="J28" s="5"/>
      <c r="K28" s="5"/>
      <c r="L28" s="5"/>
      <c r="M28" s="5"/>
      <c r="N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</row>
    <row r="29" spans="1:254" ht="31.5" customHeight="1" x14ac:dyDescent="0.25">
      <c r="A29" s="54"/>
      <c r="B29" s="54"/>
      <c r="C29" s="54"/>
      <c r="D29" s="54"/>
      <c r="E29" s="54"/>
      <c r="H29" s="1"/>
      <c r="I29" s="1"/>
      <c r="J29" s="1"/>
      <c r="K29" s="1"/>
      <c r="L29" s="1"/>
      <c r="M29" s="1"/>
      <c r="N29" s="1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</row>
    <row r="30" spans="1:254" ht="24" customHeight="1" x14ac:dyDescent="0.25">
      <c r="A30" s="55"/>
      <c r="B30" s="55"/>
      <c r="C30" s="55"/>
      <c r="D30" s="55"/>
      <c r="E30" s="55"/>
      <c r="H30" s="1"/>
      <c r="I30" s="1"/>
      <c r="J30" s="1"/>
      <c r="K30" s="1"/>
      <c r="L30" s="1"/>
      <c r="M30" s="1"/>
      <c r="N30" s="1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</row>
    <row r="31" spans="1:254" ht="30.75" customHeight="1" x14ac:dyDescent="0.25">
      <c r="A31" s="51"/>
      <c r="B31" s="51"/>
      <c r="C31" s="51"/>
      <c r="D31" s="51"/>
      <c r="E31" s="51"/>
      <c r="H31" s="1"/>
      <c r="I31" s="1"/>
      <c r="J31" s="1"/>
      <c r="K31" s="1"/>
      <c r="L31" s="1"/>
      <c r="M31" s="1"/>
      <c r="N31" s="1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</row>
    <row r="32" spans="1:254" ht="21" customHeight="1" x14ac:dyDescent="0.25">
      <c r="A32" s="51"/>
      <c r="B32" s="51"/>
      <c r="C32" s="51"/>
      <c r="D32" s="51"/>
      <c r="E32" s="51"/>
      <c r="F32" s="10"/>
      <c r="G32" s="9"/>
      <c r="H32" s="1"/>
      <c r="I32" s="1"/>
      <c r="J32" s="9"/>
      <c r="K32" s="9"/>
      <c r="L32" s="1"/>
      <c r="M32" s="1"/>
      <c r="N32" s="1"/>
      <c r="S32" s="9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</row>
    <row r="33" spans="1:254" ht="14.45" customHeight="1" x14ac:dyDescent="0.25">
      <c r="A33" s="11"/>
      <c r="B33" s="11"/>
      <c r="C33" s="11"/>
      <c r="D33" s="11"/>
      <c r="E33" s="11"/>
      <c r="F33" s="9"/>
      <c r="G33" s="9"/>
      <c r="H33" s="9"/>
      <c r="I33" s="9"/>
      <c r="J33" s="9"/>
      <c r="K33" s="9"/>
      <c r="L33" s="9"/>
      <c r="M33" s="9"/>
      <c r="N33" s="9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</row>
    <row r="34" spans="1:254" ht="14.45" customHeight="1" x14ac:dyDescent="0.25">
      <c r="A34" s="12"/>
      <c r="B34" s="12"/>
      <c r="G34" s="2"/>
      <c r="I34" s="3"/>
      <c r="L34" s="2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</row>
    <row r="35" spans="1:254" ht="14.45" customHeight="1" x14ac:dyDescent="0.25">
      <c r="A35" s="12"/>
      <c r="B35" s="12"/>
      <c r="G35" s="2"/>
      <c r="I35" s="3"/>
      <c r="L35" s="2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</row>
    <row r="36" spans="1:254" ht="14.45" customHeight="1" x14ac:dyDescent="0.25">
      <c r="A36" s="12"/>
      <c r="B36" s="12"/>
      <c r="G36" s="2"/>
      <c r="I36" s="3"/>
      <c r="L36" s="2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</row>
    <row r="37" spans="1:254" ht="14.45" customHeight="1" x14ac:dyDescent="0.25">
      <c r="A37" s="12"/>
      <c r="B37" s="12"/>
      <c r="G37" s="2"/>
      <c r="I37" s="3"/>
      <c r="L37" s="2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</row>
    <row r="38" spans="1:254" ht="14.45" customHeight="1" x14ac:dyDescent="0.25">
      <c r="A38" s="12"/>
      <c r="B38" s="12"/>
      <c r="G38" s="2"/>
      <c r="I38" s="3"/>
      <c r="L38" s="2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</row>
    <row r="39" spans="1:254" ht="14.45" customHeight="1" x14ac:dyDescent="0.25">
      <c r="A39" s="12"/>
      <c r="B39" s="12"/>
      <c r="G39" s="2"/>
      <c r="I39" s="3"/>
      <c r="L39" s="2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</row>
    <row r="40" spans="1:254" ht="14.45" customHeight="1" x14ac:dyDescent="0.25">
      <c r="A40" s="12"/>
      <c r="B40" s="12"/>
      <c r="G40" s="2"/>
      <c r="I40" s="3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</row>
    <row r="41" spans="1:254" ht="14.45" customHeight="1" x14ac:dyDescent="0.25">
      <c r="A41" s="12"/>
      <c r="B41" s="12"/>
      <c r="G41" s="2"/>
      <c r="I41" s="3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</row>
    <row r="42" spans="1:254" ht="14.45" customHeight="1" x14ac:dyDescent="0.25">
      <c r="A42" s="12"/>
      <c r="B42" s="12"/>
      <c r="G42" s="2"/>
      <c r="I42" s="3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</row>
    <row r="43" spans="1:254" ht="14.45" customHeight="1" x14ac:dyDescent="0.25">
      <c r="A43" s="12"/>
      <c r="B43" s="12"/>
      <c r="G43" s="2"/>
      <c r="I43" s="3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</row>
    <row r="44" spans="1:254" ht="14.45" customHeight="1" x14ac:dyDescent="0.25">
      <c r="A44" s="5"/>
      <c r="B44" s="12"/>
      <c r="C44" s="12"/>
      <c r="D44" s="12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</row>
    <row r="45" spans="1:254" ht="14.45" customHeight="1" x14ac:dyDescent="0.25">
      <c r="A45" s="5"/>
      <c r="B45" s="12"/>
      <c r="C45" s="12"/>
      <c r="D45" s="12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</row>
  </sheetData>
  <mergeCells count="31">
    <mergeCell ref="A32:E32"/>
    <mergeCell ref="A10:N10"/>
    <mergeCell ref="A29:E29"/>
    <mergeCell ref="A30:E30"/>
    <mergeCell ref="F27:G27"/>
    <mergeCell ref="F28:G28"/>
    <mergeCell ref="A31:E31"/>
    <mergeCell ref="A12:C13"/>
    <mergeCell ref="D12:H13"/>
    <mergeCell ref="A14:C14"/>
    <mergeCell ref="D14:H14"/>
    <mergeCell ref="A15:C15"/>
    <mergeCell ref="D15:H15"/>
    <mergeCell ref="A16:C16"/>
    <mergeCell ref="D16:H16"/>
    <mergeCell ref="B7:C7"/>
    <mergeCell ref="A8:M8"/>
    <mergeCell ref="A21:L21"/>
    <mergeCell ref="A9:N9"/>
    <mergeCell ref="A1:N1"/>
    <mergeCell ref="A2:B2"/>
    <mergeCell ref="A3:B3"/>
    <mergeCell ref="A5:A6"/>
    <mergeCell ref="B5:C6"/>
    <mergeCell ref="D5:D6"/>
    <mergeCell ref="C2:N2"/>
    <mergeCell ref="C3:N3"/>
    <mergeCell ref="A4:N4"/>
    <mergeCell ref="E5:E6"/>
    <mergeCell ref="F5:F6"/>
    <mergeCell ref="M5:M6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Дрига Ирина</cp:lastModifiedBy>
  <cp:lastPrinted>2026-10-13T11:44:18Z</cp:lastPrinted>
  <dcterms:created xsi:type="dcterms:W3CDTF">2020-11-24T08:13:39Z</dcterms:created>
  <dcterms:modified xsi:type="dcterms:W3CDTF">2026-10-14T08:05:08Z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