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edkinSA\Desktop\"/>
    </mc:Choice>
  </mc:AlternateContent>
  <xr:revisionPtr revIDLastSave="0" documentId="13_ncr:1_{45A80355-8785-456C-950F-237688F2BA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Смета" sheetId="1" r:id="rId1"/>
  </sheets>
  <definedNames>
    <definedName name="_xlnm.Print_Titles" localSheetId="0">Смета!$31:$31</definedName>
    <definedName name="_xlnm.Print_Area" localSheetId="0">Смета!$A$1:$AA$181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F21" i="1"/>
  <c r="AA175" i="1"/>
  <c r="AA176" i="1" s="1"/>
</calcChain>
</file>

<file path=xl/sharedStrings.xml><?xml version="1.0" encoding="utf-8"?>
<sst xmlns="http://schemas.openxmlformats.org/spreadsheetml/2006/main" count="1151" uniqueCount="214">
  <si>
    <t/>
  </si>
  <si>
    <t xml:space="preserve">Наименование программного продукта </t>
  </si>
  <si>
    <t>Программный комплекс "Строительный эксперт" (7.3.1.7813)</t>
  </si>
  <si>
    <t xml:space="preserve">Наименование редакции сметных нормативов </t>
  </si>
  <si>
    <t>ФСНБ-2022, Приказ Минстроя России от 30.12.2021 №1046/пр,
Приказ Минстроя России от 04.08.2020 №421/пр,
Приказ Минстроя России от 21.12.2020 №812/пр,
Приказ Минстроя России от 11.12.2020 №774/пр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</si>
  <si>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</si>
  <si>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12.08.2026 №527/пр,
Приказ Минстроя России от 30.01.2026 №42/пр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</si>
  <si>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№326/пр </t>
  </si>
  <si>
    <t>Письмо Минстроя России от 24.08.2026 №52419-ИФ/09</t>
  </si>
  <si>
    <t xml:space="preserve">Реквизиты нормативно-правового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№1452 </t>
  </si>
  <si>
    <t>Приказ министерства строительства и инфраструктуры Челябинской области от 03.03.2026 №29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</si>
  <si>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</si>
  <si>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</si>
  <si>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Челябинская область</t>
  </si>
  <si>
    <t xml:space="preserve">Наименование зоны субъекта Российской Федерации 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</si>
  <si>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</si>
  <si>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</si>
  <si>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</si>
  <si>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 xml:space="preserve">Составлен </t>
  </si>
  <si>
    <t>ресурсно-индексным</t>
  </si>
  <si>
    <t xml:space="preserve"> методом</t>
  </si>
  <si>
    <t xml:space="preserve">Основание </t>
  </si>
  <si>
    <t>(проектная и (или) иная техническая документация)</t>
  </si>
  <si>
    <t xml:space="preserve">Составлен(а) в текущем уровне цен </t>
  </si>
  <si>
    <t>III кв. 2026 г.</t>
  </si>
  <si>
    <t xml:space="preserve">Сметная стоимость </t>
  </si>
  <si>
    <t xml:space="preserve"> тыс.руб.</t>
  </si>
  <si>
    <t>в том числе:</t>
  </si>
  <si>
    <t xml:space="preserve">Средства на оплату труда рабочих </t>
  </si>
  <si>
    <t>34,17</t>
  </si>
  <si>
    <t xml:space="preserve">Средства на оплату труда машинистов </t>
  </si>
  <si>
    <t>9,39</t>
  </si>
  <si>
    <t xml:space="preserve">строительных работ </t>
  </si>
  <si>
    <t xml:space="preserve">Нормативные затраты труда рабочих </t>
  </si>
  <si>
    <t xml:space="preserve"> чел.-ч</t>
  </si>
  <si>
    <t xml:space="preserve">монтажных работ </t>
  </si>
  <si>
    <t xml:space="preserve">Нормативные затраты труда машинистов </t>
  </si>
  <si>
    <t xml:space="preserve">оборудования </t>
  </si>
  <si>
    <t>0,00</t>
  </si>
  <si>
    <t>Расчетный измеритель</t>
  </si>
  <si>
    <t xml:space="preserve">прочих затрат </t>
  </si>
  <si>
    <t xml:space="preserve">конструктивного решения </t>
  </si>
  <si>
    <t>0</t>
  </si>
  <si>
    <t xml:space="preserve">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</si>
  <si>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</si>
  <si>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</si>
  <si>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</si>
  <si>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</si>
  <si>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</si>
  <si>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</si>
  <si>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</si>
  <si>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</si>
  <si>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</si>
  <si>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</si>
  <si>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</si>
  <si>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</si>
  <si>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</si>
  <si>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</si>
  <si>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</si>
  <si>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</si>
  <si>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</si>
  <si>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</si>
  <si>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</si>
  <si>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</si>
  <si>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</si>
  <si>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</si>
  <si>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</si>
  <si>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</si>
  <si>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</si>
  <si>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Монтажные работы СИП</t>
  </si>
  <si>
    <t>ГЭСН 33-04-017-01</t>
  </si>
  <si>
    <t>Подвеска провода СИП-2 напряжением от 0,4 кВ до 1 кВ на опорах, при 32 опорах на км линии: с использованием автогидроподъемника
Кол-во: =0.6-0.082</t>
  </si>
  <si>
    <t>1000 м</t>
  </si>
  <si>
    <t xml:space="preserve">             1</t>
  </si>
  <si>
    <t>ОТ(ЗТ)</t>
  </si>
  <si>
    <t>чел.-ч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</si>
  <si>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</si>
  <si>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</si>
  <si>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</si>
  <si>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</si>
  <si>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</si>
  <si>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</si>
  <si>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</si>
  <si>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</si>
  <si>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 xml:space="preserve">             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</si>
  <si>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</si>
  <si>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</si>
  <si>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</si>
  <si>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</si>
  <si>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</si>
  <si>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</si>
  <si>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>ОТм(ЗТм) Средний разряд машинистов 6,0</t>
  </si>
  <si>
    <t>91.06.03-055</t>
  </si>
  <si>
    <t>Лебедки электрические тяговым усилием 19,62 кН (2 т)</t>
  </si>
  <si>
    <t>91.06.06-011</t>
  </si>
  <si>
    <t>Автогидроподъемники, высота подъема 12 м</t>
  </si>
  <si>
    <t>4-100-040</t>
  </si>
  <si>
    <t>ОТм(ЗТм) Средний разряд машинистов 4,0</t>
  </si>
  <si>
    <t>91.14.02-001</t>
  </si>
  <si>
    <t>Автомобили бортовые, грузоподъемность до 5 т</t>
  </si>
  <si>
    <t>91.17.04-544</t>
  </si>
  <si>
    <t>Генераторы бензиновые портативные, мощность до 6 КВт</t>
  </si>
  <si>
    <t>20.1.01.01</t>
  </si>
  <si>
    <t>Комплект линейной арматуры для крепления СИП-2 на опоре ВЛИ (удален)</t>
  </si>
  <si>
    <t>шт</t>
  </si>
  <si>
    <t>П</t>
  </si>
  <si>
    <t>20.1.01.11</t>
  </si>
  <si>
    <t>Комплект линейной арматуры для устройства заземлений на опорах ВЛИ (удален)</t>
  </si>
  <si>
    <t>21.2.01.01</t>
  </si>
  <si>
    <t>Провода самонесущие изолированные для ВЛИ (удален)</t>
  </si>
  <si>
    <t>Итого прямые затраты</t>
  </si>
  <si>
    <t>ФОТ</t>
  </si>
  <si>
    <t>812/пр_2020_прил._т._п.27_гр.3</t>
  </si>
  <si>
    <t>НР (Линии электропередачи)</t>
  </si>
  <si>
    <t>%</t>
  </si>
  <si>
    <t>774/пр_2020_прил._т._п.27_гр.3</t>
  </si>
  <si>
    <t>СП (Линии электропередачи)</t>
  </si>
  <si>
    <t>Всего по позиции</t>
  </si>
  <si>
    <t>21.2.01.01-0066</t>
  </si>
  <si>
    <t>Провод самонесущий изолированный СИП 4х25</t>
  </si>
  <si>
    <t>25.3.14.01-1220</t>
  </si>
  <si>
    <t>Кронштейн анкерный алюминиевый для крепления анкерного зажима на опорах воздушных линий электропередачи и иных сооружениях, минимальная разрушающая нагрузка 20 кН (Кронштейн анкерный СF16)</t>
  </si>
  <si>
    <t>22.2.02.09-0032</t>
  </si>
  <si>
    <t>Крюк  анкерный СF16</t>
  </si>
  <si>
    <t>20.1.01.12-0025</t>
  </si>
  <si>
    <t>Зажим промежуточный SO270</t>
  </si>
  <si>
    <t>20.1.01.01-0007</t>
  </si>
  <si>
    <t>Анкерный зажим универсальный ЗУ435</t>
  </si>
  <si>
    <t xml:space="preserve"> шт</t>
  </si>
  <si>
    <t>ГЭСНм 08-02-146-02</t>
  </si>
  <si>
    <t>Кабель до 35 кВ с креплением накладными скобами, масса 1 м кабеля: до 1 кг (спуски)
Кол-во: =(2*8+6*11)/100</t>
  </si>
  <si>
    <t>100 м</t>
  </si>
  <si>
    <t>1-100-38</t>
  </si>
  <si>
    <t>Средний разряд работы 3,8</t>
  </si>
  <si>
    <t>91.06.01-003</t>
  </si>
  <si>
    <t>Домкраты гидравлические, грузоподъемность 63-100 т</t>
  </si>
  <si>
    <t>91.06.03-061</t>
  </si>
  <si>
    <t>Лебедки электрические тяговым усилием до 12,26 кН (1,25 т)</t>
  </si>
  <si>
    <t>91.06.09-001</t>
  </si>
  <si>
    <t>Подъемники телескопические самоходные, рабочая высота 26 м, грузоподъемность 250 кг</t>
  </si>
  <si>
    <t xml:space="preserve">             4</t>
  </si>
  <si>
    <t>М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</si>
  <si>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</si>
  <si>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</si>
  <si>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</si>
  <si>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10.3.02.03-0011</t>
  </si>
  <si>
    <t>Припои оловянно-свинцовые бессурьмянистые, марка ПОС30</t>
  </si>
  <si>
    <t>кг</t>
  </si>
  <si>
    <t>14.4.03.03-0002</t>
  </si>
  <si>
    <t>Лак битумный БТ-123</t>
  </si>
  <si>
    <t>т</t>
  </si>
  <si>
    <t>7.1</t>
  </si>
  <si>
    <t>421/пр_2020_п.75_пп.а</t>
  </si>
  <si>
    <t>Вспомогательные ненормируемые материальные ресурсы</t>
  </si>
  <si>
    <t>ГЭСНм 08-02-144-04</t>
  </si>
  <si>
    <t>Присоединение к зажимам жил проводов или кабелей сечением: до 35 мм2 (прокалывающий зажим)
Кол-во: =8/100</t>
  </si>
  <si>
    <t>100 шт</t>
  </si>
  <si>
    <t>9.1</t>
  </si>
  <si>
    <t>ГЭСНм 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</si>
  <si>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</si>
  <si>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</si>
  <si>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</si>
  <si>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</si>
  <si>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</si>
  <si>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</si>
  <si>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</si>
  <si>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</si>
  <si>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</si>
  <si>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</si>
  <si>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</si>
  <si>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</si>
  <si>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</si>
  <si>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</si>
  <si>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</si>
  <si>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10.1</t>
  </si>
  <si>
    <t>Итого прямые затраты по разделу "Монтажные работы СИП"</t>
  </si>
  <si>
    <t xml:space="preserve">   в том числе:</t>
  </si>
  <si>
    <t xml:space="preserve">   оплата труда (ОТ)</t>
  </si>
  <si>
    <t xml:space="preserve">   эксплуатация машин и механизмов</t>
  </si>
  <si>
    <t xml:space="preserve">   оплата труда машинистов (ОТм)            </t>
  </si>
  <si>
    <t xml:space="preserve">   материальные ресурсы</t>
  </si>
  <si>
    <t>Итого ФОТ (справочно)</t>
  </si>
  <si>
    <t>Итого накладные расходы</t>
  </si>
  <si>
    <t>Итого сметная прибыль</t>
  </si>
  <si>
    <t>Итого по разделу "Монтажные работы СИП"</t>
  </si>
  <si>
    <t xml:space="preserve">   затраты труда рабочих</t>
  </si>
  <si>
    <t>73,68176</t>
  </si>
  <si>
    <t xml:space="preserve">   затраты труда машинистов</t>
  </si>
  <si>
    <t>18,50862</t>
  </si>
  <si>
    <t>ВСЕГО строительные работы</t>
  </si>
  <si>
    <t xml:space="preserve">   всего прямые затраты</t>
  </si>
  <si>
    <t xml:space="preserve">      в том числе:</t>
  </si>
  <si>
    <t xml:space="preserve">      оплата труда (ОТ)</t>
  </si>
  <si>
    <t xml:space="preserve">      эксплуатация машин и механизмов</t>
  </si>
  <si>
    <t xml:space="preserve">      оплата труда машинистов (ОТм)            </t>
  </si>
  <si>
    <t xml:space="preserve">      материальные ресурсы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</si>
  <si>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</si>
  <si>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</si>
  <si>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</si>
  <si>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ВСЕГО монтажные работы</t>
  </si>
  <si>
    <t>ВСЕГО по смете</t>
  </si>
  <si>
    <t xml:space="preserve">   Всего прямые затраты по смете</t>
  </si>
  <si>
    <t xml:space="preserve">   Всего ФОТ</t>
  </si>
  <si>
    <t xml:space="preserve">   Всего накладные расходы</t>
  </si>
  <si>
    <t xml:space="preserve">   Всего сметная прибыль</t>
  </si>
  <si>
    <t>Справочно</t>
  </si>
  <si>
    <t xml:space="preserve">Составил </t>
  </si>
  <si>
    <t>/</t>
  </si>
  <si>
    <t>[должность, подпись (инициалы, фамилия)]</t>
  </si>
  <si>
    <t xml:space="preserve">Проверил </t>
  </si>
  <si>
    <t>подвес СИП</t>
  </si>
  <si>
    <t>НДС 22 %</t>
  </si>
  <si>
    <t>ВСЕГО по смете с учетом НДС</t>
  </si>
  <si>
    <t>ЛОКАЛЬНЫЙ СМЕТНЫЙ РАСЧЕТ (СМЕТА) 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</si>
</sst>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0.000"/>
    <numFmt numFmtId="166" formatCode="0.00000"/>
    <numFmt numFmtId="167" formatCode="0.0000"/>
    <numFmt numFmtId="168" formatCode="0.0"/>
    <numFmt numFmtId="169" formatCode="0.0000000"/>
  </numFmts>
  <fonts count="8" x14ac:knownFonts="1">
    <font>
      <sz val="1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i/>
      <sz val="6"/>
      <color rgb="FF000000"/>
      <name val="Times New Roman"/>
    </font>
    <font>
      <b/>
      <sz val="12"/>
      <color rgb="FF000000"/>
      <name val="Times New Roman"/>
    </font>
    <font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3">
    <xf numFmtId="0" fontId="0" fillId="0" borderId="0"/>
    <xf numFmtId="0" fontId="7" fillId="0" borderId="0"/>
    <xf numFmtId="164" fontId="7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" applyFont="1" applyAlignment="1">
      <alignment horizontal="left" vertical="top" wrapText="1"/>
    </xf>
    <xf numFmtId="0" fontId="0" fillId="0" borderId="1" xfId="1" applyNumberFormat="1" applyFont="1" applyBorder="1"/>
    <xf numFmtId="0" fontId="0" fillId="0" borderId="13" xfId="1" applyNumberFormat="1" applyFont="1" applyBorder="1"/>
    <xf numFmtId="164" fontId="1" fillId="0" borderId="0" xfId="2" applyFont="1" applyAlignment="1">
      <alignment horizontal="right" vertical="top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 wrapText="1"/>
    </xf>
    <xf numFmtId="0" fontId="2" fillId="0" borderId="0" xfId="1" applyFont="1" applyAlignment="1">
      <alignment horizontal="left" wrapText="1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horizontal="right" wrapText="1"/>
    </xf>
    <xf numFmtId="0" fontId="2" fillId="0" borderId="0" xfId="1" applyNumberFormat="1" applyFont="1" applyAlignment="1">
      <alignment horizontal="right" vertical="top" wrapText="1"/>
    </xf>
    <xf numFmtId="0" fontId="6" fillId="0" borderId="0" xfId="1" applyNumberFormat="1" applyFont="1" applyAlignment="1">
      <alignment horizontal="left" vertical="top" wrapText="1"/>
    </xf>
    <xf numFmtId="0" fontId="6" fillId="0" borderId="0" xfId="1" applyFont="1" applyAlignment="1">
      <alignment horizontal="right" vertical="top" wrapText="1"/>
    </xf>
    <xf numFmtId="2" fontId="2" fillId="0" borderId="0" xfId="1" applyNumberFormat="1" applyFont="1" applyAlignment="1">
      <alignment horizontal="right" vertical="top" wrapText="1"/>
    </xf>
    <xf numFmtId="0" fontId="5" fillId="0" borderId="0" xfId="1" applyNumberFormat="1" applyFont="1" applyAlignment="1">
      <alignment horizontal="left" vertical="top" wrapText="1"/>
    </xf>
    <xf numFmtId="0" fontId="5" fillId="0" borderId="0" xfId="1" applyFont="1" applyAlignment="1">
      <alignment horizontal="right" vertical="top" wrapText="1"/>
    </xf>
    <xf numFmtId="2" fontId="1" fillId="0" borderId="0" xfId="1" applyNumberFormat="1" applyFont="1" applyAlignment="1">
      <alignment horizontal="right" vertical="top" wrapText="1"/>
    </xf>
    <xf numFmtId="0" fontId="2" fillId="0" borderId="6" xfId="1" applyFont="1" applyBorder="1" applyAlignment="1">
      <alignment horizontal="left" vertical="top" wrapText="1"/>
    </xf>
    <xf numFmtId="2" fontId="1" fillId="0" borderId="6" xfId="1" applyNumberFormat="1" applyFont="1" applyBorder="1" applyAlignment="1">
      <alignment horizontal="right" vertical="top" wrapText="1"/>
    </xf>
    <xf numFmtId="0" fontId="1" fillId="0" borderId="6" xfId="1" applyNumberFormat="1" applyFont="1" applyBorder="1" applyAlignment="1">
      <alignment horizontal="left" vertical="top" wrapText="1"/>
    </xf>
    <xf numFmtId="1" fontId="2" fillId="0" borderId="0" xfId="1" applyNumberFormat="1" applyFont="1" applyAlignment="1">
      <alignment horizontal="right" vertical="top" wrapText="1"/>
    </xf>
    <xf numFmtId="168" fontId="2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7" fontId="2" fillId="0" borderId="0" xfId="1" applyNumberFormat="1" applyFont="1" applyAlignment="1">
      <alignment horizontal="right" vertical="top" wrapText="1"/>
    </xf>
    <xf numFmtId="165" fontId="1" fillId="0" borderId="0" xfId="1" applyNumberFormat="1" applyFont="1" applyAlignment="1">
      <alignment horizontal="right" vertical="top" wrapText="1"/>
    </xf>
    <xf numFmtId="165" fontId="2" fillId="0" borderId="0" xfId="1" applyNumberFormat="1" applyFont="1" applyAlignment="1">
      <alignment horizontal="right" vertical="top" wrapText="1"/>
    </xf>
    <xf numFmtId="166" fontId="2" fillId="0" borderId="0" xfId="1" applyNumberFormat="1" applyFont="1" applyAlignment="1">
      <alignment horizontal="right" vertical="top" wrapText="1"/>
    </xf>
    <xf numFmtId="169" fontId="2" fillId="0" borderId="0" xfId="1" applyNumberFormat="1" applyFont="1" applyAlignment="1">
      <alignment horizontal="right" vertical="top" wrapText="1"/>
    </xf>
    <xf numFmtId="167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0" fontId="1" fillId="0" borderId="1" xfId="1" applyFont="1" applyBorder="1" applyAlignment="1">
      <alignment horizontal="left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1" fillId="0" borderId="0" xfId="1" applyFont="1" applyAlignment="1">
      <alignment horizontal="left" wrapText="1"/>
    </xf>
    <xf numFmtId="2" fontId="2" fillId="0" borderId="1" xfId="1" applyNumberFormat="1" applyFont="1" applyBorder="1" applyAlignment="1">
      <alignment horizontal="right" wrapText="1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0" fontId="1" fillId="0" borderId="1" xfId="1" applyFont="1" applyBorder="1" applyAlignment="1">
      <alignment horizontal="right" wrapText="1"/>
    </xf>
    <xf numFmtId="2" fontId="1" fillId="0" borderId="1" xfId="1" applyNumberFormat="1" applyFont="1" applyBorder="1" applyAlignment="1">
      <alignment horizontal="right" wrapText="1"/>
    </xf>
    <xf numFmtId="0" fontId="2" fillId="0" borderId="1" xfId="1" applyFont="1" applyBorder="1" applyAlignment="1">
      <alignment horizontal="center" wrapText="1"/>
    </xf>
    <xf numFmtId="0" fontId="3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right" vertical="top" wrapText="1"/>
    </xf>
  </cellXfs>
  <cellStyles count="3">
    <cellStyle name="Normal" xfId="1" xr:uid="{00000000-0005-0000-0000-000000000000}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81"/>
  <sheetViews>
    <sheetView showGridLines="0" tabSelected="1" view="pageBreakPreview" topLeftCell="A37" workbookViewId="0">
      <selection activeCell="AD19" sqref="AD19"/>
    </sheetView>
  </sheetViews>
  <sheetFormatPr defaultRowHeight="12.75" x14ac:dyDescent="0.2"/>
  <cols>
    <col min="1" max="1" width="5.5" customWidth="1"/>
    <col min="2" max="2" width="1.5" customWidth="1"/>
    <col min="3" max="3" width="3.5" customWidth="1"/>
    <col min="4" max="4" width="1.5" customWidth="1"/>
    <col min="5" max="5" width="10.5" customWidth="1"/>
    <col min="6" max="6" width="6.5" customWidth="1"/>
    <col min="7" max="7" width="3.5" customWidth="1"/>
    <col min="8" max="8" width="4.5" customWidth="1"/>
    <col min="9" max="9" width="6.5" customWidth="1"/>
    <col min="10" max="10" width="11.5" customWidth="1"/>
    <col min="11" max="11" width="1.5" customWidth="1"/>
    <col min="12" max="12" width="4.5" customWidth="1"/>
    <col min="13" max="13" width="5.5" customWidth="1"/>
    <col min="14" max="14" width="7.5" customWidth="1"/>
    <col min="15" max="15" width="10.5" customWidth="1"/>
    <col min="16" max="16" width="3.5" customWidth="1"/>
    <col min="17" max="17" width="1.5" customWidth="1"/>
    <col min="18" max="18" width="5.5" customWidth="1"/>
    <col min="19" max="19" width="7.5" customWidth="1"/>
    <col min="20" max="20" width="1.5" customWidth="1"/>
    <col min="21" max="21" width="10.5" customWidth="1"/>
    <col min="22" max="22" width="1.5" customWidth="1"/>
    <col min="23" max="23" width="9.5" customWidth="1"/>
    <col min="24" max="24" width="6.5" customWidth="1"/>
    <col min="25" max="25" width="17.33203125" customWidth="1"/>
    <col min="26" max="26" width="8.5" customWidth="1"/>
    <col min="27" max="27" width="15.33203125" customWidth="1"/>
  </cols>
  <sheetData>
    <row r="1" spans="1:27" ht="14.85" customHeight="1" x14ac:dyDescent="0.2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</row>
    <row r="2" spans="1:27" ht="29.4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 t="s">
        <v>2</v>
      </c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59.1" customHeight="1" x14ac:dyDescent="0.2">
      <c r="A3" s="8" t="s">
        <v>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9" t="s">
        <v>4</v>
      </c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29.45" customHeight="1" x14ac:dyDescent="0.2">
      <c r="A4" s="8" t="s">
        <v>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 t="s">
        <v>6</v>
      </c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88.5" customHeight="1" x14ac:dyDescent="0.2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9" t="s">
        <v>8</v>
      </c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44.25" customHeight="1" x14ac:dyDescent="0.2">
      <c r="A6" s="8" t="s">
        <v>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9" t="s">
        <v>10</v>
      </c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ht="29.45" customHeight="1" x14ac:dyDescent="0.2">
      <c r="A7" s="8" t="s">
        <v>11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9" t="s">
        <v>8</v>
      </c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ht="29.45" customHeight="1" x14ac:dyDescent="0.2">
      <c r="A8" s="8" t="s">
        <v>12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9" t="s">
        <v>13</v>
      </c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29.45" customHeight="1" x14ac:dyDescent="0.2">
      <c r="A9" s="8" t="s">
        <v>14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 t="s">
        <v>13</v>
      </c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29.45" customHeight="1" x14ac:dyDescent="0.2">
      <c r="A10" s="52" t="s">
        <v>0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spans="1:27" ht="9" customHeight="1" x14ac:dyDescent="0.2">
      <c r="A11" s="53" t="s">
        <v>15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spans="1:27" ht="29.45" customHeight="1" x14ac:dyDescent="0.2">
      <c r="A12" s="52" t="s">
        <v>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</row>
    <row r="13" spans="1:27" ht="9" customHeight="1" x14ac:dyDescent="0.2">
      <c r="A13" s="53" t="s">
        <v>16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spans="1:27" ht="34.5" customHeight="1" x14ac:dyDescent="0.25">
      <c r="A14" s="54" t="s">
        <v>213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29.45" customHeight="1" x14ac:dyDescent="0.2">
      <c r="A15" s="52" t="s">
        <v>210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</row>
    <row r="16" spans="1:27" ht="9" customHeight="1" x14ac:dyDescent="0.2">
      <c r="A16" s="53" t="s">
        <v>17</v>
      </c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spans="1:27" ht="29.45" customHeight="1" x14ac:dyDescent="0.2">
      <c r="A17" s="8" t="s">
        <v>18</v>
      </c>
      <c r="B17" s="8"/>
      <c r="C17" s="8"/>
      <c r="D17" s="8"/>
      <c r="E17" s="52" t="s">
        <v>19</v>
      </c>
      <c r="F17" s="52"/>
      <c r="G17" s="52"/>
      <c r="H17" s="52"/>
      <c r="I17" s="52"/>
      <c r="J17" s="52"/>
      <c r="K17" s="8" t="s">
        <v>20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29.45" customHeight="1" x14ac:dyDescent="0.2">
      <c r="A18" s="8" t="s">
        <v>21</v>
      </c>
      <c r="B18" s="8"/>
      <c r="C18" s="8"/>
      <c r="D18" s="8"/>
      <c r="E18" s="52" t="s">
        <v>0</v>
      </c>
      <c r="F18" s="52"/>
      <c r="G18" s="52"/>
      <c r="H18" s="52"/>
      <c r="I18" s="52"/>
      <c r="J18" s="52"/>
      <c r="K18" s="52"/>
      <c r="L18" s="52"/>
      <c r="M18" s="52"/>
      <c r="N18" s="5" t="s">
        <v>0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4.85" customHeight="1" x14ac:dyDescent="0.2">
      <c r="A19" s="5" t="s">
        <v>0</v>
      </c>
      <c r="B19" s="5"/>
      <c r="C19" s="5"/>
      <c r="D19" s="5"/>
      <c r="E19" s="53" t="s">
        <v>22</v>
      </c>
      <c r="F19" s="53"/>
      <c r="G19" s="53"/>
      <c r="H19" s="53"/>
      <c r="I19" s="53"/>
      <c r="J19" s="53"/>
      <c r="K19" s="53"/>
      <c r="L19" s="53"/>
      <c r="M19" s="53"/>
      <c r="N19" s="5" t="s">
        <v>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29.45" customHeight="1" x14ac:dyDescent="0.2">
      <c r="A20" s="44" t="s">
        <v>23</v>
      </c>
      <c r="B20" s="44"/>
      <c r="C20" s="44"/>
      <c r="D20" s="44"/>
      <c r="E20" s="44"/>
      <c r="F20" s="44"/>
      <c r="G20" s="44"/>
      <c r="H20" s="44"/>
      <c r="I20" s="50" t="s">
        <v>24</v>
      </c>
      <c r="J20" s="50"/>
      <c r="K20" s="50"/>
      <c r="L20" s="8" t="s">
        <v>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29.45" customHeight="1" x14ac:dyDescent="0.2">
      <c r="A21" s="44" t="s">
        <v>25</v>
      </c>
      <c r="B21" s="44"/>
      <c r="C21" s="44"/>
      <c r="D21" s="44"/>
      <c r="E21" s="44"/>
      <c r="F21" s="51">
        <f>218.31*1.22</f>
        <v>266.33819999999997</v>
      </c>
      <c r="G21" s="51"/>
      <c r="H21" s="51"/>
      <c r="I21" s="51"/>
      <c r="J21" s="8" t="s">
        <v>26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4.85" customHeight="1" x14ac:dyDescent="0.2">
      <c r="A22" s="46" t="s">
        <v>0</v>
      </c>
      <c r="B22" s="46"/>
      <c r="C22" s="47" t="s">
        <v>27</v>
      </c>
      <c r="D22" s="47"/>
      <c r="E22" s="47"/>
      <c r="F22" s="47"/>
      <c r="G22" s="47"/>
      <c r="H22" s="47"/>
      <c r="I22" s="47"/>
      <c r="J22" s="47"/>
      <c r="K22" s="47"/>
      <c r="L22" s="47"/>
      <c r="M22" s="48" t="s">
        <v>28</v>
      </c>
      <c r="N22" s="48"/>
      <c r="O22" s="48"/>
      <c r="P22" s="48"/>
      <c r="Q22" s="48"/>
      <c r="R22" s="48"/>
      <c r="S22" s="48"/>
      <c r="T22" s="49" t="s">
        <v>29</v>
      </c>
      <c r="U22" s="49"/>
      <c r="V22" s="49"/>
      <c r="W22" s="48" t="s">
        <v>26</v>
      </c>
      <c r="X22" s="48"/>
      <c r="Y22" s="48"/>
      <c r="Z22" s="48"/>
      <c r="AA22" s="48"/>
    </row>
    <row r="23" spans="1:27" ht="14.85" customHeight="1" x14ac:dyDescent="0.2">
      <c r="A23" s="46" t="s">
        <v>0</v>
      </c>
      <c r="B23" s="46"/>
      <c r="C23" s="47" t="s">
        <v>0</v>
      </c>
      <c r="D23" s="47"/>
      <c r="E23" s="47"/>
      <c r="F23" s="47"/>
      <c r="G23" s="47"/>
      <c r="H23" s="47"/>
      <c r="I23" s="47"/>
      <c r="J23" s="47"/>
      <c r="K23" s="47"/>
      <c r="L23" s="47"/>
      <c r="M23" s="48" t="s">
        <v>30</v>
      </c>
      <c r="N23" s="48"/>
      <c r="O23" s="48"/>
      <c r="P23" s="48"/>
      <c r="Q23" s="48"/>
      <c r="R23" s="48"/>
      <c r="S23" s="48"/>
      <c r="T23" s="49" t="s">
        <v>31</v>
      </c>
      <c r="U23" s="49"/>
      <c r="V23" s="49"/>
      <c r="W23" s="48" t="s">
        <v>26</v>
      </c>
      <c r="X23" s="48"/>
      <c r="Y23" s="48"/>
      <c r="Z23" s="48"/>
      <c r="AA23" s="48"/>
    </row>
    <row r="24" spans="1:27" ht="14.85" customHeight="1" x14ac:dyDescent="0.2">
      <c r="A24" s="8" t="s">
        <v>0</v>
      </c>
      <c r="B24" s="8"/>
      <c r="C24" s="44" t="s">
        <v>32</v>
      </c>
      <c r="D24" s="44"/>
      <c r="E24" s="44"/>
      <c r="F24" s="44"/>
      <c r="G24" s="45">
        <f>192.41*1.22</f>
        <v>234.74019999999999</v>
      </c>
      <c r="H24" s="45"/>
      <c r="I24" s="45"/>
      <c r="J24" s="8" t="s">
        <v>26</v>
      </c>
      <c r="K24" s="8"/>
      <c r="L24" s="8"/>
      <c r="M24" s="8" t="s">
        <v>33</v>
      </c>
      <c r="N24" s="8"/>
      <c r="O24" s="8"/>
      <c r="P24" s="8"/>
      <c r="Q24" s="8"/>
      <c r="R24" s="8"/>
      <c r="S24" s="8"/>
      <c r="T24" s="45">
        <v>73.680000000000007</v>
      </c>
      <c r="U24" s="10"/>
      <c r="V24" s="10"/>
      <c r="W24" s="8" t="s">
        <v>34</v>
      </c>
      <c r="X24" s="8"/>
      <c r="Y24" s="8"/>
      <c r="Z24" s="8"/>
      <c r="AA24" s="8"/>
    </row>
    <row r="25" spans="1:27" ht="14.85" customHeight="1" x14ac:dyDescent="0.2">
      <c r="A25" s="8" t="s">
        <v>0</v>
      </c>
      <c r="B25" s="8"/>
      <c r="C25" s="44" t="s">
        <v>35</v>
      </c>
      <c r="D25" s="44"/>
      <c r="E25" s="44"/>
      <c r="F25" s="44"/>
      <c r="G25" s="45">
        <f>25.9*1.22</f>
        <v>31.597999999999999</v>
      </c>
      <c r="H25" s="45"/>
      <c r="I25" s="45"/>
      <c r="J25" s="8" t="s">
        <v>26</v>
      </c>
      <c r="K25" s="8"/>
      <c r="L25" s="8"/>
      <c r="M25" s="8" t="s">
        <v>36</v>
      </c>
      <c r="N25" s="8"/>
      <c r="O25" s="8"/>
      <c r="P25" s="8"/>
      <c r="Q25" s="8"/>
      <c r="R25" s="8"/>
      <c r="S25" s="8"/>
      <c r="T25" s="45">
        <v>18.510000000000002</v>
      </c>
      <c r="U25" s="10"/>
      <c r="V25" s="10"/>
      <c r="W25" s="8" t="s">
        <v>34</v>
      </c>
      <c r="X25" s="8"/>
      <c r="Y25" s="8"/>
      <c r="Z25" s="8"/>
      <c r="AA25" s="8"/>
    </row>
    <row r="26" spans="1:27" ht="14.85" customHeight="1" x14ac:dyDescent="0.2">
      <c r="A26" s="8" t="s">
        <v>0</v>
      </c>
      <c r="B26" s="8"/>
      <c r="C26" s="44" t="s">
        <v>37</v>
      </c>
      <c r="D26" s="44"/>
      <c r="E26" s="44"/>
      <c r="F26" s="44"/>
      <c r="G26" s="10" t="s">
        <v>38</v>
      </c>
      <c r="H26" s="10"/>
      <c r="I26" s="10"/>
      <c r="J26" s="8" t="s">
        <v>26</v>
      </c>
      <c r="K26" s="8"/>
      <c r="L26" s="8"/>
      <c r="M26" s="8" t="s">
        <v>39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4.85" customHeight="1" x14ac:dyDescent="0.2">
      <c r="A27" s="8" t="s">
        <v>0</v>
      </c>
      <c r="B27" s="8"/>
      <c r="C27" s="44" t="s">
        <v>40</v>
      </c>
      <c r="D27" s="44"/>
      <c r="E27" s="44"/>
      <c r="F27" s="44"/>
      <c r="G27" s="10" t="s">
        <v>38</v>
      </c>
      <c r="H27" s="10"/>
      <c r="I27" s="10"/>
      <c r="J27" s="8" t="s">
        <v>26</v>
      </c>
      <c r="K27" s="8"/>
      <c r="L27" s="8"/>
      <c r="M27" s="8" t="s">
        <v>41</v>
      </c>
      <c r="N27" s="8"/>
      <c r="O27" s="8"/>
      <c r="P27" s="8"/>
      <c r="Q27" s="8"/>
      <c r="R27" s="8"/>
      <c r="S27" s="8"/>
      <c r="T27" s="10" t="s">
        <v>42</v>
      </c>
      <c r="U27" s="10"/>
      <c r="V27" s="10"/>
      <c r="W27" s="8" t="s">
        <v>43</v>
      </c>
      <c r="X27" s="8"/>
      <c r="Y27" s="8"/>
      <c r="Z27" s="8"/>
      <c r="AA27" s="8"/>
    </row>
    <row r="28" spans="1:27" ht="14.85" customHeight="1" x14ac:dyDescent="0.2">
      <c r="A28" s="5" t="s">
        <v>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45" customHeight="1" x14ac:dyDescent="0.2">
      <c r="A29" s="36" t="s">
        <v>44</v>
      </c>
      <c r="B29" s="38" t="s">
        <v>45</v>
      </c>
      <c r="C29" s="39"/>
      <c r="D29" s="39"/>
      <c r="E29" s="39"/>
      <c r="F29" s="39"/>
      <c r="G29" s="40"/>
      <c r="H29" s="38" t="s">
        <v>46</v>
      </c>
      <c r="I29" s="39"/>
      <c r="J29" s="39"/>
      <c r="K29" s="39"/>
      <c r="L29" s="39"/>
      <c r="M29" s="39"/>
      <c r="N29" s="40"/>
      <c r="O29" s="36" t="s">
        <v>47</v>
      </c>
      <c r="P29" s="33" t="s">
        <v>48</v>
      </c>
      <c r="Q29" s="34"/>
      <c r="R29" s="34"/>
      <c r="S29" s="34"/>
      <c r="T29" s="34"/>
      <c r="U29" s="35"/>
      <c r="V29" s="33" t="s">
        <v>52</v>
      </c>
      <c r="W29" s="34"/>
      <c r="X29" s="34"/>
      <c r="Y29" s="34"/>
      <c r="Z29" s="34"/>
      <c r="AA29" s="35"/>
    </row>
    <row r="30" spans="1:27" ht="88.5" customHeight="1" x14ac:dyDescent="0.2">
      <c r="A30" s="37"/>
      <c r="B30" s="41"/>
      <c r="C30" s="42"/>
      <c r="D30" s="42"/>
      <c r="E30" s="42"/>
      <c r="F30" s="42"/>
      <c r="G30" s="43"/>
      <c r="H30" s="41"/>
      <c r="I30" s="42"/>
      <c r="J30" s="42"/>
      <c r="K30" s="42"/>
      <c r="L30" s="42"/>
      <c r="M30" s="42"/>
      <c r="N30" s="43"/>
      <c r="O30" s="37"/>
      <c r="P30" s="33" t="s">
        <v>49</v>
      </c>
      <c r="Q30" s="34"/>
      <c r="R30" s="35"/>
      <c r="S30" s="33" t="s">
        <v>50</v>
      </c>
      <c r="T30" s="35"/>
      <c r="U30" s="32" t="s">
        <v>51</v>
      </c>
      <c r="V30" s="33" t="s">
        <v>53</v>
      </c>
      <c r="W30" s="35"/>
      <c r="X30" s="32" t="s">
        <v>54</v>
      </c>
      <c r="Y30" s="32" t="s">
        <v>55</v>
      </c>
      <c r="Z30" s="32" t="s">
        <v>50</v>
      </c>
      <c r="AA30" s="32" t="s">
        <v>56</v>
      </c>
    </row>
    <row r="31" spans="1:27" ht="22.15" customHeight="1" x14ac:dyDescent="0.2">
      <c r="A31" s="32" t="s">
        <v>57</v>
      </c>
      <c r="B31" s="33" t="s">
        <v>58</v>
      </c>
      <c r="C31" s="34"/>
      <c r="D31" s="34"/>
      <c r="E31" s="34"/>
      <c r="F31" s="34"/>
      <c r="G31" s="35"/>
      <c r="H31" s="33" t="s">
        <v>59</v>
      </c>
      <c r="I31" s="34"/>
      <c r="J31" s="34"/>
      <c r="K31" s="34"/>
      <c r="L31" s="34"/>
      <c r="M31" s="34"/>
      <c r="N31" s="35"/>
      <c r="O31" s="32" t="s">
        <v>60</v>
      </c>
      <c r="P31" s="33" t="s">
        <v>61</v>
      </c>
      <c r="Q31" s="34"/>
      <c r="R31" s="35"/>
      <c r="S31" s="33" t="s">
        <v>62</v>
      </c>
      <c r="T31" s="35"/>
      <c r="U31" s="32" t="s">
        <v>63</v>
      </c>
      <c r="V31" s="33" t="s">
        <v>64</v>
      </c>
      <c r="W31" s="35"/>
      <c r="X31" s="32" t="s">
        <v>65</v>
      </c>
      <c r="Y31" s="32" t="s">
        <v>66</v>
      </c>
      <c r="Z31" s="32" t="s">
        <v>67</v>
      </c>
      <c r="AA31" s="32" t="s">
        <v>68</v>
      </c>
    </row>
    <row r="33" spans="1:27" ht="14.85" customHeight="1" x14ac:dyDescent="0.2">
      <c r="A33" s="31" t="s">
        <v>69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</row>
    <row r="34" spans="1:27" ht="73.7" customHeight="1" x14ac:dyDescent="0.2">
      <c r="A34" s="7" t="s">
        <v>57</v>
      </c>
      <c r="B34" s="7" t="s">
        <v>70</v>
      </c>
      <c r="C34" s="7"/>
      <c r="D34" s="7"/>
      <c r="E34" s="7"/>
      <c r="F34" s="7"/>
      <c r="G34" s="7"/>
      <c r="H34" s="7" t="s">
        <v>71</v>
      </c>
      <c r="I34" s="7"/>
      <c r="J34" s="7"/>
      <c r="K34" s="7"/>
      <c r="L34" s="7"/>
      <c r="M34" s="7"/>
      <c r="N34" s="7"/>
      <c r="O34" s="7" t="s">
        <v>72</v>
      </c>
      <c r="P34" s="26">
        <v>0.51800000000000002</v>
      </c>
      <c r="Q34" s="11"/>
      <c r="R34" s="11"/>
      <c r="S34" s="11" t="s">
        <v>0</v>
      </c>
      <c r="T34" s="11"/>
      <c r="U34" s="25">
        <v>0.51800000000000002</v>
      </c>
      <c r="V34" s="11" t="s">
        <v>0</v>
      </c>
      <c r="W34" s="11"/>
      <c r="X34" s="11" t="s">
        <v>0</v>
      </c>
      <c r="Y34" s="11" t="s">
        <v>0</v>
      </c>
      <c r="Z34" s="11" t="s">
        <v>0</v>
      </c>
      <c r="AA34" s="11" t="s">
        <v>0</v>
      </c>
    </row>
    <row r="35" spans="1:27" ht="14.85" customHeight="1" x14ac:dyDescent="0.2">
      <c r="A35" s="5" t="s">
        <v>0</v>
      </c>
      <c r="B35" s="5" t="s">
        <v>73</v>
      </c>
      <c r="C35" s="5"/>
      <c r="D35" s="5"/>
      <c r="E35" s="5"/>
      <c r="F35" s="5"/>
      <c r="G35" s="5"/>
      <c r="H35" s="5" t="s">
        <v>74</v>
      </c>
      <c r="I35" s="5"/>
      <c r="J35" s="5"/>
      <c r="K35" s="5"/>
      <c r="L35" s="5"/>
      <c r="M35" s="5"/>
      <c r="N35" s="5"/>
      <c r="O35" s="5" t="s">
        <v>75</v>
      </c>
      <c r="P35" s="11" t="s">
        <v>0</v>
      </c>
      <c r="Q35" s="11"/>
      <c r="R35" s="11"/>
      <c r="S35" s="11" t="s">
        <v>0</v>
      </c>
      <c r="T35" s="11"/>
      <c r="U35" s="27">
        <v>49.27216</v>
      </c>
      <c r="V35" s="11" t="s">
        <v>0</v>
      </c>
      <c r="W35" s="11"/>
      <c r="X35" s="11" t="s">
        <v>0</v>
      </c>
      <c r="Y35" s="11" t="s">
        <v>0</v>
      </c>
      <c r="Z35" s="11" t="s">
        <v>0</v>
      </c>
      <c r="AA35" s="17">
        <v>22661.71</v>
      </c>
    </row>
    <row r="36" spans="1:27" ht="14.85" customHeight="1" x14ac:dyDescent="0.2">
      <c r="A36" s="5" t="s">
        <v>0</v>
      </c>
      <c r="B36" s="5" t="s">
        <v>76</v>
      </c>
      <c r="C36" s="5"/>
      <c r="D36" s="5"/>
      <c r="E36" s="5"/>
      <c r="F36" s="5"/>
      <c r="G36" s="5"/>
      <c r="H36" s="5" t="s">
        <v>77</v>
      </c>
      <c r="I36" s="5"/>
      <c r="J36" s="5"/>
      <c r="K36" s="5"/>
      <c r="L36" s="5"/>
      <c r="M36" s="5"/>
      <c r="N36" s="5"/>
      <c r="O36" s="5" t="s">
        <v>75</v>
      </c>
      <c r="P36" s="14">
        <v>0.99</v>
      </c>
      <c r="Q36" s="11"/>
      <c r="R36" s="11"/>
      <c r="S36" s="11" t="s">
        <v>0</v>
      </c>
      <c r="T36" s="11"/>
      <c r="U36" s="27">
        <v>0.51282000000000005</v>
      </c>
      <c r="V36" s="11" t="s">
        <v>0</v>
      </c>
      <c r="W36" s="11"/>
      <c r="X36" s="11" t="s">
        <v>0</v>
      </c>
      <c r="Y36" s="14">
        <v>382.09</v>
      </c>
      <c r="Z36" s="11" t="s">
        <v>0</v>
      </c>
      <c r="AA36" s="14">
        <v>195.94</v>
      </c>
    </row>
    <row r="37" spans="1:27" ht="14.85" customHeight="1" x14ac:dyDescent="0.2">
      <c r="A37" s="5" t="s">
        <v>0</v>
      </c>
      <c r="B37" s="5" t="s">
        <v>78</v>
      </c>
      <c r="C37" s="5"/>
      <c r="D37" s="5"/>
      <c r="E37" s="5"/>
      <c r="F37" s="5"/>
      <c r="G37" s="5"/>
      <c r="H37" s="5" t="s">
        <v>79</v>
      </c>
      <c r="I37" s="5"/>
      <c r="J37" s="5"/>
      <c r="K37" s="5"/>
      <c r="L37" s="5"/>
      <c r="M37" s="5"/>
      <c r="N37" s="5"/>
      <c r="O37" s="5" t="s">
        <v>75</v>
      </c>
      <c r="P37" s="14">
        <v>47.29</v>
      </c>
      <c r="Q37" s="11"/>
      <c r="R37" s="11"/>
      <c r="S37" s="11" t="s">
        <v>0</v>
      </c>
      <c r="T37" s="11"/>
      <c r="U37" s="27">
        <v>24.496220000000001</v>
      </c>
      <c r="V37" s="11" t="s">
        <v>0</v>
      </c>
      <c r="W37" s="11"/>
      <c r="X37" s="11" t="s">
        <v>0</v>
      </c>
      <c r="Y37" s="14">
        <v>417.14</v>
      </c>
      <c r="Z37" s="11" t="s">
        <v>0</v>
      </c>
      <c r="AA37" s="14">
        <v>10218.35</v>
      </c>
    </row>
    <row r="38" spans="1:27" ht="14.85" customHeight="1" x14ac:dyDescent="0.2">
      <c r="A38" s="5" t="s">
        <v>0</v>
      </c>
      <c r="B38" s="5" t="s">
        <v>80</v>
      </c>
      <c r="C38" s="5"/>
      <c r="D38" s="5"/>
      <c r="E38" s="5"/>
      <c r="F38" s="5"/>
      <c r="G38" s="5"/>
      <c r="H38" s="5" t="s">
        <v>81</v>
      </c>
      <c r="I38" s="5"/>
      <c r="J38" s="5"/>
      <c r="K38" s="5"/>
      <c r="L38" s="5"/>
      <c r="M38" s="5"/>
      <c r="N38" s="5"/>
      <c r="O38" s="5" t="s">
        <v>75</v>
      </c>
      <c r="P38" s="14">
        <v>23.42</v>
      </c>
      <c r="Q38" s="11"/>
      <c r="R38" s="11"/>
      <c r="S38" s="11" t="s">
        <v>0</v>
      </c>
      <c r="T38" s="11"/>
      <c r="U38" s="27">
        <v>12.13156</v>
      </c>
      <c r="V38" s="11" t="s">
        <v>0</v>
      </c>
      <c r="W38" s="11"/>
      <c r="X38" s="11" t="s">
        <v>0</v>
      </c>
      <c r="Y38" s="14">
        <v>469.72</v>
      </c>
      <c r="Z38" s="11" t="s">
        <v>0</v>
      </c>
      <c r="AA38" s="14">
        <v>5698.44</v>
      </c>
    </row>
    <row r="39" spans="1:27" ht="14.85" customHeight="1" x14ac:dyDescent="0.2">
      <c r="A39" s="5" t="s">
        <v>0</v>
      </c>
      <c r="B39" s="5" t="s">
        <v>82</v>
      </c>
      <c r="C39" s="5"/>
      <c r="D39" s="5"/>
      <c r="E39" s="5"/>
      <c r="F39" s="5"/>
      <c r="G39" s="5"/>
      <c r="H39" s="5" t="s">
        <v>83</v>
      </c>
      <c r="I39" s="5"/>
      <c r="J39" s="5"/>
      <c r="K39" s="5"/>
      <c r="L39" s="5"/>
      <c r="M39" s="5"/>
      <c r="N39" s="5"/>
      <c r="O39" s="5" t="s">
        <v>75</v>
      </c>
      <c r="P39" s="14">
        <v>23.42</v>
      </c>
      <c r="Q39" s="11"/>
      <c r="R39" s="11"/>
      <c r="S39" s="11" t="s">
        <v>0</v>
      </c>
      <c r="T39" s="11"/>
      <c r="U39" s="27">
        <v>12.13156</v>
      </c>
      <c r="V39" s="11" t="s">
        <v>0</v>
      </c>
      <c r="W39" s="11"/>
      <c r="X39" s="11" t="s">
        <v>0</v>
      </c>
      <c r="Y39" s="14">
        <v>539.83000000000004</v>
      </c>
      <c r="Z39" s="11" t="s">
        <v>0</v>
      </c>
      <c r="AA39" s="14">
        <v>6548.98</v>
      </c>
    </row>
    <row r="40" spans="1:27" ht="14.85" customHeight="1" x14ac:dyDescent="0.2">
      <c r="A40" s="5" t="s">
        <v>0</v>
      </c>
      <c r="B40" s="5" t="s">
        <v>84</v>
      </c>
      <c r="C40" s="5"/>
      <c r="D40" s="5"/>
      <c r="E40" s="5"/>
      <c r="F40" s="5"/>
      <c r="G40" s="5"/>
      <c r="H40" s="5" t="s">
        <v>85</v>
      </c>
      <c r="I40" s="5"/>
      <c r="J40" s="5"/>
      <c r="K40" s="5"/>
      <c r="L40" s="5"/>
      <c r="M40" s="5"/>
      <c r="N40" s="5"/>
      <c r="O40" s="5" t="s">
        <v>0</v>
      </c>
      <c r="P40" s="11" t="s">
        <v>0</v>
      </c>
      <c r="Q40" s="11"/>
      <c r="R40" s="11"/>
      <c r="S40" s="11" t="s">
        <v>0</v>
      </c>
      <c r="T40" s="11"/>
      <c r="U40" s="11" t="s">
        <v>0</v>
      </c>
      <c r="V40" s="11" t="s">
        <v>0</v>
      </c>
      <c r="W40" s="11"/>
      <c r="X40" s="11" t="s">
        <v>0</v>
      </c>
      <c r="Y40" s="11" t="s">
        <v>0</v>
      </c>
      <c r="Z40" s="11" t="s">
        <v>0</v>
      </c>
      <c r="AA40" s="17">
        <v>7311.2</v>
      </c>
    </row>
    <row r="41" spans="1:27" ht="14.85" customHeight="1" x14ac:dyDescent="0.2">
      <c r="A41" s="15" t="s">
        <v>0</v>
      </c>
      <c r="B41" s="15" t="s">
        <v>0</v>
      </c>
      <c r="C41" s="15"/>
      <c r="D41" s="15"/>
      <c r="E41" s="15"/>
      <c r="F41" s="15"/>
      <c r="G41" s="15"/>
      <c r="H41" s="15" t="s">
        <v>86</v>
      </c>
      <c r="I41" s="15"/>
      <c r="J41" s="15"/>
      <c r="K41" s="15"/>
      <c r="L41" s="15"/>
      <c r="M41" s="15"/>
      <c r="N41" s="15"/>
      <c r="O41" s="15" t="s">
        <v>75</v>
      </c>
      <c r="P41" s="16" t="s">
        <v>0</v>
      </c>
      <c r="Q41" s="16"/>
      <c r="R41" s="16"/>
      <c r="S41" s="16" t="s">
        <v>0</v>
      </c>
      <c r="T41" s="16"/>
      <c r="U41" s="30">
        <v>12.89302</v>
      </c>
      <c r="V41" s="16" t="s">
        <v>0</v>
      </c>
      <c r="W41" s="16"/>
      <c r="X41" s="16" t="s">
        <v>0</v>
      </c>
      <c r="Y41" s="16" t="s">
        <v>0</v>
      </c>
      <c r="Z41" s="16" t="s">
        <v>0</v>
      </c>
      <c r="AA41" s="17">
        <v>6118.76</v>
      </c>
    </row>
    <row r="42" spans="1:27" ht="29.45" customHeight="1" x14ac:dyDescent="0.2">
      <c r="A42" s="5" t="s">
        <v>0</v>
      </c>
      <c r="B42" s="5" t="s">
        <v>87</v>
      </c>
      <c r="C42" s="5"/>
      <c r="D42" s="5"/>
      <c r="E42" s="5"/>
      <c r="F42" s="5"/>
      <c r="G42" s="5"/>
      <c r="H42" s="5" t="s">
        <v>88</v>
      </c>
      <c r="I42" s="5"/>
      <c r="J42" s="5"/>
      <c r="K42" s="5"/>
      <c r="L42" s="5"/>
      <c r="M42" s="5"/>
      <c r="N42" s="5"/>
      <c r="O42" s="5" t="s">
        <v>89</v>
      </c>
      <c r="P42" s="14">
        <v>0.75</v>
      </c>
      <c r="Q42" s="11"/>
      <c r="R42" s="11"/>
      <c r="S42" s="11" t="s">
        <v>0</v>
      </c>
      <c r="T42" s="11"/>
      <c r="U42" s="24">
        <v>0.38850000000000001</v>
      </c>
      <c r="V42" s="11" t="s">
        <v>0</v>
      </c>
      <c r="W42" s="11"/>
      <c r="X42" s="11" t="s">
        <v>0</v>
      </c>
      <c r="Y42" s="14">
        <v>1857.36</v>
      </c>
      <c r="Z42" s="11" t="s">
        <v>0</v>
      </c>
      <c r="AA42" s="14">
        <v>721.58</v>
      </c>
    </row>
    <row r="43" spans="1:27" ht="14.85" customHeight="1" x14ac:dyDescent="0.2">
      <c r="A43" s="5" t="s">
        <v>0</v>
      </c>
      <c r="B43" s="5" t="s">
        <v>90</v>
      </c>
      <c r="C43" s="5"/>
      <c r="D43" s="5"/>
      <c r="E43" s="5"/>
      <c r="F43" s="5"/>
      <c r="G43" s="5"/>
      <c r="H43" s="5" t="s">
        <v>91</v>
      </c>
      <c r="I43" s="5"/>
      <c r="J43" s="5"/>
      <c r="K43" s="5"/>
      <c r="L43" s="5"/>
      <c r="M43" s="5"/>
      <c r="N43" s="5"/>
      <c r="O43" s="5" t="s">
        <v>75</v>
      </c>
      <c r="P43" s="14">
        <v>0.75</v>
      </c>
      <c r="Q43" s="11"/>
      <c r="R43" s="11"/>
      <c r="S43" s="11" t="s">
        <v>0</v>
      </c>
      <c r="T43" s="11"/>
      <c r="U43" s="24">
        <v>0.38850000000000001</v>
      </c>
      <c r="V43" s="11" t="s">
        <v>0</v>
      </c>
      <c r="W43" s="11"/>
      <c r="X43" s="11" t="s">
        <v>0</v>
      </c>
      <c r="Y43" s="14">
        <v>630.97</v>
      </c>
      <c r="Z43" s="11" t="s">
        <v>0</v>
      </c>
      <c r="AA43" s="14">
        <v>245.13</v>
      </c>
    </row>
    <row r="44" spans="1:27" ht="29.45" customHeight="1" x14ac:dyDescent="0.2">
      <c r="A44" s="5" t="s">
        <v>0</v>
      </c>
      <c r="B44" s="5" t="s">
        <v>92</v>
      </c>
      <c r="C44" s="5"/>
      <c r="D44" s="5"/>
      <c r="E44" s="5"/>
      <c r="F44" s="5"/>
      <c r="G44" s="5"/>
      <c r="H44" s="5" t="s">
        <v>93</v>
      </c>
      <c r="I44" s="5"/>
      <c r="J44" s="5"/>
      <c r="K44" s="5"/>
      <c r="L44" s="5"/>
      <c r="M44" s="5"/>
      <c r="N44" s="5"/>
      <c r="O44" s="5" t="s">
        <v>89</v>
      </c>
      <c r="P44" s="14">
        <v>0.81</v>
      </c>
      <c r="Q44" s="11"/>
      <c r="R44" s="11"/>
      <c r="S44" s="11" t="s">
        <v>0</v>
      </c>
      <c r="T44" s="11"/>
      <c r="U44" s="27">
        <v>0.41958000000000001</v>
      </c>
      <c r="V44" s="14">
        <v>11.45</v>
      </c>
      <c r="W44" s="11"/>
      <c r="X44" s="14">
        <v>1.61</v>
      </c>
      <c r="Y44" s="14">
        <v>18.43</v>
      </c>
      <c r="Z44" s="11" t="s">
        <v>0</v>
      </c>
      <c r="AA44" s="14">
        <v>7.73</v>
      </c>
    </row>
    <row r="45" spans="1:27" ht="29.45" customHeight="1" x14ac:dyDescent="0.2">
      <c r="A45" s="5" t="s">
        <v>0</v>
      </c>
      <c r="B45" s="5" t="s">
        <v>94</v>
      </c>
      <c r="C45" s="5"/>
      <c r="D45" s="5"/>
      <c r="E45" s="5"/>
      <c r="F45" s="5"/>
      <c r="G45" s="5"/>
      <c r="H45" s="5" t="s">
        <v>95</v>
      </c>
      <c r="I45" s="5"/>
      <c r="J45" s="5"/>
      <c r="K45" s="5"/>
      <c r="L45" s="5"/>
      <c r="M45" s="5"/>
      <c r="N45" s="5"/>
      <c r="O45" s="5" t="s">
        <v>89</v>
      </c>
      <c r="P45" s="14">
        <v>22.74</v>
      </c>
      <c r="Q45" s="11"/>
      <c r="R45" s="11"/>
      <c r="S45" s="11" t="s">
        <v>0</v>
      </c>
      <c r="T45" s="11"/>
      <c r="U45" s="27">
        <v>11.77932</v>
      </c>
      <c r="V45" s="14">
        <v>346.73</v>
      </c>
      <c r="W45" s="11"/>
      <c r="X45" s="14">
        <v>1.54</v>
      </c>
      <c r="Y45" s="14">
        <v>533.96</v>
      </c>
      <c r="Z45" s="11" t="s">
        <v>0</v>
      </c>
      <c r="AA45" s="14">
        <v>6289.69</v>
      </c>
    </row>
    <row r="46" spans="1:27" ht="14.85" customHeight="1" x14ac:dyDescent="0.2">
      <c r="A46" s="5" t="s">
        <v>0</v>
      </c>
      <c r="B46" s="5" t="s">
        <v>96</v>
      </c>
      <c r="C46" s="5"/>
      <c r="D46" s="5"/>
      <c r="E46" s="5"/>
      <c r="F46" s="5"/>
      <c r="G46" s="5"/>
      <c r="H46" s="5" t="s">
        <v>97</v>
      </c>
      <c r="I46" s="5"/>
      <c r="J46" s="5"/>
      <c r="K46" s="5"/>
      <c r="L46" s="5"/>
      <c r="M46" s="5"/>
      <c r="N46" s="5"/>
      <c r="O46" s="5" t="s">
        <v>75</v>
      </c>
      <c r="P46" s="14">
        <v>22.74</v>
      </c>
      <c r="Q46" s="11"/>
      <c r="R46" s="11"/>
      <c r="S46" s="11" t="s">
        <v>0</v>
      </c>
      <c r="T46" s="11"/>
      <c r="U46" s="27">
        <v>11.77932</v>
      </c>
      <c r="V46" s="11" t="s">
        <v>0</v>
      </c>
      <c r="W46" s="11"/>
      <c r="X46" s="11" t="s">
        <v>0</v>
      </c>
      <c r="Y46" s="14">
        <v>469.72</v>
      </c>
      <c r="Z46" s="11" t="s">
        <v>0</v>
      </c>
      <c r="AA46" s="14">
        <v>5532.98</v>
      </c>
    </row>
    <row r="47" spans="1:27" ht="29.45" customHeight="1" x14ac:dyDescent="0.2">
      <c r="A47" s="5" t="s">
        <v>0</v>
      </c>
      <c r="B47" s="5" t="s">
        <v>98</v>
      </c>
      <c r="C47" s="5"/>
      <c r="D47" s="5"/>
      <c r="E47" s="5"/>
      <c r="F47" s="5"/>
      <c r="G47" s="5"/>
      <c r="H47" s="5" t="s">
        <v>99</v>
      </c>
      <c r="I47" s="5"/>
      <c r="J47" s="5"/>
      <c r="K47" s="5"/>
      <c r="L47" s="5"/>
      <c r="M47" s="5"/>
      <c r="N47" s="5"/>
      <c r="O47" s="5" t="s">
        <v>89</v>
      </c>
      <c r="P47" s="14">
        <v>0.59</v>
      </c>
      <c r="Q47" s="11"/>
      <c r="R47" s="11"/>
      <c r="S47" s="11" t="s">
        <v>0</v>
      </c>
      <c r="T47" s="11"/>
      <c r="U47" s="27">
        <v>0.30562</v>
      </c>
      <c r="V47" s="11" t="s">
        <v>0</v>
      </c>
      <c r="W47" s="11"/>
      <c r="X47" s="11" t="s">
        <v>0</v>
      </c>
      <c r="Y47" s="14">
        <v>666.39</v>
      </c>
      <c r="Z47" s="11" t="s">
        <v>0</v>
      </c>
      <c r="AA47" s="14">
        <v>203.66</v>
      </c>
    </row>
    <row r="48" spans="1:27" ht="14.85" customHeight="1" x14ac:dyDescent="0.2">
      <c r="A48" s="5" t="s">
        <v>0</v>
      </c>
      <c r="B48" s="5" t="s">
        <v>96</v>
      </c>
      <c r="C48" s="5"/>
      <c r="D48" s="5"/>
      <c r="E48" s="5"/>
      <c r="F48" s="5"/>
      <c r="G48" s="5"/>
      <c r="H48" s="5" t="s">
        <v>97</v>
      </c>
      <c r="I48" s="5"/>
      <c r="J48" s="5"/>
      <c r="K48" s="5"/>
      <c r="L48" s="5"/>
      <c r="M48" s="5"/>
      <c r="N48" s="5"/>
      <c r="O48" s="5" t="s">
        <v>75</v>
      </c>
      <c r="P48" s="14">
        <v>0.59</v>
      </c>
      <c r="Q48" s="11"/>
      <c r="R48" s="11"/>
      <c r="S48" s="11" t="s">
        <v>0</v>
      </c>
      <c r="T48" s="11"/>
      <c r="U48" s="27">
        <v>0.30562</v>
      </c>
      <c r="V48" s="11" t="s">
        <v>0</v>
      </c>
      <c r="W48" s="11"/>
      <c r="X48" s="11" t="s">
        <v>0</v>
      </c>
      <c r="Y48" s="14">
        <v>469.72</v>
      </c>
      <c r="Z48" s="11" t="s">
        <v>0</v>
      </c>
      <c r="AA48" s="14">
        <v>143.56</v>
      </c>
    </row>
    <row r="49" spans="1:27" ht="29.45" customHeight="1" x14ac:dyDescent="0.2">
      <c r="A49" s="5" t="s">
        <v>0</v>
      </c>
      <c r="B49" s="5" t="s">
        <v>100</v>
      </c>
      <c r="C49" s="5"/>
      <c r="D49" s="5"/>
      <c r="E49" s="5"/>
      <c r="F49" s="5"/>
      <c r="G49" s="5"/>
      <c r="H49" s="5" t="s">
        <v>101</v>
      </c>
      <c r="I49" s="5"/>
      <c r="J49" s="5"/>
      <c r="K49" s="5"/>
      <c r="L49" s="5"/>
      <c r="M49" s="5"/>
      <c r="N49" s="5"/>
      <c r="O49" s="5" t="s">
        <v>89</v>
      </c>
      <c r="P49" s="14">
        <v>0.81</v>
      </c>
      <c r="Q49" s="11"/>
      <c r="R49" s="11"/>
      <c r="S49" s="11" t="s">
        <v>0</v>
      </c>
      <c r="T49" s="11"/>
      <c r="U49" s="27">
        <v>0.41958000000000001</v>
      </c>
      <c r="V49" s="11" t="s">
        <v>0</v>
      </c>
      <c r="W49" s="11"/>
      <c r="X49" s="11" t="s">
        <v>0</v>
      </c>
      <c r="Y49" s="14">
        <v>211.02</v>
      </c>
      <c r="Z49" s="11" t="s">
        <v>0</v>
      </c>
      <c r="AA49" s="14">
        <v>88.54</v>
      </c>
    </row>
    <row r="50" spans="1:27" ht="14.85" customHeight="1" x14ac:dyDescent="0.2">
      <c r="A50" s="5" t="s">
        <v>0</v>
      </c>
      <c r="B50" s="5" t="s">
        <v>96</v>
      </c>
      <c r="C50" s="5"/>
      <c r="D50" s="5"/>
      <c r="E50" s="5"/>
      <c r="F50" s="5"/>
      <c r="G50" s="5"/>
      <c r="H50" s="5" t="s">
        <v>97</v>
      </c>
      <c r="I50" s="5"/>
      <c r="J50" s="5"/>
      <c r="K50" s="5"/>
      <c r="L50" s="5"/>
      <c r="M50" s="5"/>
      <c r="N50" s="5"/>
      <c r="O50" s="5" t="s">
        <v>75</v>
      </c>
      <c r="P50" s="14">
        <v>0.81</v>
      </c>
      <c r="Q50" s="11"/>
      <c r="R50" s="11"/>
      <c r="S50" s="11" t="s">
        <v>0</v>
      </c>
      <c r="T50" s="11"/>
      <c r="U50" s="27">
        <v>0.41958000000000001</v>
      </c>
      <c r="V50" s="11" t="s">
        <v>0</v>
      </c>
      <c r="W50" s="11"/>
      <c r="X50" s="11" t="s">
        <v>0</v>
      </c>
      <c r="Y50" s="14">
        <v>469.72</v>
      </c>
      <c r="Z50" s="11" t="s">
        <v>0</v>
      </c>
      <c r="AA50" s="14">
        <v>197.09</v>
      </c>
    </row>
    <row r="51" spans="1:27" ht="29.45" customHeight="1" x14ac:dyDescent="0.2">
      <c r="A51" s="5" t="s">
        <v>0</v>
      </c>
      <c r="B51" s="5" t="s">
        <v>102</v>
      </c>
      <c r="C51" s="5"/>
      <c r="D51" s="5"/>
      <c r="E51" s="5"/>
      <c r="F51" s="5"/>
      <c r="G51" s="5"/>
      <c r="H51" s="5" t="s">
        <v>103</v>
      </c>
      <c r="I51" s="5"/>
      <c r="J51" s="5"/>
      <c r="K51" s="5"/>
      <c r="L51" s="5"/>
      <c r="M51" s="5"/>
      <c r="N51" s="5"/>
      <c r="O51" s="5" t="s">
        <v>104</v>
      </c>
      <c r="P51" s="11" t="s">
        <v>105</v>
      </c>
      <c r="Q51" s="11"/>
      <c r="R51" s="11"/>
      <c r="S51" s="11" t="s">
        <v>0</v>
      </c>
      <c r="T51" s="11"/>
      <c r="U51" s="11" t="s">
        <v>0</v>
      </c>
      <c r="V51" s="11" t="s">
        <v>0</v>
      </c>
      <c r="W51" s="11"/>
      <c r="X51" s="11" t="s">
        <v>0</v>
      </c>
      <c r="Y51" s="11" t="s">
        <v>0</v>
      </c>
      <c r="Z51" s="11" t="s">
        <v>0</v>
      </c>
      <c r="AA51" s="11" t="s">
        <v>0</v>
      </c>
    </row>
    <row r="52" spans="1:27" ht="44.25" customHeight="1" x14ac:dyDescent="0.2">
      <c r="A52" s="5" t="s">
        <v>0</v>
      </c>
      <c r="B52" s="5" t="s">
        <v>106</v>
      </c>
      <c r="C52" s="5"/>
      <c r="D52" s="5"/>
      <c r="E52" s="5"/>
      <c r="F52" s="5"/>
      <c r="G52" s="5"/>
      <c r="H52" s="5" t="s">
        <v>107</v>
      </c>
      <c r="I52" s="5"/>
      <c r="J52" s="5"/>
      <c r="K52" s="5"/>
      <c r="L52" s="5"/>
      <c r="M52" s="5"/>
      <c r="N52" s="5"/>
      <c r="O52" s="5" t="s">
        <v>104</v>
      </c>
      <c r="P52" s="11" t="s">
        <v>105</v>
      </c>
      <c r="Q52" s="11"/>
      <c r="R52" s="11"/>
      <c r="S52" s="11" t="s">
        <v>0</v>
      </c>
      <c r="T52" s="11"/>
      <c r="U52" s="11" t="s">
        <v>0</v>
      </c>
      <c r="V52" s="11" t="s">
        <v>0</v>
      </c>
      <c r="W52" s="11"/>
      <c r="X52" s="11" t="s">
        <v>0</v>
      </c>
      <c r="Y52" s="11" t="s">
        <v>0</v>
      </c>
      <c r="Z52" s="11" t="s">
        <v>0</v>
      </c>
      <c r="AA52" s="11" t="s">
        <v>0</v>
      </c>
    </row>
    <row r="53" spans="1:27" ht="29.45" customHeight="1" x14ac:dyDescent="0.2">
      <c r="A53" s="5" t="s">
        <v>0</v>
      </c>
      <c r="B53" s="5" t="s">
        <v>108</v>
      </c>
      <c r="C53" s="5"/>
      <c r="D53" s="5"/>
      <c r="E53" s="5"/>
      <c r="F53" s="5"/>
      <c r="G53" s="5"/>
      <c r="H53" s="5" t="s">
        <v>109</v>
      </c>
      <c r="I53" s="5"/>
      <c r="J53" s="5"/>
      <c r="K53" s="5"/>
      <c r="L53" s="5"/>
      <c r="M53" s="5"/>
      <c r="N53" s="5"/>
      <c r="O53" s="5" t="s">
        <v>72</v>
      </c>
      <c r="P53" s="11" t="s">
        <v>105</v>
      </c>
      <c r="Q53" s="11"/>
      <c r="R53" s="11"/>
      <c r="S53" s="11" t="s">
        <v>0</v>
      </c>
      <c r="T53" s="11"/>
      <c r="U53" s="11" t="s">
        <v>0</v>
      </c>
      <c r="V53" s="11" t="s">
        <v>0</v>
      </c>
      <c r="W53" s="11"/>
      <c r="X53" s="11" t="s">
        <v>0</v>
      </c>
      <c r="Y53" s="11" t="s">
        <v>0</v>
      </c>
      <c r="Z53" s="11" t="s">
        <v>0</v>
      </c>
      <c r="AA53" s="11" t="s">
        <v>0</v>
      </c>
    </row>
    <row r="54" spans="1:27" ht="14.85" customHeight="1" x14ac:dyDescent="0.2">
      <c r="A54" s="5" t="s">
        <v>0</v>
      </c>
      <c r="B54" s="5" t="s">
        <v>0</v>
      </c>
      <c r="C54" s="5"/>
      <c r="D54" s="5"/>
      <c r="E54" s="5"/>
      <c r="F54" s="5"/>
      <c r="G54" s="5"/>
      <c r="H54" s="20" t="s">
        <v>110</v>
      </c>
      <c r="I54" s="20"/>
      <c r="J54" s="20"/>
      <c r="K54" s="20"/>
      <c r="L54" s="20"/>
      <c r="M54" s="20"/>
      <c r="N54" s="20"/>
      <c r="O54" s="18" t="s">
        <v>0</v>
      </c>
      <c r="P54" s="18" t="s">
        <v>0</v>
      </c>
      <c r="Q54" s="18"/>
      <c r="R54" s="18"/>
      <c r="S54" s="18" t="s">
        <v>0</v>
      </c>
      <c r="T54" s="18"/>
      <c r="U54" s="18" t="s">
        <v>0</v>
      </c>
      <c r="V54" s="18" t="s">
        <v>0</v>
      </c>
      <c r="W54" s="18"/>
      <c r="X54" s="18" t="s">
        <v>0</v>
      </c>
      <c r="Y54" s="18" t="s">
        <v>0</v>
      </c>
      <c r="Z54" s="18" t="s">
        <v>0</v>
      </c>
      <c r="AA54" s="19">
        <v>36091.67</v>
      </c>
    </row>
    <row r="55" spans="1:27" ht="14.85" customHeight="1" x14ac:dyDescent="0.2">
      <c r="B55" s="5" t="s">
        <v>0</v>
      </c>
      <c r="C55" s="5"/>
      <c r="D55" s="5"/>
      <c r="E55" s="5"/>
      <c r="F55" s="5"/>
      <c r="G55" s="5"/>
      <c r="H55" s="5" t="s">
        <v>111</v>
      </c>
      <c r="I55" s="5"/>
      <c r="J55" s="5"/>
      <c r="K55" s="5"/>
      <c r="L55" s="5"/>
      <c r="M55" s="5"/>
      <c r="N55" s="5"/>
      <c r="O55" s="5" t="s">
        <v>0</v>
      </c>
      <c r="P55" s="11" t="s">
        <v>0</v>
      </c>
      <c r="Q55" s="11"/>
      <c r="R55" s="11"/>
      <c r="S55" s="11" t="s">
        <v>0</v>
      </c>
      <c r="T55" s="11"/>
      <c r="U55" s="11" t="s">
        <v>0</v>
      </c>
      <c r="V55" s="5" t="s">
        <v>0</v>
      </c>
      <c r="W55" s="5"/>
      <c r="X55" s="5" t="s">
        <v>0</v>
      </c>
      <c r="Y55" s="5" t="s">
        <v>0</v>
      </c>
      <c r="Z55" s="5" t="s">
        <v>0</v>
      </c>
      <c r="AA55" s="14">
        <v>28780.47</v>
      </c>
    </row>
    <row r="56" spans="1:27" ht="29.45" customHeight="1" x14ac:dyDescent="0.2">
      <c r="B56" s="5" t="s">
        <v>112</v>
      </c>
      <c r="C56" s="5"/>
      <c r="D56" s="5"/>
      <c r="E56" s="5"/>
      <c r="F56" s="5"/>
      <c r="G56" s="5"/>
      <c r="H56" s="5" t="s">
        <v>113</v>
      </c>
      <c r="I56" s="5"/>
      <c r="J56" s="5"/>
      <c r="K56" s="5"/>
      <c r="L56" s="5"/>
      <c r="M56" s="5"/>
      <c r="N56" s="5"/>
      <c r="O56" s="5" t="s">
        <v>114</v>
      </c>
      <c r="P56" s="21">
        <v>103</v>
      </c>
      <c r="Q56" s="11"/>
      <c r="R56" s="11"/>
      <c r="S56" s="11" t="s">
        <v>0</v>
      </c>
      <c r="T56" s="11"/>
      <c r="U56" s="14">
        <v>103</v>
      </c>
      <c r="V56" s="5" t="s">
        <v>0</v>
      </c>
      <c r="W56" s="5"/>
      <c r="X56" s="5" t="s">
        <v>0</v>
      </c>
      <c r="Y56" s="5" t="s">
        <v>0</v>
      </c>
      <c r="Z56" s="5" t="s">
        <v>0</v>
      </c>
      <c r="AA56" s="14">
        <v>29643.88</v>
      </c>
    </row>
    <row r="57" spans="1:27" ht="29.45" customHeight="1" x14ac:dyDescent="0.2">
      <c r="B57" s="5" t="s">
        <v>115</v>
      </c>
      <c r="C57" s="5"/>
      <c r="D57" s="5"/>
      <c r="E57" s="5"/>
      <c r="F57" s="5"/>
      <c r="G57" s="5"/>
      <c r="H57" s="5" t="s">
        <v>116</v>
      </c>
      <c r="I57" s="5"/>
      <c r="J57" s="5"/>
      <c r="K57" s="5"/>
      <c r="L57" s="5"/>
      <c r="M57" s="5"/>
      <c r="N57" s="5"/>
      <c r="O57" s="5" t="s">
        <v>114</v>
      </c>
      <c r="P57" s="21">
        <v>60</v>
      </c>
      <c r="Q57" s="11"/>
      <c r="R57" s="11"/>
      <c r="S57" s="11" t="s">
        <v>0</v>
      </c>
      <c r="T57" s="11"/>
      <c r="U57" s="14">
        <v>60</v>
      </c>
      <c r="V57" s="5" t="s">
        <v>0</v>
      </c>
      <c r="W57" s="5"/>
      <c r="X57" s="5" t="s">
        <v>0</v>
      </c>
      <c r="Y57" s="5" t="s">
        <v>0</v>
      </c>
      <c r="Z57" s="5" t="s">
        <v>0</v>
      </c>
      <c r="AA57" s="14">
        <v>17268.28</v>
      </c>
    </row>
    <row r="58" spans="1:27" ht="29.45" customHeight="1" x14ac:dyDescent="0.2">
      <c r="A58" s="18" t="s">
        <v>0</v>
      </c>
      <c r="B58" s="18" t="s">
        <v>0</v>
      </c>
      <c r="C58" s="18"/>
      <c r="D58" s="18"/>
      <c r="E58" s="18"/>
      <c r="F58" s="18"/>
      <c r="G58" s="18"/>
      <c r="H58" s="20" t="s">
        <v>117</v>
      </c>
      <c r="I58" s="20"/>
      <c r="J58" s="20"/>
      <c r="K58" s="20"/>
      <c r="L58" s="20"/>
      <c r="M58" s="20"/>
      <c r="N58" s="20"/>
      <c r="O58" s="18" t="s">
        <v>0</v>
      </c>
      <c r="P58" s="18" t="s">
        <v>0</v>
      </c>
      <c r="Q58" s="18"/>
      <c r="R58" s="18"/>
      <c r="S58" s="18" t="s">
        <v>0</v>
      </c>
      <c r="T58" s="18"/>
      <c r="U58" s="18" t="s">
        <v>0</v>
      </c>
      <c r="V58" s="18" t="s">
        <v>0</v>
      </c>
      <c r="W58" s="18"/>
      <c r="X58" s="18" t="s">
        <v>0</v>
      </c>
      <c r="Y58" s="19">
        <v>160239.04999999999</v>
      </c>
      <c r="Z58" s="18" t="s">
        <v>0</v>
      </c>
      <c r="AA58" s="19">
        <v>83003.83</v>
      </c>
    </row>
    <row r="59" spans="1:27" ht="29.45" customHeight="1" x14ac:dyDescent="0.2">
      <c r="A59" s="7" t="s">
        <v>58</v>
      </c>
      <c r="B59" s="7" t="s">
        <v>118</v>
      </c>
      <c r="C59" s="7"/>
      <c r="D59" s="7"/>
      <c r="E59" s="7"/>
      <c r="F59" s="7"/>
      <c r="G59" s="7"/>
      <c r="H59" s="7" t="s">
        <v>119</v>
      </c>
      <c r="I59" s="7"/>
      <c r="J59" s="7"/>
      <c r="K59" s="7"/>
      <c r="L59" s="7"/>
      <c r="M59" s="7"/>
      <c r="N59" s="7"/>
      <c r="O59" s="7" t="s">
        <v>72</v>
      </c>
      <c r="P59" s="26">
        <v>0.51800000000000002</v>
      </c>
      <c r="Q59" s="11"/>
      <c r="R59" s="11"/>
      <c r="S59" s="11" t="s">
        <v>0</v>
      </c>
      <c r="T59" s="11"/>
      <c r="U59" s="25">
        <v>0.51800000000000002</v>
      </c>
      <c r="V59" s="11" t="s">
        <v>0</v>
      </c>
      <c r="W59" s="11"/>
      <c r="X59" s="11" t="s">
        <v>0</v>
      </c>
      <c r="Y59" s="14">
        <v>112212.32</v>
      </c>
      <c r="Z59" s="11" t="s">
        <v>0</v>
      </c>
      <c r="AA59" s="14">
        <v>58125.98</v>
      </c>
    </row>
    <row r="60" spans="1:27" ht="14.85" customHeight="1" x14ac:dyDescent="0.2">
      <c r="B60" s="5" t="s">
        <v>0</v>
      </c>
      <c r="C60" s="5"/>
      <c r="D60" s="5"/>
      <c r="E60" s="5"/>
      <c r="F60" s="5"/>
      <c r="G60" s="5"/>
      <c r="H60" s="5" t="s">
        <v>0</v>
      </c>
      <c r="I60" s="5"/>
      <c r="J60" s="5"/>
      <c r="K60" s="5"/>
      <c r="L60" s="5"/>
      <c r="M60" s="5"/>
      <c r="N60" s="5"/>
      <c r="O60" s="5" t="s">
        <v>0</v>
      </c>
      <c r="P60" s="11" t="s">
        <v>0</v>
      </c>
      <c r="Q60" s="11"/>
      <c r="R60" s="11"/>
      <c r="S60" s="11" t="s">
        <v>0</v>
      </c>
      <c r="T60" s="11"/>
      <c r="U60" s="11" t="s">
        <v>0</v>
      </c>
      <c r="V60" s="5" t="s">
        <v>0</v>
      </c>
      <c r="W60" s="5"/>
      <c r="X60" s="5" t="s">
        <v>0</v>
      </c>
      <c r="Y60" s="5" t="s">
        <v>0</v>
      </c>
      <c r="Z60" s="5" t="s">
        <v>0</v>
      </c>
      <c r="AA60" s="11" t="s">
        <v>0</v>
      </c>
    </row>
    <row r="61" spans="1:27" ht="29.45" customHeight="1" x14ac:dyDescent="0.2">
      <c r="A61" s="18" t="s">
        <v>0</v>
      </c>
      <c r="B61" s="18" t="s">
        <v>0</v>
      </c>
      <c r="C61" s="18"/>
      <c r="D61" s="18"/>
      <c r="E61" s="18"/>
      <c r="F61" s="18"/>
      <c r="G61" s="18"/>
      <c r="H61" s="20" t="s">
        <v>117</v>
      </c>
      <c r="I61" s="20"/>
      <c r="J61" s="20"/>
      <c r="K61" s="20"/>
      <c r="L61" s="20"/>
      <c r="M61" s="20"/>
      <c r="N61" s="20"/>
      <c r="O61" s="18" t="s">
        <v>0</v>
      </c>
      <c r="P61" s="18" t="s">
        <v>0</v>
      </c>
      <c r="Q61" s="18"/>
      <c r="R61" s="18"/>
      <c r="S61" s="18" t="s">
        <v>0</v>
      </c>
      <c r="T61" s="18"/>
      <c r="U61" s="18" t="s">
        <v>0</v>
      </c>
      <c r="V61" s="18" t="s">
        <v>0</v>
      </c>
      <c r="W61" s="18"/>
      <c r="X61" s="18" t="s">
        <v>0</v>
      </c>
      <c r="Y61" s="19">
        <v>112212.32</v>
      </c>
      <c r="Z61" s="18" t="s">
        <v>0</v>
      </c>
      <c r="AA61" s="19">
        <v>58125.98</v>
      </c>
    </row>
    <row r="62" spans="1:27" ht="88.5" customHeight="1" x14ac:dyDescent="0.2">
      <c r="A62" s="7" t="s">
        <v>59</v>
      </c>
      <c r="B62" s="7" t="s">
        <v>120</v>
      </c>
      <c r="C62" s="7"/>
      <c r="D62" s="7"/>
      <c r="E62" s="7"/>
      <c r="F62" s="7"/>
      <c r="G62" s="7"/>
      <c r="H62" s="7" t="s">
        <v>121</v>
      </c>
      <c r="I62" s="7"/>
      <c r="J62" s="7"/>
      <c r="K62" s="7"/>
      <c r="L62" s="7"/>
      <c r="M62" s="7"/>
      <c r="N62" s="7"/>
      <c r="O62" s="7" t="s">
        <v>104</v>
      </c>
      <c r="P62" s="21">
        <v>30</v>
      </c>
      <c r="Q62" s="11"/>
      <c r="R62" s="11"/>
      <c r="S62" s="11" t="s">
        <v>0</v>
      </c>
      <c r="T62" s="11"/>
      <c r="U62" s="17">
        <v>30</v>
      </c>
      <c r="V62" s="11" t="s">
        <v>0</v>
      </c>
      <c r="W62" s="11"/>
      <c r="X62" s="11" t="s">
        <v>0</v>
      </c>
      <c r="Y62" s="14">
        <v>381.86</v>
      </c>
      <c r="Z62" s="11" t="s">
        <v>0</v>
      </c>
      <c r="AA62" s="14">
        <v>11455.8</v>
      </c>
    </row>
    <row r="63" spans="1:27" ht="14.85" customHeight="1" x14ac:dyDescent="0.2">
      <c r="B63" s="5" t="s">
        <v>0</v>
      </c>
      <c r="C63" s="5"/>
      <c r="D63" s="5"/>
      <c r="E63" s="5"/>
      <c r="F63" s="5"/>
      <c r="G63" s="5"/>
      <c r="H63" s="5" t="s">
        <v>0</v>
      </c>
      <c r="I63" s="5"/>
      <c r="J63" s="5"/>
      <c r="K63" s="5"/>
      <c r="L63" s="5"/>
      <c r="M63" s="5"/>
      <c r="N63" s="5"/>
      <c r="O63" s="5" t="s">
        <v>0</v>
      </c>
      <c r="P63" s="11" t="s">
        <v>0</v>
      </c>
      <c r="Q63" s="11"/>
      <c r="R63" s="11"/>
      <c r="S63" s="11" t="s">
        <v>0</v>
      </c>
      <c r="T63" s="11"/>
      <c r="U63" s="11" t="s">
        <v>0</v>
      </c>
      <c r="V63" s="5" t="s">
        <v>0</v>
      </c>
      <c r="W63" s="5"/>
      <c r="X63" s="5" t="s">
        <v>0</v>
      </c>
      <c r="Y63" s="5" t="s">
        <v>0</v>
      </c>
      <c r="Z63" s="5" t="s">
        <v>0</v>
      </c>
      <c r="AA63" s="11" t="s">
        <v>0</v>
      </c>
    </row>
    <row r="64" spans="1:27" ht="29.45" customHeight="1" x14ac:dyDescent="0.2">
      <c r="A64" s="18" t="s">
        <v>0</v>
      </c>
      <c r="B64" s="18" t="s">
        <v>0</v>
      </c>
      <c r="C64" s="18"/>
      <c r="D64" s="18"/>
      <c r="E64" s="18"/>
      <c r="F64" s="18"/>
      <c r="G64" s="18"/>
      <c r="H64" s="20" t="s">
        <v>117</v>
      </c>
      <c r="I64" s="20"/>
      <c r="J64" s="20"/>
      <c r="K64" s="20"/>
      <c r="L64" s="20"/>
      <c r="M64" s="20"/>
      <c r="N64" s="20"/>
      <c r="O64" s="18" t="s">
        <v>0</v>
      </c>
      <c r="P64" s="18" t="s">
        <v>0</v>
      </c>
      <c r="Q64" s="18"/>
      <c r="R64" s="18"/>
      <c r="S64" s="18" t="s">
        <v>0</v>
      </c>
      <c r="T64" s="18"/>
      <c r="U64" s="18" t="s">
        <v>0</v>
      </c>
      <c r="V64" s="18" t="s">
        <v>0</v>
      </c>
      <c r="W64" s="18"/>
      <c r="X64" s="18" t="s">
        <v>0</v>
      </c>
      <c r="Y64" s="19">
        <v>381.86</v>
      </c>
      <c r="Z64" s="18" t="s">
        <v>0</v>
      </c>
      <c r="AA64" s="19">
        <v>11455.8</v>
      </c>
    </row>
    <row r="65" spans="1:27" ht="14.85" customHeight="1" x14ac:dyDescent="0.2">
      <c r="A65" s="7" t="s">
        <v>60</v>
      </c>
      <c r="B65" s="7" t="s">
        <v>122</v>
      </c>
      <c r="C65" s="7"/>
      <c r="D65" s="7"/>
      <c r="E65" s="7"/>
      <c r="F65" s="7"/>
      <c r="G65" s="7"/>
      <c r="H65" s="7" t="s">
        <v>123</v>
      </c>
      <c r="I65" s="7"/>
      <c r="J65" s="7"/>
      <c r="K65" s="7"/>
      <c r="L65" s="7"/>
      <c r="M65" s="7"/>
      <c r="N65" s="7"/>
      <c r="O65" s="7" t="s">
        <v>104</v>
      </c>
      <c r="P65" s="21">
        <v>30</v>
      </c>
      <c r="Q65" s="11"/>
      <c r="R65" s="11"/>
      <c r="S65" s="11" t="s">
        <v>0</v>
      </c>
      <c r="T65" s="11"/>
      <c r="U65" s="17">
        <v>30</v>
      </c>
      <c r="V65" s="11" t="s">
        <v>0</v>
      </c>
      <c r="W65" s="11"/>
      <c r="X65" s="11" t="s">
        <v>0</v>
      </c>
      <c r="Y65" s="14">
        <v>474.95</v>
      </c>
      <c r="Z65" s="11" t="s">
        <v>0</v>
      </c>
      <c r="AA65" s="14">
        <v>14248.5</v>
      </c>
    </row>
    <row r="66" spans="1:27" ht="14.85" customHeight="1" x14ac:dyDescent="0.2">
      <c r="B66" s="5" t="s">
        <v>0</v>
      </c>
      <c r="C66" s="5"/>
      <c r="D66" s="5"/>
      <c r="E66" s="5"/>
      <c r="F66" s="5"/>
      <c r="G66" s="5"/>
      <c r="H66" s="5" t="s">
        <v>0</v>
      </c>
      <c r="I66" s="5"/>
      <c r="J66" s="5"/>
      <c r="K66" s="5"/>
      <c r="L66" s="5"/>
      <c r="M66" s="5"/>
      <c r="N66" s="5"/>
      <c r="O66" s="5" t="s">
        <v>0</v>
      </c>
      <c r="P66" s="11" t="s">
        <v>0</v>
      </c>
      <c r="Q66" s="11"/>
      <c r="R66" s="11"/>
      <c r="S66" s="11" t="s">
        <v>0</v>
      </c>
      <c r="T66" s="11"/>
      <c r="U66" s="11" t="s">
        <v>0</v>
      </c>
      <c r="V66" s="5" t="s">
        <v>0</v>
      </c>
      <c r="W66" s="5"/>
      <c r="X66" s="5" t="s">
        <v>0</v>
      </c>
      <c r="Y66" s="5" t="s">
        <v>0</v>
      </c>
      <c r="Z66" s="5" t="s">
        <v>0</v>
      </c>
      <c r="AA66" s="11" t="s">
        <v>0</v>
      </c>
    </row>
    <row r="67" spans="1:27" ht="29.45" customHeight="1" x14ac:dyDescent="0.2">
      <c r="A67" s="18" t="s">
        <v>0</v>
      </c>
      <c r="B67" s="18" t="s">
        <v>0</v>
      </c>
      <c r="C67" s="18"/>
      <c r="D67" s="18"/>
      <c r="E67" s="18"/>
      <c r="F67" s="18"/>
      <c r="G67" s="18"/>
      <c r="H67" s="20" t="s">
        <v>117</v>
      </c>
      <c r="I67" s="20"/>
      <c r="J67" s="20"/>
      <c r="K67" s="20"/>
      <c r="L67" s="20"/>
      <c r="M67" s="20"/>
      <c r="N67" s="20"/>
      <c r="O67" s="18" t="s">
        <v>0</v>
      </c>
      <c r="P67" s="18" t="s">
        <v>0</v>
      </c>
      <c r="Q67" s="18"/>
      <c r="R67" s="18"/>
      <c r="S67" s="18" t="s">
        <v>0</v>
      </c>
      <c r="T67" s="18"/>
      <c r="U67" s="18" t="s">
        <v>0</v>
      </c>
      <c r="V67" s="18" t="s">
        <v>0</v>
      </c>
      <c r="W67" s="18"/>
      <c r="X67" s="18" t="s">
        <v>0</v>
      </c>
      <c r="Y67" s="19">
        <v>474.95</v>
      </c>
      <c r="Z67" s="18" t="s">
        <v>0</v>
      </c>
      <c r="AA67" s="19">
        <v>14248.5</v>
      </c>
    </row>
    <row r="68" spans="1:27" ht="14.85" customHeight="1" x14ac:dyDescent="0.2">
      <c r="A68" s="7" t="s">
        <v>61</v>
      </c>
      <c r="B68" s="7" t="s">
        <v>124</v>
      </c>
      <c r="C68" s="7"/>
      <c r="D68" s="7"/>
      <c r="E68" s="7"/>
      <c r="F68" s="7"/>
      <c r="G68" s="7"/>
      <c r="H68" s="7" t="s">
        <v>125</v>
      </c>
      <c r="I68" s="7"/>
      <c r="J68" s="7"/>
      <c r="K68" s="7"/>
      <c r="L68" s="7"/>
      <c r="M68" s="7"/>
      <c r="N68" s="7"/>
      <c r="O68" s="7" t="s">
        <v>104</v>
      </c>
      <c r="P68" s="21">
        <v>18</v>
      </c>
      <c r="Q68" s="11"/>
      <c r="R68" s="11"/>
      <c r="S68" s="11" t="s">
        <v>0</v>
      </c>
      <c r="T68" s="11"/>
      <c r="U68" s="17">
        <v>18</v>
      </c>
      <c r="V68" s="11" t="s">
        <v>0</v>
      </c>
      <c r="W68" s="11"/>
      <c r="X68" s="11" t="s">
        <v>0</v>
      </c>
      <c r="Y68" s="14">
        <v>738.78</v>
      </c>
      <c r="Z68" s="11" t="s">
        <v>0</v>
      </c>
      <c r="AA68" s="14">
        <v>13298.04</v>
      </c>
    </row>
    <row r="69" spans="1:27" ht="14.85" customHeight="1" x14ac:dyDescent="0.2">
      <c r="B69" s="5" t="s">
        <v>0</v>
      </c>
      <c r="C69" s="5"/>
      <c r="D69" s="5"/>
      <c r="E69" s="5"/>
      <c r="F69" s="5"/>
      <c r="G69" s="5"/>
      <c r="H69" s="5" t="s">
        <v>0</v>
      </c>
      <c r="I69" s="5"/>
      <c r="J69" s="5"/>
      <c r="K69" s="5"/>
      <c r="L69" s="5"/>
      <c r="M69" s="5"/>
      <c r="N69" s="5"/>
      <c r="O69" s="5" t="s">
        <v>0</v>
      </c>
      <c r="P69" s="11" t="s">
        <v>0</v>
      </c>
      <c r="Q69" s="11"/>
      <c r="R69" s="11"/>
      <c r="S69" s="11" t="s">
        <v>0</v>
      </c>
      <c r="T69" s="11"/>
      <c r="U69" s="11" t="s">
        <v>0</v>
      </c>
      <c r="V69" s="5" t="s">
        <v>0</v>
      </c>
      <c r="W69" s="5"/>
      <c r="X69" s="5" t="s">
        <v>0</v>
      </c>
      <c r="Y69" s="5" t="s">
        <v>0</v>
      </c>
      <c r="Z69" s="5" t="s">
        <v>0</v>
      </c>
      <c r="AA69" s="11" t="s">
        <v>0</v>
      </c>
    </row>
    <row r="70" spans="1:27" ht="29.45" customHeight="1" x14ac:dyDescent="0.2">
      <c r="A70" s="18" t="s">
        <v>0</v>
      </c>
      <c r="B70" s="18" t="s">
        <v>0</v>
      </c>
      <c r="C70" s="18"/>
      <c r="D70" s="18"/>
      <c r="E70" s="18"/>
      <c r="F70" s="18"/>
      <c r="G70" s="18"/>
      <c r="H70" s="20" t="s">
        <v>117</v>
      </c>
      <c r="I70" s="20"/>
      <c r="J70" s="20"/>
      <c r="K70" s="20"/>
      <c r="L70" s="20"/>
      <c r="M70" s="20"/>
      <c r="N70" s="20"/>
      <c r="O70" s="18" t="s">
        <v>0</v>
      </c>
      <c r="P70" s="18" t="s">
        <v>0</v>
      </c>
      <c r="Q70" s="18"/>
      <c r="R70" s="18"/>
      <c r="S70" s="18" t="s">
        <v>0</v>
      </c>
      <c r="T70" s="18"/>
      <c r="U70" s="18" t="s">
        <v>0</v>
      </c>
      <c r="V70" s="18" t="s">
        <v>0</v>
      </c>
      <c r="W70" s="18"/>
      <c r="X70" s="18" t="s">
        <v>0</v>
      </c>
      <c r="Y70" s="19">
        <v>738.78</v>
      </c>
      <c r="Z70" s="18" t="s">
        <v>0</v>
      </c>
      <c r="AA70" s="19">
        <v>13298.04</v>
      </c>
    </row>
    <row r="71" spans="1:27" ht="14.85" customHeight="1" x14ac:dyDescent="0.2">
      <c r="A71" s="7" t="s">
        <v>62</v>
      </c>
      <c r="B71" s="7" t="s">
        <v>126</v>
      </c>
      <c r="C71" s="7"/>
      <c r="D71" s="7"/>
      <c r="E71" s="7"/>
      <c r="F71" s="7"/>
      <c r="G71" s="7"/>
      <c r="H71" s="7" t="s">
        <v>127</v>
      </c>
      <c r="I71" s="7"/>
      <c r="J71" s="7"/>
      <c r="K71" s="7"/>
      <c r="L71" s="7"/>
      <c r="M71" s="7"/>
      <c r="N71" s="7"/>
      <c r="O71" s="7" t="s">
        <v>128</v>
      </c>
      <c r="P71" s="21">
        <v>12</v>
      </c>
      <c r="Q71" s="11"/>
      <c r="R71" s="11"/>
      <c r="S71" s="11" t="s">
        <v>0</v>
      </c>
      <c r="T71" s="11"/>
      <c r="U71" s="17">
        <v>12</v>
      </c>
      <c r="V71" s="11" t="s">
        <v>0</v>
      </c>
      <c r="W71" s="11"/>
      <c r="X71" s="11" t="s">
        <v>0</v>
      </c>
      <c r="Y71" s="14">
        <v>256.42</v>
      </c>
      <c r="Z71" s="11" t="s">
        <v>0</v>
      </c>
      <c r="AA71" s="14">
        <v>3077.04</v>
      </c>
    </row>
    <row r="72" spans="1:27" ht="14.85" customHeight="1" x14ac:dyDescent="0.2">
      <c r="B72" s="5" t="s">
        <v>0</v>
      </c>
      <c r="C72" s="5"/>
      <c r="D72" s="5"/>
      <c r="E72" s="5"/>
      <c r="F72" s="5"/>
      <c r="G72" s="5"/>
      <c r="H72" s="5" t="s">
        <v>0</v>
      </c>
      <c r="I72" s="5"/>
      <c r="J72" s="5"/>
      <c r="K72" s="5"/>
      <c r="L72" s="5"/>
      <c r="M72" s="5"/>
      <c r="N72" s="5"/>
      <c r="O72" s="5" t="s">
        <v>0</v>
      </c>
      <c r="P72" s="11" t="s">
        <v>0</v>
      </c>
      <c r="Q72" s="11"/>
      <c r="R72" s="11"/>
      <c r="S72" s="11" t="s">
        <v>0</v>
      </c>
      <c r="T72" s="11"/>
      <c r="U72" s="11" t="s">
        <v>0</v>
      </c>
      <c r="V72" s="5" t="s">
        <v>0</v>
      </c>
      <c r="W72" s="5"/>
      <c r="X72" s="5" t="s">
        <v>0</v>
      </c>
      <c r="Y72" s="5" t="s">
        <v>0</v>
      </c>
      <c r="Z72" s="5" t="s">
        <v>0</v>
      </c>
      <c r="AA72" s="11" t="s">
        <v>0</v>
      </c>
    </row>
    <row r="73" spans="1:27" ht="29.45" customHeight="1" x14ac:dyDescent="0.2">
      <c r="A73" s="18" t="s">
        <v>0</v>
      </c>
      <c r="B73" s="18" t="s">
        <v>0</v>
      </c>
      <c r="C73" s="18"/>
      <c r="D73" s="18"/>
      <c r="E73" s="18"/>
      <c r="F73" s="18"/>
      <c r="G73" s="18"/>
      <c r="H73" s="20" t="s">
        <v>117</v>
      </c>
      <c r="I73" s="20"/>
      <c r="J73" s="20"/>
      <c r="K73" s="20"/>
      <c r="L73" s="20"/>
      <c r="M73" s="20"/>
      <c r="N73" s="20"/>
      <c r="O73" s="18" t="s">
        <v>0</v>
      </c>
      <c r="P73" s="18" t="s">
        <v>0</v>
      </c>
      <c r="Q73" s="18"/>
      <c r="R73" s="18"/>
      <c r="S73" s="18" t="s">
        <v>0</v>
      </c>
      <c r="T73" s="18"/>
      <c r="U73" s="18" t="s">
        <v>0</v>
      </c>
      <c r="V73" s="18" t="s">
        <v>0</v>
      </c>
      <c r="W73" s="18"/>
      <c r="X73" s="18" t="s">
        <v>0</v>
      </c>
      <c r="Y73" s="19">
        <v>256.42</v>
      </c>
      <c r="Z73" s="18" t="s">
        <v>0</v>
      </c>
      <c r="AA73" s="19">
        <v>3077.04</v>
      </c>
    </row>
    <row r="74" spans="1:27" ht="59.1" customHeight="1" x14ac:dyDescent="0.2">
      <c r="A74" s="7" t="s">
        <v>63</v>
      </c>
      <c r="B74" s="7" t="s">
        <v>129</v>
      </c>
      <c r="C74" s="7"/>
      <c r="D74" s="7"/>
      <c r="E74" s="7"/>
      <c r="F74" s="7"/>
      <c r="G74" s="7"/>
      <c r="H74" s="7" t="s">
        <v>130</v>
      </c>
      <c r="I74" s="7"/>
      <c r="J74" s="7"/>
      <c r="K74" s="7"/>
      <c r="L74" s="7"/>
      <c r="M74" s="7"/>
      <c r="N74" s="7"/>
      <c r="O74" s="7" t="s">
        <v>131</v>
      </c>
      <c r="P74" s="14">
        <v>0.82</v>
      </c>
      <c r="Q74" s="11"/>
      <c r="R74" s="11"/>
      <c r="S74" s="11" t="s">
        <v>0</v>
      </c>
      <c r="T74" s="11"/>
      <c r="U74" s="17">
        <v>0.82</v>
      </c>
      <c r="V74" s="11" t="s">
        <v>0</v>
      </c>
      <c r="W74" s="11"/>
      <c r="X74" s="11" t="s">
        <v>0</v>
      </c>
      <c r="Y74" s="11" t="s">
        <v>0</v>
      </c>
      <c r="Z74" s="11" t="s">
        <v>0</v>
      </c>
      <c r="AA74" s="11" t="s">
        <v>0</v>
      </c>
    </row>
    <row r="75" spans="1:27" ht="14.85" customHeight="1" x14ac:dyDescent="0.2">
      <c r="A75" s="5" t="s">
        <v>0</v>
      </c>
      <c r="B75" s="5" t="s">
        <v>73</v>
      </c>
      <c r="C75" s="5"/>
      <c r="D75" s="5"/>
      <c r="E75" s="5"/>
      <c r="F75" s="5"/>
      <c r="G75" s="5"/>
      <c r="H75" s="5" t="s">
        <v>74</v>
      </c>
      <c r="I75" s="5"/>
      <c r="J75" s="5"/>
      <c r="K75" s="5"/>
      <c r="L75" s="5"/>
      <c r="M75" s="5"/>
      <c r="N75" s="5"/>
      <c r="O75" s="5" t="s">
        <v>75</v>
      </c>
      <c r="P75" s="11" t="s">
        <v>0</v>
      </c>
      <c r="Q75" s="11"/>
      <c r="R75" s="11"/>
      <c r="S75" s="11" t="s">
        <v>0</v>
      </c>
      <c r="T75" s="11"/>
      <c r="U75" s="24">
        <v>10.9552</v>
      </c>
      <c r="V75" s="11" t="s">
        <v>0</v>
      </c>
      <c r="W75" s="11"/>
      <c r="X75" s="11" t="s">
        <v>0</v>
      </c>
      <c r="Y75" s="11" t="s">
        <v>0</v>
      </c>
      <c r="Z75" s="11" t="s">
        <v>0</v>
      </c>
      <c r="AA75" s="17">
        <v>5030.74</v>
      </c>
    </row>
    <row r="76" spans="1:27" ht="14.85" customHeight="1" x14ac:dyDescent="0.2">
      <c r="A76" s="5" t="s">
        <v>0</v>
      </c>
      <c r="B76" s="5" t="s">
        <v>132</v>
      </c>
      <c r="C76" s="5"/>
      <c r="D76" s="5"/>
      <c r="E76" s="5"/>
      <c r="F76" s="5"/>
      <c r="G76" s="5"/>
      <c r="H76" s="5" t="s">
        <v>133</v>
      </c>
      <c r="I76" s="5"/>
      <c r="J76" s="5"/>
      <c r="K76" s="5"/>
      <c r="L76" s="5"/>
      <c r="M76" s="5"/>
      <c r="N76" s="5"/>
      <c r="O76" s="5" t="s">
        <v>75</v>
      </c>
      <c r="P76" s="14">
        <v>13.36</v>
      </c>
      <c r="Q76" s="11"/>
      <c r="R76" s="11"/>
      <c r="S76" s="11" t="s">
        <v>0</v>
      </c>
      <c r="T76" s="11"/>
      <c r="U76" s="24">
        <v>10.9552</v>
      </c>
      <c r="V76" s="11" t="s">
        <v>0</v>
      </c>
      <c r="W76" s="11"/>
      <c r="X76" s="11" t="s">
        <v>0</v>
      </c>
      <c r="Y76" s="14">
        <v>459.21</v>
      </c>
      <c r="Z76" s="11" t="s">
        <v>0</v>
      </c>
      <c r="AA76" s="14">
        <v>5030.74</v>
      </c>
    </row>
    <row r="77" spans="1:27" ht="14.85" customHeight="1" x14ac:dyDescent="0.2">
      <c r="A77" s="5" t="s">
        <v>0</v>
      </c>
      <c r="B77" s="5" t="s">
        <v>84</v>
      </c>
      <c r="C77" s="5"/>
      <c r="D77" s="5"/>
      <c r="E77" s="5"/>
      <c r="F77" s="5"/>
      <c r="G77" s="5"/>
      <c r="H77" s="5" t="s">
        <v>85</v>
      </c>
      <c r="I77" s="5"/>
      <c r="J77" s="5"/>
      <c r="K77" s="5"/>
      <c r="L77" s="5"/>
      <c r="M77" s="5"/>
      <c r="N77" s="5"/>
      <c r="O77" s="5" t="s">
        <v>0</v>
      </c>
      <c r="P77" s="11" t="s">
        <v>0</v>
      </c>
      <c r="Q77" s="11"/>
      <c r="R77" s="11"/>
      <c r="S77" s="11" t="s">
        <v>0</v>
      </c>
      <c r="T77" s="11"/>
      <c r="U77" s="11" t="s">
        <v>0</v>
      </c>
      <c r="V77" s="11" t="s">
        <v>0</v>
      </c>
      <c r="W77" s="11"/>
      <c r="X77" s="11" t="s">
        <v>0</v>
      </c>
      <c r="Y77" s="11" t="s">
        <v>0</v>
      </c>
      <c r="Z77" s="11" t="s">
        <v>0</v>
      </c>
      <c r="AA77" s="17">
        <v>8229.6299999999992</v>
      </c>
    </row>
    <row r="78" spans="1:27" ht="14.85" customHeight="1" x14ac:dyDescent="0.2">
      <c r="A78" s="15" t="s">
        <v>0</v>
      </c>
      <c r="B78" s="15" t="s">
        <v>0</v>
      </c>
      <c r="C78" s="15"/>
      <c r="D78" s="15"/>
      <c r="E78" s="15"/>
      <c r="F78" s="15"/>
      <c r="G78" s="15"/>
      <c r="H78" s="15" t="s">
        <v>86</v>
      </c>
      <c r="I78" s="15"/>
      <c r="J78" s="15"/>
      <c r="K78" s="15"/>
      <c r="L78" s="15"/>
      <c r="M78" s="15"/>
      <c r="N78" s="15"/>
      <c r="O78" s="15" t="s">
        <v>75</v>
      </c>
      <c r="P78" s="16" t="s">
        <v>0</v>
      </c>
      <c r="Q78" s="16"/>
      <c r="R78" s="16"/>
      <c r="S78" s="16" t="s">
        <v>0</v>
      </c>
      <c r="T78" s="16"/>
      <c r="U78" s="29">
        <v>3.7555999999999998</v>
      </c>
      <c r="V78" s="16" t="s">
        <v>0</v>
      </c>
      <c r="W78" s="16"/>
      <c r="X78" s="16" t="s">
        <v>0</v>
      </c>
      <c r="Y78" s="16" t="s">
        <v>0</v>
      </c>
      <c r="Z78" s="16" t="s">
        <v>0</v>
      </c>
      <c r="AA78" s="17">
        <v>2343.2199999999998</v>
      </c>
    </row>
    <row r="79" spans="1:27" ht="29.45" customHeight="1" x14ac:dyDescent="0.2">
      <c r="A79" s="5" t="s">
        <v>0</v>
      </c>
      <c r="B79" s="5" t="s">
        <v>87</v>
      </c>
      <c r="C79" s="5"/>
      <c r="D79" s="5"/>
      <c r="E79" s="5"/>
      <c r="F79" s="5"/>
      <c r="G79" s="5"/>
      <c r="H79" s="5" t="s">
        <v>88</v>
      </c>
      <c r="I79" s="5"/>
      <c r="J79" s="5"/>
      <c r="K79" s="5"/>
      <c r="L79" s="5"/>
      <c r="M79" s="5"/>
      <c r="N79" s="5"/>
      <c r="O79" s="5" t="s">
        <v>89</v>
      </c>
      <c r="P79" s="22">
        <v>0.2</v>
      </c>
      <c r="Q79" s="11"/>
      <c r="R79" s="11"/>
      <c r="S79" s="11" t="s">
        <v>0</v>
      </c>
      <c r="T79" s="11"/>
      <c r="U79" s="26">
        <v>0.16400000000000001</v>
      </c>
      <c r="V79" s="11" t="s">
        <v>0</v>
      </c>
      <c r="W79" s="11"/>
      <c r="X79" s="11" t="s">
        <v>0</v>
      </c>
      <c r="Y79" s="14">
        <v>1857.36</v>
      </c>
      <c r="Z79" s="11" t="s">
        <v>0</v>
      </c>
      <c r="AA79" s="14">
        <v>304.61</v>
      </c>
    </row>
    <row r="80" spans="1:27" ht="14.85" customHeight="1" x14ac:dyDescent="0.2">
      <c r="A80" s="5" t="s">
        <v>0</v>
      </c>
      <c r="B80" s="5" t="s">
        <v>90</v>
      </c>
      <c r="C80" s="5"/>
      <c r="D80" s="5"/>
      <c r="E80" s="5"/>
      <c r="F80" s="5"/>
      <c r="G80" s="5"/>
      <c r="H80" s="5" t="s">
        <v>91</v>
      </c>
      <c r="I80" s="5"/>
      <c r="J80" s="5"/>
      <c r="K80" s="5"/>
      <c r="L80" s="5"/>
      <c r="M80" s="5"/>
      <c r="N80" s="5"/>
      <c r="O80" s="5" t="s">
        <v>75</v>
      </c>
      <c r="P80" s="22">
        <v>0.2</v>
      </c>
      <c r="Q80" s="11"/>
      <c r="R80" s="11"/>
      <c r="S80" s="11" t="s">
        <v>0</v>
      </c>
      <c r="T80" s="11"/>
      <c r="U80" s="26">
        <v>0.16400000000000001</v>
      </c>
      <c r="V80" s="11" t="s">
        <v>0</v>
      </c>
      <c r="W80" s="11"/>
      <c r="X80" s="11" t="s">
        <v>0</v>
      </c>
      <c r="Y80" s="14">
        <v>630.97</v>
      </c>
      <c r="Z80" s="11" t="s">
        <v>0</v>
      </c>
      <c r="AA80" s="14">
        <v>103.48</v>
      </c>
    </row>
    <row r="81" spans="1:27" ht="29.45" customHeight="1" x14ac:dyDescent="0.2">
      <c r="A81" s="5" t="s">
        <v>0</v>
      </c>
      <c r="B81" s="5" t="s">
        <v>134</v>
      </c>
      <c r="C81" s="5"/>
      <c r="D81" s="5"/>
      <c r="E81" s="5"/>
      <c r="F81" s="5"/>
      <c r="G81" s="5"/>
      <c r="H81" s="5" t="s">
        <v>135</v>
      </c>
      <c r="I81" s="5"/>
      <c r="J81" s="5"/>
      <c r="K81" s="5"/>
      <c r="L81" s="5"/>
      <c r="M81" s="5"/>
      <c r="N81" s="5"/>
      <c r="O81" s="5" t="s">
        <v>89</v>
      </c>
      <c r="P81" s="14">
        <v>3.13</v>
      </c>
      <c r="Q81" s="11"/>
      <c r="R81" s="11"/>
      <c r="S81" s="11" t="s">
        <v>0</v>
      </c>
      <c r="T81" s="11"/>
      <c r="U81" s="24">
        <v>2.5666000000000002</v>
      </c>
      <c r="V81" s="14">
        <v>1.75</v>
      </c>
      <c r="W81" s="11"/>
      <c r="X81" s="14">
        <v>1.66</v>
      </c>
      <c r="Y81" s="14">
        <v>2.91</v>
      </c>
      <c r="Z81" s="11" t="s">
        <v>0</v>
      </c>
      <c r="AA81" s="14">
        <v>7.47</v>
      </c>
    </row>
    <row r="82" spans="1:27" ht="29.45" customHeight="1" x14ac:dyDescent="0.2">
      <c r="A82" s="5" t="s">
        <v>0</v>
      </c>
      <c r="B82" s="5" t="s">
        <v>136</v>
      </c>
      <c r="C82" s="5"/>
      <c r="D82" s="5"/>
      <c r="E82" s="5"/>
      <c r="F82" s="5"/>
      <c r="G82" s="5"/>
      <c r="H82" s="5" t="s">
        <v>137</v>
      </c>
      <c r="I82" s="5"/>
      <c r="J82" s="5"/>
      <c r="K82" s="5"/>
      <c r="L82" s="5"/>
      <c r="M82" s="5"/>
      <c r="N82" s="5"/>
      <c r="O82" s="5" t="s">
        <v>89</v>
      </c>
      <c r="P82" s="14">
        <v>3.13</v>
      </c>
      <c r="Q82" s="11"/>
      <c r="R82" s="11"/>
      <c r="S82" s="11" t="s">
        <v>0</v>
      </c>
      <c r="T82" s="11"/>
      <c r="U82" s="24">
        <v>2.5666000000000002</v>
      </c>
      <c r="V82" s="14">
        <v>8.84</v>
      </c>
      <c r="W82" s="11"/>
      <c r="X82" s="14">
        <v>1.61</v>
      </c>
      <c r="Y82" s="14">
        <v>14.23</v>
      </c>
      <c r="Z82" s="11" t="s">
        <v>0</v>
      </c>
      <c r="AA82" s="14">
        <v>36.520000000000003</v>
      </c>
    </row>
    <row r="83" spans="1:27" ht="44.25" customHeight="1" x14ac:dyDescent="0.2">
      <c r="A83" s="5" t="s">
        <v>0</v>
      </c>
      <c r="B83" s="5" t="s">
        <v>138</v>
      </c>
      <c r="C83" s="5"/>
      <c r="D83" s="5"/>
      <c r="E83" s="5"/>
      <c r="F83" s="5"/>
      <c r="G83" s="5"/>
      <c r="H83" s="5" t="s">
        <v>139</v>
      </c>
      <c r="I83" s="5"/>
      <c r="J83" s="5"/>
      <c r="K83" s="5"/>
      <c r="L83" s="5"/>
      <c r="M83" s="5"/>
      <c r="N83" s="5"/>
      <c r="O83" s="5" t="s">
        <v>89</v>
      </c>
      <c r="P83" s="14">
        <v>4.18</v>
      </c>
      <c r="Q83" s="11"/>
      <c r="R83" s="11"/>
      <c r="S83" s="11" t="s">
        <v>0</v>
      </c>
      <c r="T83" s="11"/>
      <c r="U83" s="24">
        <v>3.4276</v>
      </c>
      <c r="V83" s="14">
        <v>1472.34</v>
      </c>
      <c r="W83" s="11"/>
      <c r="X83" s="14">
        <v>1.54</v>
      </c>
      <c r="Y83" s="14">
        <v>2267.4</v>
      </c>
      <c r="Z83" s="11" t="s">
        <v>0</v>
      </c>
      <c r="AA83" s="14">
        <v>7771.74</v>
      </c>
    </row>
    <row r="84" spans="1:27" ht="14.85" customHeight="1" x14ac:dyDescent="0.2">
      <c r="A84" s="5" t="s">
        <v>0</v>
      </c>
      <c r="B84" s="5" t="s">
        <v>90</v>
      </c>
      <c r="C84" s="5"/>
      <c r="D84" s="5"/>
      <c r="E84" s="5"/>
      <c r="F84" s="5"/>
      <c r="G84" s="5"/>
      <c r="H84" s="5" t="s">
        <v>91</v>
      </c>
      <c r="I84" s="5"/>
      <c r="J84" s="5"/>
      <c r="K84" s="5"/>
      <c r="L84" s="5"/>
      <c r="M84" s="5"/>
      <c r="N84" s="5"/>
      <c r="O84" s="5" t="s">
        <v>75</v>
      </c>
      <c r="P84" s="14">
        <v>4.18</v>
      </c>
      <c r="Q84" s="11"/>
      <c r="R84" s="11"/>
      <c r="S84" s="11" t="s">
        <v>0</v>
      </c>
      <c r="T84" s="11"/>
      <c r="U84" s="24">
        <v>3.4276</v>
      </c>
      <c r="V84" s="11" t="s">
        <v>0</v>
      </c>
      <c r="W84" s="11"/>
      <c r="X84" s="11" t="s">
        <v>0</v>
      </c>
      <c r="Y84" s="14">
        <v>630.97</v>
      </c>
      <c r="Z84" s="11" t="s">
        <v>0</v>
      </c>
      <c r="AA84" s="14">
        <v>2162.71</v>
      </c>
    </row>
    <row r="85" spans="1:27" ht="29.45" customHeight="1" x14ac:dyDescent="0.2">
      <c r="A85" s="5" t="s">
        <v>0</v>
      </c>
      <c r="B85" s="5" t="s">
        <v>98</v>
      </c>
      <c r="C85" s="5"/>
      <c r="D85" s="5"/>
      <c r="E85" s="5"/>
      <c r="F85" s="5"/>
      <c r="G85" s="5"/>
      <c r="H85" s="5" t="s">
        <v>99</v>
      </c>
      <c r="I85" s="5"/>
      <c r="J85" s="5"/>
      <c r="K85" s="5"/>
      <c r="L85" s="5"/>
      <c r="M85" s="5"/>
      <c r="N85" s="5"/>
      <c r="O85" s="5" t="s">
        <v>89</v>
      </c>
      <c r="P85" s="22">
        <v>0.2</v>
      </c>
      <c r="Q85" s="11"/>
      <c r="R85" s="11"/>
      <c r="S85" s="11" t="s">
        <v>0</v>
      </c>
      <c r="T85" s="11"/>
      <c r="U85" s="26">
        <v>0.16400000000000001</v>
      </c>
      <c r="V85" s="11" t="s">
        <v>0</v>
      </c>
      <c r="W85" s="11"/>
      <c r="X85" s="11" t="s">
        <v>0</v>
      </c>
      <c r="Y85" s="14">
        <v>666.39</v>
      </c>
      <c r="Z85" s="11" t="s">
        <v>0</v>
      </c>
      <c r="AA85" s="14">
        <v>109.29</v>
      </c>
    </row>
    <row r="86" spans="1:27" ht="14.85" customHeight="1" x14ac:dyDescent="0.2">
      <c r="A86" s="5" t="s">
        <v>0</v>
      </c>
      <c r="B86" s="5" t="s">
        <v>96</v>
      </c>
      <c r="C86" s="5"/>
      <c r="D86" s="5"/>
      <c r="E86" s="5"/>
      <c r="F86" s="5"/>
      <c r="G86" s="5"/>
      <c r="H86" s="5" t="s">
        <v>97</v>
      </c>
      <c r="I86" s="5"/>
      <c r="J86" s="5"/>
      <c r="K86" s="5"/>
      <c r="L86" s="5"/>
      <c r="M86" s="5"/>
      <c r="N86" s="5"/>
      <c r="O86" s="5" t="s">
        <v>75</v>
      </c>
      <c r="P86" s="22">
        <v>0.2</v>
      </c>
      <c r="Q86" s="11"/>
      <c r="R86" s="11"/>
      <c r="S86" s="11" t="s">
        <v>0</v>
      </c>
      <c r="T86" s="11"/>
      <c r="U86" s="26">
        <v>0.16400000000000001</v>
      </c>
      <c r="V86" s="11" t="s">
        <v>0</v>
      </c>
      <c r="W86" s="11"/>
      <c r="X86" s="11" t="s">
        <v>0</v>
      </c>
      <c r="Y86" s="14">
        <v>469.72</v>
      </c>
      <c r="Z86" s="11" t="s">
        <v>0</v>
      </c>
      <c r="AA86" s="14">
        <v>77.03</v>
      </c>
    </row>
    <row r="87" spans="1:27" ht="14.85" customHeight="1" x14ac:dyDescent="0.2">
      <c r="A87" s="5" t="s">
        <v>0</v>
      </c>
      <c r="B87" s="5" t="s">
        <v>140</v>
      </c>
      <c r="C87" s="5"/>
      <c r="D87" s="5"/>
      <c r="E87" s="5"/>
      <c r="F87" s="5"/>
      <c r="G87" s="5"/>
      <c r="H87" s="5" t="s">
        <v>141</v>
      </c>
      <c r="I87" s="5"/>
      <c r="J87" s="5"/>
      <c r="K87" s="5"/>
      <c r="L87" s="5"/>
      <c r="M87" s="5"/>
      <c r="N87" s="5"/>
      <c r="O87" s="5" t="s">
        <v>0</v>
      </c>
      <c r="P87" s="11" t="s">
        <v>0</v>
      </c>
      <c r="Q87" s="11"/>
      <c r="R87" s="11"/>
      <c r="S87" s="11" t="s">
        <v>0</v>
      </c>
      <c r="T87" s="11"/>
      <c r="U87" s="11" t="s">
        <v>0</v>
      </c>
      <c r="V87" s="11" t="s">
        <v>0</v>
      </c>
      <c r="W87" s="11"/>
      <c r="X87" s="11" t="s">
        <v>0</v>
      </c>
      <c r="Y87" s="11" t="s">
        <v>0</v>
      </c>
      <c r="Z87" s="11" t="s">
        <v>0</v>
      </c>
      <c r="AA87" s="17">
        <v>896.86</v>
      </c>
    </row>
    <row r="88" spans="1:27" ht="44.25" customHeight="1" x14ac:dyDescent="0.2">
      <c r="A88" s="5" t="s">
        <v>0</v>
      </c>
      <c r="B88" s="5" t="s">
        <v>142</v>
      </c>
      <c r="C88" s="5"/>
      <c r="D88" s="5"/>
      <c r="E88" s="5"/>
      <c r="F88" s="5"/>
      <c r="G88" s="5"/>
      <c r="H88" s="5" t="s">
        <v>143</v>
      </c>
      <c r="I88" s="5"/>
      <c r="J88" s="5"/>
      <c r="K88" s="5"/>
      <c r="L88" s="5"/>
      <c r="M88" s="5"/>
      <c r="N88" s="5"/>
      <c r="O88" s="5" t="s">
        <v>144</v>
      </c>
      <c r="P88" s="26">
        <v>0.245</v>
      </c>
      <c r="Q88" s="11"/>
      <c r="R88" s="11"/>
      <c r="S88" s="11" t="s">
        <v>0</v>
      </c>
      <c r="T88" s="11"/>
      <c r="U88" s="24">
        <v>0.2009</v>
      </c>
      <c r="V88" s="14">
        <v>37.71</v>
      </c>
      <c r="W88" s="11"/>
      <c r="X88" s="14">
        <v>1.95</v>
      </c>
      <c r="Y88" s="14">
        <v>73.53</v>
      </c>
      <c r="Z88" s="11" t="s">
        <v>0</v>
      </c>
      <c r="AA88" s="14">
        <v>14.77</v>
      </c>
    </row>
    <row r="89" spans="1:27" ht="29.45" customHeight="1" x14ac:dyDescent="0.2">
      <c r="A89" s="5" t="s">
        <v>0</v>
      </c>
      <c r="B89" s="5" t="s">
        <v>145</v>
      </c>
      <c r="C89" s="5"/>
      <c r="D89" s="5"/>
      <c r="E89" s="5"/>
      <c r="F89" s="5"/>
      <c r="G89" s="5"/>
      <c r="H89" s="5" t="s">
        <v>146</v>
      </c>
      <c r="I89" s="5"/>
      <c r="J89" s="5"/>
      <c r="K89" s="5"/>
      <c r="L89" s="5"/>
      <c r="M89" s="5"/>
      <c r="N89" s="5"/>
      <c r="O89" s="5" t="s">
        <v>147</v>
      </c>
      <c r="P89" s="22">
        <v>0.5</v>
      </c>
      <c r="Q89" s="11"/>
      <c r="R89" s="11"/>
      <c r="S89" s="11" t="s">
        <v>0</v>
      </c>
      <c r="T89" s="11"/>
      <c r="U89" s="14">
        <v>0.41</v>
      </c>
      <c r="V89" s="14">
        <v>931.11</v>
      </c>
      <c r="W89" s="11"/>
      <c r="X89" s="14">
        <v>1.62</v>
      </c>
      <c r="Y89" s="14">
        <v>1508.4</v>
      </c>
      <c r="Z89" s="11" t="s">
        <v>0</v>
      </c>
      <c r="AA89" s="14">
        <v>618.44000000000005</v>
      </c>
    </row>
    <row r="90" spans="1:27" ht="14.85" customHeight="1" x14ac:dyDescent="0.2">
      <c r="A90" s="5" t="s">
        <v>0</v>
      </c>
      <c r="B90" s="5" t="s">
        <v>148</v>
      </c>
      <c r="C90" s="5"/>
      <c r="D90" s="5"/>
      <c r="E90" s="5"/>
      <c r="F90" s="5"/>
      <c r="G90" s="5"/>
      <c r="H90" s="5" t="s">
        <v>149</v>
      </c>
      <c r="I90" s="5"/>
      <c r="J90" s="5"/>
      <c r="K90" s="5"/>
      <c r="L90" s="5"/>
      <c r="M90" s="5"/>
      <c r="N90" s="5"/>
      <c r="O90" s="5" t="s">
        <v>150</v>
      </c>
      <c r="P90" s="27">
        <v>2.8800000000000002E-3</v>
      </c>
      <c r="Q90" s="11"/>
      <c r="R90" s="11"/>
      <c r="S90" s="11" t="s">
        <v>0</v>
      </c>
      <c r="T90" s="11"/>
      <c r="U90" s="28">
        <v>2.3616000000000002E-3</v>
      </c>
      <c r="V90" s="14">
        <v>82698.14</v>
      </c>
      <c r="W90" s="11"/>
      <c r="X90" s="14">
        <v>1.35</v>
      </c>
      <c r="Y90" s="14">
        <v>111642.49</v>
      </c>
      <c r="Z90" s="11" t="s">
        <v>0</v>
      </c>
      <c r="AA90" s="14">
        <v>263.64999999999998</v>
      </c>
    </row>
    <row r="91" spans="1:27" ht="14.85" customHeight="1" x14ac:dyDescent="0.2">
      <c r="A91" s="5" t="s">
        <v>0</v>
      </c>
      <c r="B91" s="5" t="s">
        <v>0</v>
      </c>
      <c r="C91" s="5"/>
      <c r="D91" s="5"/>
      <c r="E91" s="5"/>
      <c r="F91" s="5"/>
      <c r="G91" s="5"/>
      <c r="H91" s="20" t="s">
        <v>110</v>
      </c>
      <c r="I91" s="20"/>
      <c r="J91" s="20"/>
      <c r="K91" s="20"/>
      <c r="L91" s="20"/>
      <c r="M91" s="20"/>
      <c r="N91" s="20"/>
      <c r="O91" s="18" t="s">
        <v>0</v>
      </c>
      <c r="P91" s="18" t="s">
        <v>0</v>
      </c>
      <c r="Q91" s="18"/>
      <c r="R91" s="18"/>
      <c r="S91" s="18" t="s">
        <v>0</v>
      </c>
      <c r="T91" s="18"/>
      <c r="U91" s="18" t="s">
        <v>0</v>
      </c>
      <c r="V91" s="18" t="s">
        <v>0</v>
      </c>
      <c r="W91" s="18"/>
      <c r="X91" s="18" t="s">
        <v>0</v>
      </c>
      <c r="Y91" s="18" t="s">
        <v>0</v>
      </c>
      <c r="Z91" s="18" t="s">
        <v>0</v>
      </c>
      <c r="AA91" s="19">
        <v>16500.45</v>
      </c>
    </row>
    <row r="92" spans="1:27" ht="29.45" customHeight="1" x14ac:dyDescent="0.2">
      <c r="A92" s="5" t="s">
        <v>151</v>
      </c>
      <c r="B92" s="5" t="s">
        <v>152</v>
      </c>
      <c r="C92" s="5"/>
      <c r="D92" s="5"/>
      <c r="E92" s="5"/>
      <c r="F92" s="5"/>
      <c r="G92" s="5"/>
      <c r="H92" s="5" t="s">
        <v>153</v>
      </c>
      <c r="I92" s="5"/>
      <c r="J92" s="5"/>
      <c r="K92" s="5"/>
      <c r="L92" s="5"/>
      <c r="M92" s="5"/>
      <c r="N92" s="5"/>
      <c r="O92" s="5" t="s">
        <v>114</v>
      </c>
      <c r="P92" s="21">
        <v>2</v>
      </c>
      <c r="Q92" s="11"/>
      <c r="R92" s="11"/>
      <c r="S92" s="11" t="s">
        <v>0</v>
      </c>
      <c r="T92" s="11"/>
      <c r="U92" s="14">
        <v>2</v>
      </c>
      <c r="V92" s="11" t="s">
        <v>0</v>
      </c>
      <c r="W92" s="11"/>
      <c r="X92" s="11" t="s">
        <v>0</v>
      </c>
      <c r="Y92" s="11" t="s">
        <v>0</v>
      </c>
      <c r="Z92" s="11" t="s">
        <v>0</v>
      </c>
      <c r="AA92" s="14">
        <v>100.61</v>
      </c>
    </row>
    <row r="93" spans="1:27" ht="14.85" customHeight="1" x14ac:dyDescent="0.2">
      <c r="B93" s="5" t="s">
        <v>0</v>
      </c>
      <c r="C93" s="5"/>
      <c r="D93" s="5"/>
      <c r="E93" s="5"/>
      <c r="F93" s="5"/>
      <c r="G93" s="5"/>
      <c r="H93" s="5" t="s">
        <v>0</v>
      </c>
      <c r="I93" s="5"/>
      <c r="J93" s="5"/>
      <c r="K93" s="5"/>
      <c r="L93" s="5"/>
      <c r="M93" s="5"/>
      <c r="N93" s="5"/>
      <c r="O93" s="5" t="s">
        <v>0</v>
      </c>
      <c r="P93" s="11" t="s">
        <v>0</v>
      </c>
      <c r="Q93" s="11"/>
      <c r="R93" s="11"/>
      <c r="S93" s="11" t="s">
        <v>0</v>
      </c>
      <c r="T93" s="11"/>
      <c r="U93" s="11" t="s">
        <v>0</v>
      </c>
      <c r="V93" s="5" t="s">
        <v>0</v>
      </c>
      <c r="W93" s="5"/>
      <c r="X93" s="5" t="s">
        <v>0</v>
      </c>
      <c r="Y93" s="5" t="s">
        <v>0</v>
      </c>
      <c r="Z93" s="5" t="s">
        <v>0</v>
      </c>
      <c r="AA93" s="11" t="s">
        <v>0</v>
      </c>
    </row>
    <row r="94" spans="1:27" ht="29.45" customHeight="1" x14ac:dyDescent="0.2">
      <c r="A94" s="18" t="s">
        <v>0</v>
      </c>
      <c r="B94" s="18" t="s">
        <v>0</v>
      </c>
      <c r="C94" s="18"/>
      <c r="D94" s="18"/>
      <c r="E94" s="18"/>
      <c r="F94" s="18"/>
      <c r="G94" s="18"/>
      <c r="H94" s="20" t="s">
        <v>117</v>
      </c>
      <c r="I94" s="20"/>
      <c r="J94" s="20"/>
      <c r="K94" s="20"/>
      <c r="L94" s="20"/>
      <c r="M94" s="20"/>
      <c r="N94" s="20"/>
      <c r="O94" s="18" t="s">
        <v>0</v>
      </c>
      <c r="P94" s="18" t="s">
        <v>0</v>
      </c>
      <c r="Q94" s="18"/>
      <c r="R94" s="18"/>
      <c r="S94" s="18" t="s">
        <v>0</v>
      </c>
      <c r="T94" s="18"/>
      <c r="U94" s="18" t="s">
        <v>0</v>
      </c>
      <c r="V94" s="18" t="s">
        <v>0</v>
      </c>
      <c r="W94" s="18"/>
      <c r="X94" s="18" t="s">
        <v>0</v>
      </c>
      <c r="Y94" s="19">
        <v>20245.2</v>
      </c>
      <c r="Z94" s="18" t="s">
        <v>0</v>
      </c>
      <c r="AA94" s="19">
        <v>16601.060000000001</v>
      </c>
    </row>
    <row r="95" spans="1:27" ht="29.45" customHeight="1" x14ac:dyDescent="0.2">
      <c r="A95" s="7" t="s">
        <v>64</v>
      </c>
      <c r="B95" s="7" t="s">
        <v>118</v>
      </c>
      <c r="C95" s="7"/>
      <c r="D95" s="7"/>
      <c r="E95" s="7"/>
      <c r="F95" s="7"/>
      <c r="G95" s="7"/>
      <c r="H95" s="7" t="s">
        <v>119</v>
      </c>
      <c r="I95" s="7"/>
      <c r="J95" s="7"/>
      <c r="K95" s="7"/>
      <c r="L95" s="7"/>
      <c r="M95" s="7"/>
      <c r="N95" s="7"/>
      <c r="O95" s="7" t="s">
        <v>72</v>
      </c>
      <c r="P95" s="26">
        <v>8.2000000000000003E-2</v>
      </c>
      <c r="Q95" s="11"/>
      <c r="R95" s="11"/>
      <c r="S95" s="11" t="s">
        <v>0</v>
      </c>
      <c r="T95" s="11"/>
      <c r="U95" s="25">
        <v>8.2000000000000003E-2</v>
      </c>
      <c r="V95" s="11" t="s">
        <v>0</v>
      </c>
      <c r="W95" s="11"/>
      <c r="X95" s="11" t="s">
        <v>0</v>
      </c>
      <c r="Y95" s="14">
        <v>112212.32</v>
      </c>
      <c r="Z95" s="11" t="s">
        <v>0</v>
      </c>
      <c r="AA95" s="14">
        <v>9201.41</v>
      </c>
    </row>
    <row r="96" spans="1:27" ht="14.85" customHeight="1" x14ac:dyDescent="0.2">
      <c r="B96" s="5" t="s">
        <v>0</v>
      </c>
      <c r="C96" s="5"/>
      <c r="D96" s="5"/>
      <c r="E96" s="5"/>
      <c r="F96" s="5"/>
      <c r="G96" s="5"/>
      <c r="H96" s="5" t="s">
        <v>0</v>
      </c>
      <c r="I96" s="5"/>
      <c r="J96" s="5"/>
      <c r="K96" s="5"/>
      <c r="L96" s="5"/>
      <c r="M96" s="5"/>
      <c r="N96" s="5"/>
      <c r="O96" s="5" t="s">
        <v>0</v>
      </c>
      <c r="P96" s="11" t="s">
        <v>0</v>
      </c>
      <c r="Q96" s="11"/>
      <c r="R96" s="11"/>
      <c r="S96" s="11" t="s">
        <v>0</v>
      </c>
      <c r="T96" s="11"/>
      <c r="U96" s="11" t="s">
        <v>0</v>
      </c>
      <c r="V96" s="5" t="s">
        <v>0</v>
      </c>
      <c r="W96" s="5"/>
      <c r="X96" s="5" t="s">
        <v>0</v>
      </c>
      <c r="Y96" s="5" t="s">
        <v>0</v>
      </c>
      <c r="Z96" s="5" t="s">
        <v>0</v>
      </c>
      <c r="AA96" s="11" t="s">
        <v>0</v>
      </c>
    </row>
    <row r="97" spans="1:27" ht="29.45" customHeight="1" x14ac:dyDescent="0.2">
      <c r="A97" s="18" t="s">
        <v>0</v>
      </c>
      <c r="B97" s="18" t="s">
        <v>0</v>
      </c>
      <c r="C97" s="18"/>
      <c r="D97" s="18"/>
      <c r="E97" s="18"/>
      <c r="F97" s="18"/>
      <c r="G97" s="18"/>
      <c r="H97" s="20" t="s">
        <v>117</v>
      </c>
      <c r="I97" s="20"/>
      <c r="J97" s="20"/>
      <c r="K97" s="20"/>
      <c r="L97" s="20"/>
      <c r="M97" s="20"/>
      <c r="N97" s="20"/>
      <c r="O97" s="18" t="s">
        <v>0</v>
      </c>
      <c r="P97" s="18" t="s">
        <v>0</v>
      </c>
      <c r="Q97" s="18"/>
      <c r="R97" s="18"/>
      <c r="S97" s="18" t="s">
        <v>0</v>
      </c>
      <c r="T97" s="18"/>
      <c r="U97" s="18" t="s">
        <v>0</v>
      </c>
      <c r="V97" s="18" t="s">
        <v>0</v>
      </c>
      <c r="W97" s="18"/>
      <c r="X97" s="18" t="s">
        <v>0</v>
      </c>
      <c r="Y97" s="19">
        <v>112212.32</v>
      </c>
      <c r="Z97" s="18" t="s">
        <v>0</v>
      </c>
      <c r="AA97" s="19">
        <v>9201.41</v>
      </c>
    </row>
    <row r="98" spans="1:27" ht="59.1" customHeight="1" x14ac:dyDescent="0.2">
      <c r="A98" s="7" t="s">
        <v>65</v>
      </c>
      <c r="B98" s="7" t="s">
        <v>154</v>
      </c>
      <c r="C98" s="7"/>
      <c r="D98" s="7"/>
      <c r="E98" s="7"/>
      <c r="F98" s="7"/>
      <c r="G98" s="7"/>
      <c r="H98" s="7" t="s">
        <v>155</v>
      </c>
      <c r="I98" s="7"/>
      <c r="J98" s="7"/>
      <c r="K98" s="7"/>
      <c r="L98" s="7"/>
      <c r="M98" s="7"/>
      <c r="N98" s="7"/>
      <c r="O98" s="7" t="s">
        <v>156</v>
      </c>
      <c r="P98" s="14">
        <v>0.08</v>
      </c>
      <c r="Q98" s="11"/>
      <c r="R98" s="11"/>
      <c r="S98" s="11" t="s">
        <v>0</v>
      </c>
      <c r="T98" s="11"/>
      <c r="U98" s="17">
        <v>0.08</v>
      </c>
      <c r="V98" s="11" t="s">
        <v>0</v>
      </c>
      <c r="W98" s="11"/>
      <c r="X98" s="11" t="s">
        <v>0</v>
      </c>
      <c r="Y98" s="11" t="s">
        <v>0</v>
      </c>
      <c r="Z98" s="11" t="s">
        <v>0</v>
      </c>
      <c r="AA98" s="11" t="s">
        <v>0</v>
      </c>
    </row>
    <row r="99" spans="1:27" ht="14.85" customHeight="1" x14ac:dyDescent="0.2">
      <c r="A99" s="5" t="s">
        <v>0</v>
      </c>
      <c r="B99" s="5" t="s">
        <v>73</v>
      </c>
      <c r="C99" s="5"/>
      <c r="D99" s="5"/>
      <c r="E99" s="5"/>
      <c r="F99" s="5"/>
      <c r="G99" s="5"/>
      <c r="H99" s="5" t="s">
        <v>74</v>
      </c>
      <c r="I99" s="5"/>
      <c r="J99" s="5"/>
      <c r="K99" s="5"/>
      <c r="L99" s="5"/>
      <c r="M99" s="5"/>
      <c r="N99" s="5"/>
      <c r="O99" s="5" t="s">
        <v>75</v>
      </c>
      <c r="P99" s="11" t="s">
        <v>0</v>
      </c>
      <c r="Q99" s="11"/>
      <c r="R99" s="11"/>
      <c r="S99" s="11" t="s">
        <v>0</v>
      </c>
      <c r="T99" s="11"/>
      <c r="U99" s="24">
        <v>1.0944</v>
      </c>
      <c r="V99" s="11" t="s">
        <v>0</v>
      </c>
      <c r="W99" s="11"/>
      <c r="X99" s="11" t="s">
        <v>0</v>
      </c>
      <c r="Y99" s="11" t="s">
        <v>0</v>
      </c>
      <c r="Z99" s="11" t="s">
        <v>0</v>
      </c>
      <c r="AA99" s="17">
        <v>502.56</v>
      </c>
    </row>
    <row r="100" spans="1:27" ht="14.85" customHeight="1" x14ac:dyDescent="0.2">
      <c r="A100" s="5" t="s">
        <v>0</v>
      </c>
      <c r="B100" s="5" t="s">
        <v>132</v>
      </c>
      <c r="C100" s="5"/>
      <c r="D100" s="5"/>
      <c r="E100" s="5"/>
      <c r="F100" s="5"/>
      <c r="G100" s="5"/>
      <c r="H100" s="5" t="s">
        <v>133</v>
      </c>
      <c r="I100" s="5"/>
      <c r="J100" s="5"/>
      <c r="K100" s="5"/>
      <c r="L100" s="5"/>
      <c r="M100" s="5"/>
      <c r="N100" s="5"/>
      <c r="O100" s="5" t="s">
        <v>75</v>
      </c>
      <c r="P100" s="14">
        <v>13.68</v>
      </c>
      <c r="Q100" s="11"/>
      <c r="R100" s="11"/>
      <c r="S100" s="11" t="s">
        <v>0</v>
      </c>
      <c r="T100" s="11"/>
      <c r="U100" s="24">
        <v>1.0944</v>
      </c>
      <c r="V100" s="11" t="s">
        <v>0</v>
      </c>
      <c r="W100" s="11"/>
      <c r="X100" s="11" t="s">
        <v>0</v>
      </c>
      <c r="Y100" s="14">
        <v>459.21</v>
      </c>
      <c r="Z100" s="11" t="s">
        <v>0</v>
      </c>
      <c r="AA100" s="14">
        <v>502.56</v>
      </c>
    </row>
    <row r="101" spans="1:27" ht="14.85" customHeight="1" x14ac:dyDescent="0.2">
      <c r="A101" s="5" t="s">
        <v>0</v>
      </c>
      <c r="B101" s="5" t="s">
        <v>0</v>
      </c>
      <c r="C101" s="5"/>
      <c r="D101" s="5"/>
      <c r="E101" s="5"/>
      <c r="F101" s="5"/>
      <c r="G101" s="5"/>
      <c r="H101" s="20" t="s">
        <v>110</v>
      </c>
      <c r="I101" s="20"/>
      <c r="J101" s="20"/>
      <c r="K101" s="20"/>
      <c r="L101" s="20"/>
      <c r="M101" s="20"/>
      <c r="N101" s="20"/>
      <c r="O101" s="18" t="s">
        <v>0</v>
      </c>
      <c r="P101" s="18" t="s">
        <v>0</v>
      </c>
      <c r="Q101" s="18"/>
      <c r="R101" s="18"/>
      <c r="S101" s="18" t="s">
        <v>0</v>
      </c>
      <c r="T101" s="18"/>
      <c r="U101" s="18" t="s">
        <v>0</v>
      </c>
      <c r="V101" s="18" t="s">
        <v>0</v>
      </c>
      <c r="W101" s="18"/>
      <c r="X101" s="18" t="s">
        <v>0</v>
      </c>
      <c r="Y101" s="18" t="s">
        <v>0</v>
      </c>
      <c r="Z101" s="18" t="s">
        <v>0</v>
      </c>
      <c r="AA101" s="19">
        <v>502.56</v>
      </c>
    </row>
    <row r="102" spans="1:27" ht="29.45" customHeight="1" x14ac:dyDescent="0.2">
      <c r="A102" s="5" t="s">
        <v>157</v>
      </c>
      <c r="B102" s="5" t="s">
        <v>152</v>
      </c>
      <c r="C102" s="5"/>
      <c r="D102" s="5"/>
      <c r="E102" s="5"/>
      <c r="F102" s="5"/>
      <c r="G102" s="5"/>
      <c r="H102" s="5" t="s">
        <v>153</v>
      </c>
      <c r="I102" s="5"/>
      <c r="J102" s="5"/>
      <c r="K102" s="5"/>
      <c r="L102" s="5"/>
      <c r="M102" s="5"/>
      <c r="N102" s="5"/>
      <c r="O102" s="5" t="s">
        <v>114</v>
      </c>
      <c r="P102" s="21">
        <v>2</v>
      </c>
      <c r="Q102" s="11"/>
      <c r="R102" s="11"/>
      <c r="S102" s="11" t="s">
        <v>0</v>
      </c>
      <c r="T102" s="11"/>
      <c r="U102" s="14">
        <v>2</v>
      </c>
      <c r="V102" s="11" t="s">
        <v>0</v>
      </c>
      <c r="W102" s="11"/>
      <c r="X102" s="11" t="s">
        <v>0</v>
      </c>
      <c r="Y102" s="11" t="s">
        <v>0</v>
      </c>
      <c r="Z102" s="11" t="s">
        <v>0</v>
      </c>
      <c r="AA102" s="14">
        <v>10.050000000000001</v>
      </c>
    </row>
    <row r="103" spans="1:27" ht="14.85" customHeight="1" x14ac:dyDescent="0.2">
      <c r="B103" s="5" t="s">
        <v>0</v>
      </c>
      <c r="C103" s="5"/>
      <c r="D103" s="5"/>
      <c r="E103" s="5"/>
      <c r="F103" s="5"/>
      <c r="G103" s="5"/>
      <c r="H103" s="5" t="s">
        <v>0</v>
      </c>
      <c r="I103" s="5"/>
      <c r="J103" s="5"/>
      <c r="K103" s="5"/>
      <c r="L103" s="5"/>
      <c r="M103" s="5"/>
      <c r="N103" s="5"/>
      <c r="O103" s="5" t="s">
        <v>0</v>
      </c>
      <c r="P103" s="11" t="s">
        <v>0</v>
      </c>
      <c r="Q103" s="11"/>
      <c r="R103" s="11"/>
      <c r="S103" s="11" t="s">
        <v>0</v>
      </c>
      <c r="T103" s="11"/>
      <c r="U103" s="11" t="s">
        <v>0</v>
      </c>
      <c r="V103" s="5" t="s">
        <v>0</v>
      </c>
      <c r="W103" s="5"/>
      <c r="X103" s="5" t="s">
        <v>0</v>
      </c>
      <c r="Y103" s="5" t="s">
        <v>0</v>
      </c>
      <c r="Z103" s="5" t="s">
        <v>0</v>
      </c>
      <c r="AA103" s="11" t="s">
        <v>0</v>
      </c>
    </row>
    <row r="104" spans="1:27" ht="29.45" customHeight="1" x14ac:dyDescent="0.2">
      <c r="A104" s="18" t="s">
        <v>0</v>
      </c>
      <c r="B104" s="18" t="s">
        <v>0</v>
      </c>
      <c r="C104" s="18"/>
      <c r="D104" s="18"/>
      <c r="E104" s="18"/>
      <c r="F104" s="18"/>
      <c r="G104" s="18"/>
      <c r="H104" s="20" t="s">
        <v>117</v>
      </c>
      <c r="I104" s="20"/>
      <c r="J104" s="20"/>
      <c r="K104" s="20"/>
      <c r="L104" s="20"/>
      <c r="M104" s="20"/>
      <c r="N104" s="20"/>
      <c r="O104" s="18" t="s">
        <v>0</v>
      </c>
      <c r="P104" s="18" t="s">
        <v>0</v>
      </c>
      <c r="Q104" s="18"/>
      <c r="R104" s="18"/>
      <c r="S104" s="18" t="s">
        <v>0</v>
      </c>
      <c r="T104" s="18"/>
      <c r="U104" s="18" t="s">
        <v>0</v>
      </c>
      <c r="V104" s="18" t="s">
        <v>0</v>
      </c>
      <c r="W104" s="18"/>
      <c r="X104" s="18" t="s">
        <v>0</v>
      </c>
      <c r="Y104" s="19">
        <v>6407.63</v>
      </c>
      <c r="Z104" s="18" t="s">
        <v>0</v>
      </c>
      <c r="AA104" s="19">
        <v>512.61</v>
      </c>
    </row>
    <row r="105" spans="1:27" ht="44.25" customHeight="1" x14ac:dyDescent="0.2">
      <c r="A105" s="7" t="s">
        <v>66</v>
      </c>
      <c r="B105" s="7" t="s">
        <v>158</v>
      </c>
      <c r="C105" s="7"/>
      <c r="D105" s="7"/>
      <c r="E105" s="7"/>
      <c r="F105" s="7"/>
      <c r="G105" s="7"/>
      <c r="H105" s="7" t="s">
        <v>159</v>
      </c>
      <c r="I105" s="7"/>
      <c r="J105" s="7"/>
      <c r="K105" s="7"/>
      <c r="L105" s="7"/>
      <c r="M105" s="7"/>
      <c r="N105" s="7"/>
      <c r="O105" s="7" t="s">
        <v>104</v>
      </c>
      <c r="P105" s="21">
        <v>6</v>
      </c>
      <c r="Q105" s="11"/>
      <c r="R105" s="11"/>
      <c r="S105" s="11" t="s">
        <v>0</v>
      </c>
      <c r="T105" s="11"/>
      <c r="U105" s="17">
        <v>6</v>
      </c>
      <c r="V105" s="11" t="s">
        <v>0</v>
      </c>
      <c r="W105" s="11"/>
      <c r="X105" s="11" t="s">
        <v>0</v>
      </c>
      <c r="Y105" s="11" t="s">
        <v>0</v>
      </c>
      <c r="Z105" s="11" t="s">
        <v>0</v>
      </c>
      <c r="AA105" s="11" t="s">
        <v>0</v>
      </c>
    </row>
    <row r="106" spans="1:27" ht="14.85" customHeight="1" x14ac:dyDescent="0.2">
      <c r="A106" s="5" t="s">
        <v>0</v>
      </c>
      <c r="B106" s="5" t="s">
        <v>73</v>
      </c>
      <c r="C106" s="5"/>
      <c r="D106" s="5"/>
      <c r="E106" s="5"/>
      <c r="F106" s="5"/>
      <c r="G106" s="5"/>
      <c r="H106" s="5" t="s">
        <v>74</v>
      </c>
      <c r="I106" s="5"/>
      <c r="J106" s="5"/>
      <c r="K106" s="5"/>
      <c r="L106" s="5"/>
      <c r="M106" s="5"/>
      <c r="N106" s="5"/>
      <c r="O106" s="5" t="s">
        <v>75</v>
      </c>
      <c r="P106" s="11" t="s">
        <v>0</v>
      </c>
      <c r="Q106" s="11"/>
      <c r="R106" s="11"/>
      <c r="S106" s="11" t="s">
        <v>0</v>
      </c>
      <c r="T106" s="11"/>
      <c r="U106" s="14">
        <v>12.36</v>
      </c>
      <c r="V106" s="11" t="s">
        <v>0</v>
      </c>
      <c r="W106" s="11"/>
      <c r="X106" s="11" t="s">
        <v>0</v>
      </c>
      <c r="Y106" s="11" t="s">
        <v>0</v>
      </c>
      <c r="Z106" s="11" t="s">
        <v>0</v>
      </c>
      <c r="AA106" s="17">
        <v>5979.15</v>
      </c>
    </row>
    <row r="107" spans="1:27" ht="14.85" customHeight="1" x14ac:dyDescent="0.2">
      <c r="A107" s="5" t="s">
        <v>0</v>
      </c>
      <c r="B107" s="5" t="s">
        <v>160</v>
      </c>
      <c r="C107" s="5"/>
      <c r="D107" s="5"/>
      <c r="E107" s="5"/>
      <c r="F107" s="5"/>
      <c r="G107" s="5"/>
      <c r="H107" s="5" t="s">
        <v>161</v>
      </c>
      <c r="I107" s="5"/>
      <c r="J107" s="5"/>
      <c r="K107" s="5"/>
      <c r="L107" s="5"/>
      <c r="M107" s="5"/>
      <c r="N107" s="5"/>
      <c r="O107" s="5" t="s">
        <v>75</v>
      </c>
      <c r="P107" s="14">
        <v>2.06</v>
      </c>
      <c r="Q107" s="11"/>
      <c r="R107" s="11"/>
      <c r="S107" s="11" t="s">
        <v>0</v>
      </c>
      <c r="T107" s="11"/>
      <c r="U107" s="14">
        <v>12.36</v>
      </c>
      <c r="V107" s="11" t="s">
        <v>0</v>
      </c>
      <c r="W107" s="11"/>
      <c r="X107" s="11" t="s">
        <v>0</v>
      </c>
      <c r="Y107" s="14">
        <v>483.75</v>
      </c>
      <c r="Z107" s="11" t="s">
        <v>0</v>
      </c>
      <c r="AA107" s="14">
        <v>5979.15</v>
      </c>
    </row>
    <row r="108" spans="1:27" ht="14.85" customHeight="1" x14ac:dyDescent="0.2">
      <c r="A108" s="5" t="s">
        <v>0</v>
      </c>
      <c r="B108" s="5" t="s">
        <v>84</v>
      </c>
      <c r="C108" s="5"/>
      <c r="D108" s="5"/>
      <c r="E108" s="5"/>
      <c r="F108" s="5"/>
      <c r="G108" s="5"/>
      <c r="H108" s="5" t="s">
        <v>85</v>
      </c>
      <c r="I108" s="5"/>
      <c r="J108" s="5"/>
      <c r="K108" s="5"/>
      <c r="L108" s="5"/>
      <c r="M108" s="5"/>
      <c r="N108" s="5"/>
      <c r="O108" s="5" t="s">
        <v>0</v>
      </c>
      <c r="P108" s="11" t="s">
        <v>0</v>
      </c>
      <c r="Q108" s="11"/>
      <c r="R108" s="11"/>
      <c r="S108" s="11" t="s">
        <v>0</v>
      </c>
      <c r="T108" s="11"/>
      <c r="U108" s="11" t="s">
        <v>0</v>
      </c>
      <c r="V108" s="11" t="s">
        <v>0</v>
      </c>
      <c r="W108" s="11"/>
      <c r="X108" s="11" t="s">
        <v>0</v>
      </c>
      <c r="Y108" s="11" t="s">
        <v>0</v>
      </c>
      <c r="Z108" s="11" t="s">
        <v>0</v>
      </c>
      <c r="AA108" s="17">
        <v>1543.81</v>
      </c>
    </row>
    <row r="109" spans="1:27" ht="14.85" customHeight="1" x14ac:dyDescent="0.2">
      <c r="A109" s="15" t="s">
        <v>0</v>
      </c>
      <c r="B109" s="15" t="s">
        <v>0</v>
      </c>
      <c r="C109" s="15"/>
      <c r="D109" s="15"/>
      <c r="E109" s="15"/>
      <c r="F109" s="15"/>
      <c r="G109" s="15"/>
      <c r="H109" s="15" t="s">
        <v>86</v>
      </c>
      <c r="I109" s="15"/>
      <c r="J109" s="15"/>
      <c r="K109" s="15"/>
      <c r="L109" s="15"/>
      <c r="M109" s="15"/>
      <c r="N109" s="15"/>
      <c r="O109" s="15" t="s">
        <v>75</v>
      </c>
      <c r="P109" s="16" t="s">
        <v>0</v>
      </c>
      <c r="Q109" s="16"/>
      <c r="R109" s="16"/>
      <c r="S109" s="16" t="s">
        <v>0</v>
      </c>
      <c r="T109" s="16"/>
      <c r="U109" s="23">
        <v>1.86</v>
      </c>
      <c r="V109" s="16" t="s">
        <v>0</v>
      </c>
      <c r="W109" s="16"/>
      <c r="X109" s="16" t="s">
        <v>0</v>
      </c>
      <c r="Y109" s="16" t="s">
        <v>0</v>
      </c>
      <c r="Z109" s="16" t="s">
        <v>0</v>
      </c>
      <c r="AA109" s="17">
        <v>931.73</v>
      </c>
    </row>
    <row r="110" spans="1:27" ht="29.45" customHeight="1" x14ac:dyDescent="0.2">
      <c r="A110" s="5" t="s">
        <v>0</v>
      </c>
      <c r="B110" s="5" t="s">
        <v>162</v>
      </c>
      <c r="C110" s="5"/>
      <c r="D110" s="5"/>
      <c r="E110" s="5"/>
      <c r="F110" s="5"/>
      <c r="G110" s="5"/>
      <c r="H110" s="5" t="s">
        <v>163</v>
      </c>
      <c r="I110" s="5"/>
      <c r="J110" s="5"/>
      <c r="K110" s="5"/>
      <c r="L110" s="5"/>
      <c r="M110" s="5"/>
      <c r="N110" s="5"/>
      <c r="O110" s="5" t="s">
        <v>89</v>
      </c>
      <c r="P110" s="14">
        <v>0.19</v>
      </c>
      <c r="Q110" s="11"/>
      <c r="R110" s="11"/>
      <c r="S110" s="11" t="s">
        <v>0</v>
      </c>
      <c r="T110" s="11"/>
      <c r="U110" s="14">
        <v>1.1399999999999999</v>
      </c>
      <c r="V110" s="14">
        <v>10.23</v>
      </c>
      <c r="W110" s="11"/>
      <c r="X110" s="14">
        <v>1.45</v>
      </c>
      <c r="Y110" s="14">
        <v>14.83</v>
      </c>
      <c r="Z110" s="11" t="s">
        <v>0</v>
      </c>
      <c r="AA110" s="14">
        <v>16.91</v>
      </c>
    </row>
    <row r="111" spans="1:27" ht="29.45" customHeight="1" x14ac:dyDescent="0.2">
      <c r="A111" s="5" t="s">
        <v>0</v>
      </c>
      <c r="B111" s="5" t="s">
        <v>87</v>
      </c>
      <c r="C111" s="5"/>
      <c r="D111" s="5"/>
      <c r="E111" s="5"/>
      <c r="F111" s="5"/>
      <c r="G111" s="5"/>
      <c r="H111" s="5" t="s">
        <v>88</v>
      </c>
      <c r="I111" s="5"/>
      <c r="J111" s="5"/>
      <c r="K111" s="5"/>
      <c r="L111" s="5"/>
      <c r="M111" s="5"/>
      <c r="N111" s="5"/>
      <c r="O111" s="5" t="s">
        <v>89</v>
      </c>
      <c r="P111" s="14">
        <v>0.06</v>
      </c>
      <c r="Q111" s="11"/>
      <c r="R111" s="11"/>
      <c r="S111" s="11" t="s">
        <v>0</v>
      </c>
      <c r="T111" s="11"/>
      <c r="U111" s="14">
        <v>0.36</v>
      </c>
      <c r="V111" s="11" t="s">
        <v>0</v>
      </c>
      <c r="W111" s="11"/>
      <c r="X111" s="11" t="s">
        <v>0</v>
      </c>
      <c r="Y111" s="14">
        <v>1857.36</v>
      </c>
      <c r="Z111" s="11" t="s">
        <v>0</v>
      </c>
      <c r="AA111" s="14">
        <v>668.65</v>
      </c>
    </row>
    <row r="112" spans="1:27" ht="14.85" customHeight="1" x14ac:dyDescent="0.2">
      <c r="A112" s="5" t="s">
        <v>0</v>
      </c>
      <c r="B112" s="5" t="s">
        <v>90</v>
      </c>
      <c r="C112" s="5"/>
      <c r="D112" s="5"/>
      <c r="E112" s="5"/>
      <c r="F112" s="5"/>
      <c r="G112" s="5"/>
      <c r="H112" s="5" t="s">
        <v>91</v>
      </c>
      <c r="I112" s="5"/>
      <c r="J112" s="5"/>
      <c r="K112" s="5"/>
      <c r="L112" s="5"/>
      <c r="M112" s="5"/>
      <c r="N112" s="5"/>
      <c r="O112" s="5" t="s">
        <v>75</v>
      </c>
      <c r="P112" s="14">
        <v>0.06</v>
      </c>
      <c r="Q112" s="11"/>
      <c r="R112" s="11"/>
      <c r="S112" s="11" t="s">
        <v>0</v>
      </c>
      <c r="T112" s="11"/>
      <c r="U112" s="14">
        <v>0.36</v>
      </c>
      <c r="V112" s="11" t="s">
        <v>0</v>
      </c>
      <c r="W112" s="11"/>
      <c r="X112" s="11" t="s">
        <v>0</v>
      </c>
      <c r="Y112" s="14">
        <v>630.97</v>
      </c>
      <c r="Z112" s="11" t="s">
        <v>0</v>
      </c>
      <c r="AA112" s="14">
        <v>227.15</v>
      </c>
    </row>
    <row r="113" spans="1:27" ht="29.45" customHeight="1" x14ac:dyDescent="0.2">
      <c r="A113" s="5" t="s">
        <v>0</v>
      </c>
      <c r="B113" s="5" t="s">
        <v>98</v>
      </c>
      <c r="C113" s="5"/>
      <c r="D113" s="5"/>
      <c r="E113" s="5"/>
      <c r="F113" s="5"/>
      <c r="G113" s="5"/>
      <c r="H113" s="5" t="s">
        <v>99</v>
      </c>
      <c r="I113" s="5"/>
      <c r="J113" s="5"/>
      <c r="K113" s="5"/>
      <c r="L113" s="5"/>
      <c r="M113" s="5"/>
      <c r="N113" s="5"/>
      <c r="O113" s="5" t="s">
        <v>89</v>
      </c>
      <c r="P113" s="14">
        <v>0.06</v>
      </c>
      <c r="Q113" s="11"/>
      <c r="R113" s="11"/>
      <c r="S113" s="11" t="s">
        <v>0</v>
      </c>
      <c r="T113" s="11"/>
      <c r="U113" s="14">
        <v>0.36</v>
      </c>
      <c r="V113" s="11" t="s">
        <v>0</v>
      </c>
      <c r="W113" s="11"/>
      <c r="X113" s="11" t="s">
        <v>0</v>
      </c>
      <c r="Y113" s="14">
        <v>666.39</v>
      </c>
      <c r="Z113" s="11" t="s">
        <v>0</v>
      </c>
      <c r="AA113" s="14">
        <v>239.9</v>
      </c>
    </row>
    <row r="114" spans="1:27" ht="14.85" customHeight="1" x14ac:dyDescent="0.2">
      <c r="A114" s="5" t="s">
        <v>0</v>
      </c>
      <c r="B114" s="5" t="s">
        <v>96</v>
      </c>
      <c r="C114" s="5"/>
      <c r="D114" s="5"/>
      <c r="E114" s="5"/>
      <c r="F114" s="5"/>
      <c r="G114" s="5"/>
      <c r="H114" s="5" t="s">
        <v>97</v>
      </c>
      <c r="I114" s="5"/>
      <c r="J114" s="5"/>
      <c r="K114" s="5"/>
      <c r="L114" s="5"/>
      <c r="M114" s="5"/>
      <c r="N114" s="5"/>
      <c r="O114" s="5" t="s">
        <v>75</v>
      </c>
      <c r="P114" s="14">
        <v>0.06</v>
      </c>
      <c r="Q114" s="11"/>
      <c r="R114" s="11"/>
      <c r="S114" s="11" t="s">
        <v>0</v>
      </c>
      <c r="T114" s="11"/>
      <c r="U114" s="14">
        <v>0.36</v>
      </c>
      <c r="V114" s="11" t="s">
        <v>0</v>
      </c>
      <c r="W114" s="11"/>
      <c r="X114" s="11" t="s">
        <v>0</v>
      </c>
      <c r="Y114" s="14">
        <v>469.72</v>
      </c>
      <c r="Z114" s="11" t="s">
        <v>0</v>
      </c>
      <c r="AA114" s="14">
        <v>169.1</v>
      </c>
    </row>
    <row r="115" spans="1:27" ht="29.45" customHeight="1" x14ac:dyDescent="0.2">
      <c r="A115" s="5" t="s">
        <v>0</v>
      </c>
      <c r="B115" s="5" t="s">
        <v>164</v>
      </c>
      <c r="C115" s="5"/>
      <c r="D115" s="5"/>
      <c r="E115" s="5"/>
      <c r="F115" s="5"/>
      <c r="G115" s="5"/>
      <c r="H115" s="5" t="s">
        <v>165</v>
      </c>
      <c r="I115" s="5"/>
      <c r="J115" s="5"/>
      <c r="K115" s="5"/>
      <c r="L115" s="5"/>
      <c r="M115" s="5"/>
      <c r="N115" s="5"/>
      <c r="O115" s="5" t="s">
        <v>89</v>
      </c>
      <c r="P115" s="14">
        <v>0.61</v>
      </c>
      <c r="Q115" s="11"/>
      <c r="R115" s="11"/>
      <c r="S115" s="11" t="s">
        <v>0</v>
      </c>
      <c r="T115" s="11"/>
      <c r="U115" s="14">
        <v>3.66</v>
      </c>
      <c r="V115" s="11" t="s">
        <v>0</v>
      </c>
      <c r="W115" s="11"/>
      <c r="X115" s="11" t="s">
        <v>0</v>
      </c>
      <c r="Y115" s="14">
        <v>35.54</v>
      </c>
      <c r="Z115" s="11" t="s">
        <v>0</v>
      </c>
      <c r="AA115" s="14">
        <v>130.08000000000001</v>
      </c>
    </row>
    <row r="116" spans="1:27" ht="59.1" customHeight="1" x14ac:dyDescent="0.2">
      <c r="A116" s="5" t="s">
        <v>0</v>
      </c>
      <c r="B116" s="5" t="s">
        <v>166</v>
      </c>
      <c r="C116" s="5"/>
      <c r="D116" s="5"/>
      <c r="E116" s="5"/>
      <c r="F116" s="5"/>
      <c r="G116" s="5"/>
      <c r="H116" s="5" t="s">
        <v>167</v>
      </c>
      <c r="I116" s="5"/>
      <c r="J116" s="5"/>
      <c r="K116" s="5"/>
      <c r="L116" s="5"/>
      <c r="M116" s="5"/>
      <c r="N116" s="5"/>
      <c r="O116" s="5" t="s">
        <v>89</v>
      </c>
      <c r="P116" s="14">
        <v>0.19</v>
      </c>
      <c r="Q116" s="11"/>
      <c r="R116" s="11"/>
      <c r="S116" s="11" t="s">
        <v>0</v>
      </c>
      <c r="T116" s="11"/>
      <c r="U116" s="14">
        <v>1.1399999999999999</v>
      </c>
      <c r="V116" s="11" t="s">
        <v>0</v>
      </c>
      <c r="W116" s="11"/>
      <c r="X116" s="11" t="s">
        <v>0</v>
      </c>
      <c r="Y116" s="14">
        <v>428.31</v>
      </c>
      <c r="Z116" s="11" t="s">
        <v>0</v>
      </c>
      <c r="AA116" s="14">
        <v>488.27</v>
      </c>
    </row>
    <row r="117" spans="1:27" ht="14.85" customHeight="1" x14ac:dyDescent="0.2">
      <c r="A117" s="5" t="s">
        <v>0</v>
      </c>
      <c r="B117" s="5" t="s">
        <v>96</v>
      </c>
      <c r="C117" s="5"/>
      <c r="D117" s="5"/>
      <c r="E117" s="5"/>
      <c r="F117" s="5"/>
      <c r="G117" s="5"/>
      <c r="H117" s="5" t="s">
        <v>97</v>
      </c>
      <c r="I117" s="5"/>
      <c r="J117" s="5"/>
      <c r="K117" s="5"/>
      <c r="L117" s="5"/>
      <c r="M117" s="5"/>
      <c r="N117" s="5"/>
      <c r="O117" s="5" t="s">
        <v>75</v>
      </c>
      <c r="P117" s="14">
        <v>0.19</v>
      </c>
      <c r="Q117" s="11"/>
      <c r="R117" s="11"/>
      <c r="S117" s="11" t="s">
        <v>0</v>
      </c>
      <c r="T117" s="11"/>
      <c r="U117" s="14">
        <v>1.1399999999999999</v>
      </c>
      <c r="V117" s="11" t="s">
        <v>0</v>
      </c>
      <c r="W117" s="11"/>
      <c r="X117" s="11" t="s">
        <v>0</v>
      </c>
      <c r="Y117" s="14">
        <v>469.72</v>
      </c>
      <c r="Z117" s="11" t="s">
        <v>0</v>
      </c>
      <c r="AA117" s="14">
        <v>535.48</v>
      </c>
    </row>
    <row r="118" spans="1:27" ht="14.85" customHeight="1" x14ac:dyDescent="0.2">
      <c r="A118" s="5" t="s">
        <v>0</v>
      </c>
      <c r="B118" s="5" t="s">
        <v>140</v>
      </c>
      <c r="C118" s="5"/>
      <c r="D118" s="5"/>
      <c r="E118" s="5"/>
      <c r="F118" s="5"/>
      <c r="G118" s="5"/>
      <c r="H118" s="5" t="s">
        <v>141</v>
      </c>
      <c r="I118" s="5"/>
      <c r="J118" s="5"/>
      <c r="K118" s="5"/>
      <c r="L118" s="5"/>
      <c r="M118" s="5"/>
      <c r="N118" s="5"/>
      <c r="O118" s="5" t="s">
        <v>0</v>
      </c>
      <c r="P118" s="11" t="s">
        <v>0</v>
      </c>
      <c r="Q118" s="11"/>
      <c r="R118" s="11"/>
      <c r="S118" s="11" t="s">
        <v>0</v>
      </c>
      <c r="T118" s="11"/>
      <c r="U118" s="11" t="s">
        <v>0</v>
      </c>
      <c r="V118" s="11" t="s">
        <v>0</v>
      </c>
      <c r="W118" s="11"/>
      <c r="X118" s="11" t="s">
        <v>0</v>
      </c>
      <c r="Y118" s="11" t="s">
        <v>0</v>
      </c>
      <c r="Z118" s="11" t="s">
        <v>0</v>
      </c>
      <c r="AA118" s="17">
        <v>213.14</v>
      </c>
    </row>
    <row r="119" spans="1:27" ht="44.25" customHeight="1" x14ac:dyDescent="0.2">
      <c r="A119" s="5" t="s">
        <v>0</v>
      </c>
      <c r="B119" s="5" t="s">
        <v>168</v>
      </c>
      <c r="C119" s="5"/>
      <c r="D119" s="5"/>
      <c r="E119" s="5"/>
      <c r="F119" s="5"/>
      <c r="G119" s="5"/>
      <c r="H119" s="5" t="s">
        <v>169</v>
      </c>
      <c r="I119" s="5"/>
      <c r="J119" s="5"/>
      <c r="K119" s="5"/>
      <c r="L119" s="5"/>
      <c r="M119" s="5"/>
      <c r="N119" s="5"/>
      <c r="O119" s="5" t="s">
        <v>147</v>
      </c>
      <c r="P119" s="22">
        <v>0.1</v>
      </c>
      <c r="Q119" s="11"/>
      <c r="R119" s="11"/>
      <c r="S119" s="11" t="s">
        <v>0</v>
      </c>
      <c r="T119" s="11"/>
      <c r="U119" s="14">
        <v>0.6</v>
      </c>
      <c r="V119" s="14">
        <v>155.63</v>
      </c>
      <c r="W119" s="11"/>
      <c r="X119" s="14">
        <v>0.89</v>
      </c>
      <c r="Y119" s="14">
        <v>138.51</v>
      </c>
      <c r="Z119" s="11" t="s">
        <v>0</v>
      </c>
      <c r="AA119" s="14">
        <v>83.11</v>
      </c>
    </row>
    <row r="120" spans="1:27" ht="14.85" customHeight="1" x14ac:dyDescent="0.2">
      <c r="A120" s="5" t="s">
        <v>0</v>
      </c>
      <c r="B120" s="5" t="s">
        <v>170</v>
      </c>
      <c r="C120" s="5"/>
      <c r="D120" s="5"/>
      <c r="E120" s="5"/>
      <c r="F120" s="5"/>
      <c r="G120" s="5"/>
      <c r="H120" s="5" t="s">
        <v>171</v>
      </c>
      <c r="I120" s="5"/>
      <c r="J120" s="5"/>
      <c r="K120" s="5"/>
      <c r="L120" s="5"/>
      <c r="M120" s="5"/>
      <c r="N120" s="5"/>
      <c r="O120" s="5" t="s">
        <v>147</v>
      </c>
      <c r="P120" s="22">
        <v>0.1</v>
      </c>
      <c r="Q120" s="11"/>
      <c r="R120" s="11"/>
      <c r="S120" s="11" t="s">
        <v>0</v>
      </c>
      <c r="T120" s="11"/>
      <c r="U120" s="14">
        <v>0.6</v>
      </c>
      <c r="V120" s="14">
        <v>174.93</v>
      </c>
      <c r="W120" s="11"/>
      <c r="X120" s="14">
        <v>1.08</v>
      </c>
      <c r="Y120" s="14">
        <v>188.92</v>
      </c>
      <c r="Z120" s="11" t="s">
        <v>0</v>
      </c>
      <c r="AA120" s="14">
        <v>113.35</v>
      </c>
    </row>
    <row r="121" spans="1:27" ht="29.45" customHeight="1" x14ac:dyDescent="0.2">
      <c r="A121" s="5" t="s">
        <v>0</v>
      </c>
      <c r="B121" s="5" t="s">
        <v>172</v>
      </c>
      <c r="C121" s="5"/>
      <c r="D121" s="5"/>
      <c r="E121" s="5"/>
      <c r="F121" s="5"/>
      <c r="G121" s="5"/>
      <c r="H121" s="5" t="s">
        <v>173</v>
      </c>
      <c r="I121" s="5"/>
      <c r="J121" s="5"/>
      <c r="K121" s="5"/>
      <c r="L121" s="5"/>
      <c r="M121" s="5"/>
      <c r="N121" s="5"/>
      <c r="O121" s="5" t="s">
        <v>147</v>
      </c>
      <c r="P121" s="14">
        <v>0.02</v>
      </c>
      <c r="Q121" s="11"/>
      <c r="R121" s="11"/>
      <c r="S121" s="11" t="s">
        <v>0</v>
      </c>
      <c r="T121" s="11"/>
      <c r="U121" s="14">
        <v>0.12</v>
      </c>
      <c r="V121" s="14">
        <v>79.88</v>
      </c>
      <c r="W121" s="11"/>
      <c r="X121" s="14">
        <v>1.74</v>
      </c>
      <c r="Y121" s="14">
        <v>138.99</v>
      </c>
      <c r="Z121" s="11" t="s">
        <v>0</v>
      </c>
      <c r="AA121" s="14">
        <v>16.68</v>
      </c>
    </row>
    <row r="122" spans="1:27" ht="14.85" customHeight="1" x14ac:dyDescent="0.2">
      <c r="A122" s="5" t="s">
        <v>0</v>
      </c>
      <c r="B122" s="5" t="s">
        <v>0</v>
      </c>
      <c r="C122" s="5"/>
      <c r="D122" s="5"/>
      <c r="E122" s="5"/>
      <c r="F122" s="5"/>
      <c r="G122" s="5"/>
      <c r="H122" s="20" t="s">
        <v>110</v>
      </c>
      <c r="I122" s="20"/>
      <c r="J122" s="20"/>
      <c r="K122" s="20"/>
      <c r="L122" s="20"/>
      <c r="M122" s="20"/>
      <c r="N122" s="20"/>
      <c r="O122" s="18" t="s">
        <v>0</v>
      </c>
      <c r="P122" s="18" t="s">
        <v>0</v>
      </c>
      <c r="Q122" s="18"/>
      <c r="R122" s="18"/>
      <c r="S122" s="18" t="s">
        <v>0</v>
      </c>
      <c r="T122" s="18"/>
      <c r="U122" s="18" t="s">
        <v>0</v>
      </c>
      <c r="V122" s="18" t="s">
        <v>0</v>
      </c>
      <c r="W122" s="18"/>
      <c r="X122" s="18" t="s">
        <v>0</v>
      </c>
      <c r="Y122" s="18" t="s">
        <v>0</v>
      </c>
      <c r="Z122" s="18" t="s">
        <v>0</v>
      </c>
      <c r="AA122" s="19">
        <v>8667.83</v>
      </c>
    </row>
    <row r="123" spans="1:27" ht="29.45" customHeight="1" x14ac:dyDescent="0.2">
      <c r="A123" s="5" t="s">
        <v>174</v>
      </c>
      <c r="B123" s="5" t="s">
        <v>152</v>
      </c>
      <c r="C123" s="5"/>
      <c r="D123" s="5"/>
      <c r="E123" s="5"/>
      <c r="F123" s="5"/>
      <c r="G123" s="5"/>
      <c r="H123" s="5" t="s">
        <v>153</v>
      </c>
      <c r="I123" s="5"/>
      <c r="J123" s="5"/>
      <c r="K123" s="5"/>
      <c r="L123" s="5"/>
      <c r="M123" s="5"/>
      <c r="N123" s="5"/>
      <c r="O123" s="5" t="s">
        <v>114</v>
      </c>
      <c r="P123" s="21">
        <v>2</v>
      </c>
      <c r="Q123" s="11"/>
      <c r="R123" s="11"/>
      <c r="S123" s="11" t="s">
        <v>0</v>
      </c>
      <c r="T123" s="11"/>
      <c r="U123" s="14">
        <v>2</v>
      </c>
      <c r="V123" s="11" t="s">
        <v>0</v>
      </c>
      <c r="W123" s="11"/>
      <c r="X123" s="11" t="s">
        <v>0</v>
      </c>
      <c r="Y123" s="11" t="s">
        <v>0</v>
      </c>
      <c r="Z123" s="11" t="s">
        <v>0</v>
      </c>
      <c r="AA123" s="14">
        <v>119.58</v>
      </c>
    </row>
    <row r="124" spans="1:27" ht="14.85" customHeight="1" x14ac:dyDescent="0.2">
      <c r="B124" s="5" t="s">
        <v>0</v>
      </c>
      <c r="C124" s="5"/>
      <c r="D124" s="5"/>
      <c r="E124" s="5"/>
      <c r="F124" s="5"/>
      <c r="G124" s="5"/>
      <c r="H124" s="5" t="s">
        <v>0</v>
      </c>
      <c r="I124" s="5"/>
      <c r="J124" s="5"/>
      <c r="K124" s="5"/>
      <c r="L124" s="5"/>
      <c r="M124" s="5"/>
      <c r="N124" s="5"/>
      <c r="O124" s="5" t="s">
        <v>0</v>
      </c>
      <c r="P124" s="11" t="s">
        <v>0</v>
      </c>
      <c r="Q124" s="11"/>
      <c r="R124" s="11"/>
      <c r="S124" s="11" t="s">
        <v>0</v>
      </c>
      <c r="T124" s="11"/>
      <c r="U124" s="11" t="s">
        <v>0</v>
      </c>
      <c r="V124" s="5" t="s">
        <v>0</v>
      </c>
      <c r="W124" s="5"/>
      <c r="X124" s="5" t="s">
        <v>0</v>
      </c>
      <c r="Y124" s="5" t="s">
        <v>0</v>
      </c>
      <c r="Z124" s="5" t="s">
        <v>0</v>
      </c>
      <c r="AA124" s="11" t="s">
        <v>0</v>
      </c>
    </row>
    <row r="125" spans="1:27" ht="29.45" customHeight="1" x14ac:dyDescent="0.2">
      <c r="A125" s="18" t="s">
        <v>0</v>
      </c>
      <c r="B125" s="18" t="s">
        <v>0</v>
      </c>
      <c r="C125" s="18"/>
      <c r="D125" s="18"/>
      <c r="E125" s="18"/>
      <c r="F125" s="18"/>
      <c r="G125" s="18"/>
      <c r="H125" s="20" t="s">
        <v>117</v>
      </c>
      <c r="I125" s="20"/>
      <c r="J125" s="20"/>
      <c r="K125" s="20"/>
      <c r="L125" s="20"/>
      <c r="M125" s="20"/>
      <c r="N125" s="20"/>
      <c r="O125" s="18" t="s">
        <v>0</v>
      </c>
      <c r="P125" s="18" t="s">
        <v>0</v>
      </c>
      <c r="Q125" s="18"/>
      <c r="R125" s="18"/>
      <c r="S125" s="18" t="s">
        <v>0</v>
      </c>
      <c r="T125" s="18"/>
      <c r="U125" s="18" t="s">
        <v>0</v>
      </c>
      <c r="V125" s="18" t="s">
        <v>0</v>
      </c>
      <c r="W125" s="18"/>
      <c r="X125" s="18" t="s">
        <v>0</v>
      </c>
      <c r="Y125" s="19">
        <v>1464.57</v>
      </c>
      <c r="Z125" s="18" t="s">
        <v>0</v>
      </c>
      <c r="AA125" s="19">
        <v>8787.41</v>
      </c>
    </row>
    <row r="126" spans="1:27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4.85" customHeight="1" x14ac:dyDescent="0.2">
      <c r="B127" s="5" t="s">
        <v>0</v>
      </c>
      <c r="C127" s="5"/>
      <c r="D127" s="5"/>
      <c r="E127" s="5"/>
      <c r="F127" s="5"/>
      <c r="G127" s="5"/>
      <c r="H127" s="5" t="s">
        <v>175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 t="s">
        <v>0</v>
      </c>
      <c r="V127" s="5" t="s">
        <v>0</v>
      </c>
      <c r="W127" s="5"/>
      <c r="X127" s="5"/>
      <c r="Y127" s="5"/>
      <c r="Z127" s="5"/>
      <c r="AA127" s="14">
        <v>171399.52</v>
      </c>
    </row>
    <row r="128" spans="1:27" ht="14.85" customHeight="1" x14ac:dyDescent="0.2">
      <c r="B128" s="15" t="s">
        <v>0</v>
      </c>
      <c r="C128" s="15"/>
      <c r="D128" s="15"/>
      <c r="E128" s="15"/>
      <c r="F128" s="15"/>
      <c r="G128" s="15"/>
      <c r="H128" s="15" t="s">
        <v>176</v>
      </c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 t="s">
        <v>0</v>
      </c>
      <c r="V128" s="15" t="s">
        <v>0</v>
      </c>
      <c r="W128" s="15"/>
      <c r="X128" s="15"/>
      <c r="Y128" s="15"/>
      <c r="Z128" s="15"/>
      <c r="AA128" s="16" t="s">
        <v>0</v>
      </c>
    </row>
    <row r="129" spans="1:27" ht="14.85" customHeight="1" x14ac:dyDescent="0.2">
      <c r="B129" s="5" t="s">
        <v>0</v>
      </c>
      <c r="C129" s="5"/>
      <c r="D129" s="5"/>
      <c r="E129" s="5"/>
      <c r="F129" s="5"/>
      <c r="G129" s="5"/>
      <c r="H129" s="5" t="s">
        <v>177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 t="s">
        <v>0</v>
      </c>
      <c r="V129" s="5" t="s">
        <v>0</v>
      </c>
      <c r="W129" s="5"/>
      <c r="X129" s="5"/>
      <c r="Y129" s="5"/>
      <c r="Z129" s="5"/>
      <c r="AA129" s="14">
        <v>34174.160000000003</v>
      </c>
    </row>
    <row r="130" spans="1:27" ht="14.85" customHeight="1" x14ac:dyDescent="0.2">
      <c r="B130" s="5" t="s">
        <v>0</v>
      </c>
      <c r="C130" s="5"/>
      <c r="D130" s="5"/>
      <c r="E130" s="5"/>
      <c r="F130" s="5"/>
      <c r="G130" s="5"/>
      <c r="H130" s="5" t="s">
        <v>178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 t="s">
        <v>0</v>
      </c>
      <c r="V130" s="5" t="s">
        <v>0</v>
      </c>
      <c r="W130" s="5"/>
      <c r="X130" s="5"/>
      <c r="Y130" s="5"/>
      <c r="Z130" s="5"/>
      <c r="AA130" s="14">
        <v>17084.64</v>
      </c>
    </row>
    <row r="131" spans="1:27" ht="14.85" customHeight="1" x14ac:dyDescent="0.2">
      <c r="B131" s="5" t="s">
        <v>0</v>
      </c>
      <c r="C131" s="5"/>
      <c r="D131" s="5"/>
      <c r="E131" s="5"/>
      <c r="F131" s="5"/>
      <c r="G131" s="5"/>
      <c r="H131" s="5" t="s">
        <v>179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 t="s">
        <v>0</v>
      </c>
      <c r="V131" s="5" t="s">
        <v>0</v>
      </c>
      <c r="W131" s="5"/>
      <c r="X131" s="5"/>
      <c r="Y131" s="5"/>
      <c r="Z131" s="5"/>
      <c r="AA131" s="14">
        <v>9393.7099999999991</v>
      </c>
    </row>
    <row r="132" spans="1:27" ht="14.85" customHeight="1" x14ac:dyDescent="0.2">
      <c r="B132" s="5" t="s">
        <v>0</v>
      </c>
      <c r="C132" s="5"/>
      <c r="D132" s="5"/>
      <c r="E132" s="5"/>
      <c r="F132" s="5"/>
      <c r="G132" s="5"/>
      <c r="H132" s="5" t="s">
        <v>180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 t="s">
        <v>0</v>
      </c>
      <c r="V132" s="5" t="s">
        <v>0</v>
      </c>
      <c r="W132" s="5"/>
      <c r="X132" s="5"/>
      <c r="Y132" s="5"/>
      <c r="Z132" s="5"/>
      <c r="AA132" s="14">
        <v>110747.01</v>
      </c>
    </row>
    <row r="133" spans="1:27" ht="14.85" customHeight="1" x14ac:dyDescent="0.2">
      <c r="B133" s="5" t="s">
        <v>0</v>
      </c>
      <c r="C133" s="5"/>
      <c r="D133" s="5"/>
      <c r="E133" s="5"/>
      <c r="F133" s="5"/>
      <c r="G133" s="5"/>
      <c r="H133" s="5" t="s">
        <v>181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 t="s">
        <v>0</v>
      </c>
      <c r="V133" s="5" t="s">
        <v>0</v>
      </c>
      <c r="W133" s="5"/>
      <c r="X133" s="5"/>
      <c r="Y133" s="5"/>
      <c r="Z133" s="5"/>
      <c r="AA133" s="14">
        <v>43567.87</v>
      </c>
    </row>
    <row r="134" spans="1:27" ht="14.85" customHeight="1" x14ac:dyDescent="0.2">
      <c r="B134" s="5" t="s">
        <v>0</v>
      </c>
      <c r="C134" s="5"/>
      <c r="D134" s="5"/>
      <c r="E134" s="5"/>
      <c r="F134" s="5"/>
      <c r="G134" s="5"/>
      <c r="H134" s="5" t="s">
        <v>182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 t="s">
        <v>0</v>
      </c>
      <c r="V134" s="5" t="s">
        <v>0</v>
      </c>
      <c r="W134" s="5"/>
      <c r="X134" s="5"/>
      <c r="Y134" s="5"/>
      <c r="Z134" s="5"/>
      <c r="AA134" s="14">
        <v>29643.88</v>
      </c>
    </row>
    <row r="135" spans="1:27" ht="14.85" customHeight="1" x14ac:dyDescent="0.2">
      <c r="B135" s="5" t="s">
        <v>0</v>
      </c>
      <c r="C135" s="5"/>
      <c r="D135" s="5"/>
      <c r="E135" s="5"/>
      <c r="F135" s="5"/>
      <c r="G135" s="5"/>
      <c r="H135" s="5" t="s">
        <v>183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 t="s">
        <v>0</v>
      </c>
      <c r="V135" s="5" t="s">
        <v>0</v>
      </c>
      <c r="W135" s="5"/>
      <c r="X135" s="5"/>
      <c r="Y135" s="5"/>
      <c r="Z135" s="5"/>
      <c r="AA135" s="14">
        <v>17268.28</v>
      </c>
    </row>
    <row r="136" spans="1:27" ht="14.85" customHeight="1" x14ac:dyDescent="0.2">
      <c r="B136" s="7" t="s">
        <v>0</v>
      </c>
      <c r="C136" s="7"/>
      <c r="D136" s="7"/>
      <c r="E136" s="7"/>
      <c r="F136" s="7"/>
      <c r="G136" s="7"/>
      <c r="H136" s="7" t="s">
        <v>184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 t="s">
        <v>0</v>
      </c>
      <c r="V136" s="7" t="s">
        <v>0</v>
      </c>
      <c r="W136" s="7"/>
      <c r="X136" s="7"/>
      <c r="Y136" s="7"/>
      <c r="Z136" s="7"/>
      <c r="AA136" s="17">
        <v>218311.67999999999</v>
      </c>
    </row>
    <row r="137" spans="1:27" ht="14.85" customHeight="1" x14ac:dyDescent="0.2">
      <c r="B137" s="15" t="s">
        <v>0</v>
      </c>
      <c r="C137" s="15"/>
      <c r="D137" s="15"/>
      <c r="E137" s="15"/>
      <c r="F137" s="15"/>
      <c r="G137" s="15"/>
      <c r="H137" s="15" t="s">
        <v>176</v>
      </c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 t="s">
        <v>0</v>
      </c>
      <c r="V137" s="15" t="s">
        <v>0</v>
      </c>
      <c r="W137" s="15"/>
      <c r="X137" s="15"/>
      <c r="Y137" s="15"/>
      <c r="Z137" s="15"/>
      <c r="AA137" s="16" t="s">
        <v>0</v>
      </c>
    </row>
    <row r="138" spans="1:27" ht="14.85" customHeight="1" x14ac:dyDescent="0.2">
      <c r="B138" s="5" t="s">
        <v>0</v>
      </c>
      <c r="C138" s="5"/>
      <c r="D138" s="5"/>
      <c r="E138" s="5"/>
      <c r="F138" s="5"/>
      <c r="G138" s="5"/>
      <c r="H138" s="5" t="s">
        <v>185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11" t="s">
        <v>186</v>
      </c>
      <c r="V138" s="5" t="s">
        <v>0</v>
      </c>
      <c r="W138" s="5"/>
      <c r="X138" s="5"/>
      <c r="Y138" s="5"/>
      <c r="Z138" s="5"/>
      <c r="AA138" s="11" t="s">
        <v>0</v>
      </c>
    </row>
    <row r="139" spans="1:27" ht="14.85" customHeight="1" x14ac:dyDescent="0.2">
      <c r="B139" s="5" t="s">
        <v>0</v>
      </c>
      <c r="C139" s="5"/>
      <c r="D139" s="5"/>
      <c r="E139" s="5"/>
      <c r="F139" s="5"/>
      <c r="G139" s="5"/>
      <c r="H139" s="5" t="s">
        <v>187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11" t="s">
        <v>188</v>
      </c>
      <c r="V139" s="5" t="s">
        <v>0</v>
      </c>
      <c r="W139" s="5"/>
      <c r="X139" s="5"/>
      <c r="Y139" s="5"/>
      <c r="Z139" s="5"/>
      <c r="AA139" s="11" t="s">
        <v>0</v>
      </c>
    </row>
    <row r="140" spans="1:27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4.85" customHeight="1" x14ac:dyDescent="0.2">
      <c r="B141" s="7" t="s">
        <v>0</v>
      </c>
      <c r="C141" s="7"/>
      <c r="D141" s="7"/>
      <c r="E141" s="7"/>
      <c r="F141" s="7"/>
      <c r="G141" s="7"/>
      <c r="H141" s="7" t="s">
        <v>189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 t="s">
        <v>0</v>
      </c>
      <c r="V141" s="7" t="s">
        <v>0</v>
      </c>
      <c r="W141" s="7"/>
      <c r="X141" s="7"/>
      <c r="Y141" s="7"/>
      <c r="Z141" s="7"/>
      <c r="AA141" s="17">
        <v>192410.6</v>
      </c>
    </row>
    <row r="142" spans="1:27" ht="14.85" customHeight="1" x14ac:dyDescent="0.2">
      <c r="B142" s="15" t="s">
        <v>0</v>
      </c>
      <c r="C142" s="15"/>
      <c r="D142" s="15"/>
      <c r="E142" s="15"/>
      <c r="F142" s="15"/>
      <c r="G142" s="15"/>
      <c r="H142" s="15" t="s">
        <v>176</v>
      </c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 t="s">
        <v>0</v>
      </c>
      <c r="V142" s="15" t="s">
        <v>0</v>
      </c>
      <c r="W142" s="15"/>
      <c r="X142" s="15"/>
      <c r="Y142" s="15"/>
      <c r="Z142" s="15"/>
      <c r="AA142" s="16" t="s">
        <v>0</v>
      </c>
    </row>
    <row r="143" spans="1:27" ht="14.85" customHeight="1" x14ac:dyDescent="0.2">
      <c r="B143" s="5" t="s">
        <v>0</v>
      </c>
      <c r="C143" s="5"/>
      <c r="D143" s="5"/>
      <c r="E143" s="5"/>
      <c r="F143" s="5"/>
      <c r="G143" s="5"/>
      <c r="H143" s="5" t="s">
        <v>190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 t="s">
        <v>0</v>
      </c>
      <c r="V143" s="5" t="s">
        <v>0</v>
      </c>
      <c r="W143" s="5"/>
      <c r="X143" s="5"/>
      <c r="Y143" s="5"/>
      <c r="Z143" s="5"/>
      <c r="AA143" s="14">
        <v>145498.44</v>
      </c>
    </row>
    <row r="144" spans="1:27" ht="14.85" customHeight="1" x14ac:dyDescent="0.2">
      <c r="B144" s="15" t="s">
        <v>0</v>
      </c>
      <c r="C144" s="15"/>
      <c r="D144" s="15"/>
      <c r="E144" s="15"/>
      <c r="F144" s="15"/>
      <c r="G144" s="15"/>
      <c r="H144" s="15" t="s">
        <v>191</v>
      </c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 t="s">
        <v>0</v>
      </c>
      <c r="V144" s="15" t="s">
        <v>0</v>
      </c>
      <c r="W144" s="15"/>
      <c r="X144" s="15"/>
      <c r="Y144" s="15"/>
      <c r="Z144" s="15"/>
      <c r="AA144" s="16" t="s">
        <v>0</v>
      </c>
    </row>
    <row r="145" spans="2:27" ht="14.85" customHeight="1" x14ac:dyDescent="0.2">
      <c r="B145" s="5" t="s">
        <v>0</v>
      </c>
      <c r="C145" s="5"/>
      <c r="D145" s="5"/>
      <c r="E145" s="5"/>
      <c r="F145" s="5"/>
      <c r="G145" s="5"/>
      <c r="H145" s="5" t="s">
        <v>192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 t="s">
        <v>0</v>
      </c>
      <c r="V145" s="5" t="s">
        <v>0</v>
      </c>
      <c r="W145" s="5"/>
      <c r="X145" s="5"/>
      <c r="Y145" s="5"/>
      <c r="Z145" s="5"/>
      <c r="AA145" s="14">
        <v>22661.71</v>
      </c>
    </row>
    <row r="146" spans="2:27" ht="14.85" customHeight="1" x14ac:dyDescent="0.2">
      <c r="B146" s="5" t="s">
        <v>0</v>
      </c>
      <c r="C146" s="5"/>
      <c r="D146" s="5"/>
      <c r="E146" s="5"/>
      <c r="F146" s="5"/>
      <c r="G146" s="5"/>
      <c r="H146" s="5" t="s">
        <v>193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 t="s">
        <v>0</v>
      </c>
      <c r="V146" s="5" t="s">
        <v>0</v>
      </c>
      <c r="W146" s="5"/>
      <c r="X146" s="5"/>
      <c r="Y146" s="5"/>
      <c r="Z146" s="5"/>
      <c r="AA146" s="14">
        <v>7311.2</v>
      </c>
    </row>
    <row r="147" spans="2:27" ht="14.85" customHeight="1" x14ac:dyDescent="0.2">
      <c r="B147" s="5" t="s">
        <v>0</v>
      </c>
      <c r="C147" s="5"/>
      <c r="D147" s="5"/>
      <c r="E147" s="5"/>
      <c r="F147" s="5"/>
      <c r="G147" s="5"/>
      <c r="H147" s="5" t="s">
        <v>194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 t="s">
        <v>0</v>
      </c>
      <c r="V147" s="5" t="s">
        <v>0</v>
      </c>
      <c r="W147" s="5"/>
      <c r="X147" s="5"/>
      <c r="Y147" s="5"/>
      <c r="Z147" s="5"/>
      <c r="AA147" s="14">
        <v>6118.76</v>
      </c>
    </row>
    <row r="148" spans="2:27" ht="14.85" customHeight="1" x14ac:dyDescent="0.2">
      <c r="B148" s="5" t="s">
        <v>0</v>
      </c>
      <c r="C148" s="5"/>
      <c r="D148" s="5"/>
      <c r="E148" s="5"/>
      <c r="F148" s="5"/>
      <c r="G148" s="5"/>
      <c r="H148" s="5" t="s">
        <v>195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 t="s">
        <v>0</v>
      </c>
      <c r="V148" s="5" t="s">
        <v>0</v>
      </c>
      <c r="W148" s="5"/>
      <c r="X148" s="5"/>
      <c r="Y148" s="5"/>
      <c r="Z148" s="5"/>
      <c r="AA148" s="14">
        <v>109406.77</v>
      </c>
    </row>
    <row r="149" spans="2:27" ht="14.85" customHeight="1" x14ac:dyDescent="0.2">
      <c r="B149" s="5" t="s">
        <v>0</v>
      </c>
      <c r="C149" s="5"/>
      <c r="D149" s="5"/>
      <c r="E149" s="5"/>
      <c r="F149" s="5"/>
      <c r="G149" s="5"/>
      <c r="H149" s="5" t="s">
        <v>196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 t="s">
        <v>0</v>
      </c>
      <c r="V149" s="5" t="s">
        <v>0</v>
      </c>
      <c r="W149" s="5"/>
      <c r="X149" s="5"/>
      <c r="Y149" s="5"/>
      <c r="Z149" s="5"/>
      <c r="AA149" s="14">
        <v>28780.47</v>
      </c>
    </row>
    <row r="150" spans="2:27" ht="14.85" customHeight="1" x14ac:dyDescent="0.2">
      <c r="B150" s="5" t="s">
        <v>0</v>
      </c>
      <c r="C150" s="5"/>
      <c r="D150" s="5"/>
      <c r="E150" s="5"/>
      <c r="F150" s="5"/>
      <c r="G150" s="5"/>
      <c r="H150" s="5" t="s">
        <v>197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 t="s">
        <v>0</v>
      </c>
      <c r="V150" s="5" t="s">
        <v>0</v>
      </c>
      <c r="W150" s="5"/>
      <c r="X150" s="5"/>
      <c r="Y150" s="5"/>
      <c r="Z150" s="5"/>
      <c r="AA150" s="14">
        <v>29643.88</v>
      </c>
    </row>
    <row r="151" spans="2:27" ht="14.85" customHeight="1" x14ac:dyDescent="0.2">
      <c r="B151" s="5" t="s">
        <v>0</v>
      </c>
      <c r="C151" s="5"/>
      <c r="D151" s="5"/>
      <c r="E151" s="5"/>
      <c r="F151" s="5"/>
      <c r="G151" s="5"/>
      <c r="H151" s="5" t="s">
        <v>198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 t="s">
        <v>0</v>
      </c>
      <c r="V151" s="5" t="s">
        <v>0</v>
      </c>
      <c r="W151" s="5"/>
      <c r="X151" s="5"/>
      <c r="Y151" s="5"/>
      <c r="Z151" s="5"/>
      <c r="AA151" s="14">
        <v>17268.28</v>
      </c>
    </row>
    <row r="152" spans="2:27" ht="14.85" customHeight="1" x14ac:dyDescent="0.2">
      <c r="B152" s="7" t="s">
        <v>0</v>
      </c>
      <c r="C152" s="7"/>
      <c r="D152" s="7"/>
      <c r="E152" s="7"/>
      <c r="F152" s="7"/>
      <c r="G152" s="7"/>
      <c r="H152" s="7" t="s">
        <v>199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 t="s">
        <v>0</v>
      </c>
      <c r="V152" s="7" t="s">
        <v>0</v>
      </c>
      <c r="W152" s="7"/>
      <c r="X152" s="7"/>
      <c r="Y152" s="7"/>
      <c r="Z152" s="7"/>
      <c r="AA152" s="17">
        <v>25901.08</v>
      </c>
    </row>
    <row r="153" spans="2:27" ht="14.85" customHeight="1" x14ac:dyDescent="0.2">
      <c r="B153" s="15" t="s">
        <v>0</v>
      </c>
      <c r="C153" s="15"/>
      <c r="D153" s="15"/>
      <c r="E153" s="15"/>
      <c r="F153" s="15"/>
      <c r="G153" s="15"/>
      <c r="H153" s="15" t="s">
        <v>176</v>
      </c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 t="s">
        <v>0</v>
      </c>
      <c r="V153" s="15" t="s">
        <v>0</v>
      </c>
      <c r="W153" s="15"/>
      <c r="X153" s="15"/>
      <c r="Y153" s="15"/>
      <c r="Z153" s="15"/>
      <c r="AA153" s="16" t="s">
        <v>0</v>
      </c>
    </row>
    <row r="154" spans="2:27" ht="14.85" customHeight="1" x14ac:dyDescent="0.2">
      <c r="B154" s="5" t="s">
        <v>0</v>
      </c>
      <c r="C154" s="5"/>
      <c r="D154" s="5"/>
      <c r="E154" s="5"/>
      <c r="F154" s="5"/>
      <c r="G154" s="5"/>
      <c r="H154" s="5" t="s">
        <v>190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 t="s">
        <v>0</v>
      </c>
      <c r="V154" s="5" t="s">
        <v>0</v>
      </c>
      <c r="W154" s="5"/>
      <c r="X154" s="5"/>
      <c r="Y154" s="5"/>
      <c r="Z154" s="5"/>
      <c r="AA154" s="14">
        <v>25901.08</v>
      </c>
    </row>
    <row r="155" spans="2:27" ht="14.85" customHeight="1" x14ac:dyDescent="0.2">
      <c r="B155" s="15" t="s">
        <v>0</v>
      </c>
      <c r="C155" s="15"/>
      <c r="D155" s="15"/>
      <c r="E155" s="15"/>
      <c r="F155" s="15"/>
      <c r="G155" s="15"/>
      <c r="H155" s="15" t="s">
        <v>191</v>
      </c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 t="s">
        <v>0</v>
      </c>
      <c r="V155" s="15" t="s">
        <v>0</v>
      </c>
      <c r="W155" s="15"/>
      <c r="X155" s="15"/>
      <c r="Y155" s="15"/>
      <c r="Z155" s="15"/>
      <c r="AA155" s="16" t="s">
        <v>0</v>
      </c>
    </row>
    <row r="156" spans="2:27" ht="14.85" customHeight="1" x14ac:dyDescent="0.2">
      <c r="B156" s="5" t="s">
        <v>0</v>
      </c>
      <c r="C156" s="5"/>
      <c r="D156" s="5"/>
      <c r="E156" s="5"/>
      <c r="F156" s="5"/>
      <c r="G156" s="5"/>
      <c r="H156" s="5" t="s">
        <v>192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 t="s">
        <v>0</v>
      </c>
      <c r="V156" s="5" t="s">
        <v>0</v>
      </c>
      <c r="W156" s="5"/>
      <c r="X156" s="5"/>
      <c r="Y156" s="5"/>
      <c r="Z156" s="5"/>
      <c r="AA156" s="14">
        <v>11512.45</v>
      </c>
    </row>
    <row r="157" spans="2:27" ht="14.85" customHeight="1" x14ac:dyDescent="0.2">
      <c r="B157" s="5" t="s">
        <v>0</v>
      </c>
      <c r="C157" s="5"/>
      <c r="D157" s="5"/>
      <c r="E157" s="5"/>
      <c r="F157" s="5"/>
      <c r="G157" s="5"/>
      <c r="H157" s="5" t="s">
        <v>193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 t="s">
        <v>0</v>
      </c>
      <c r="V157" s="5" t="s">
        <v>0</v>
      </c>
      <c r="W157" s="5"/>
      <c r="X157" s="5"/>
      <c r="Y157" s="5"/>
      <c r="Z157" s="5"/>
      <c r="AA157" s="14">
        <v>9773.44</v>
      </c>
    </row>
    <row r="158" spans="2:27" ht="14.85" customHeight="1" x14ac:dyDescent="0.2">
      <c r="B158" s="5" t="s">
        <v>0</v>
      </c>
      <c r="C158" s="5"/>
      <c r="D158" s="5"/>
      <c r="E158" s="5"/>
      <c r="F158" s="5"/>
      <c r="G158" s="5"/>
      <c r="H158" s="5" t="s">
        <v>194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 t="s">
        <v>0</v>
      </c>
      <c r="V158" s="5" t="s">
        <v>0</v>
      </c>
      <c r="W158" s="5"/>
      <c r="X158" s="5"/>
      <c r="Y158" s="5"/>
      <c r="Z158" s="5"/>
      <c r="AA158" s="14">
        <v>3274.95</v>
      </c>
    </row>
    <row r="159" spans="2:27" ht="14.85" customHeight="1" x14ac:dyDescent="0.2">
      <c r="B159" s="5" t="s">
        <v>0</v>
      </c>
      <c r="C159" s="5"/>
      <c r="D159" s="5"/>
      <c r="E159" s="5"/>
      <c r="F159" s="5"/>
      <c r="G159" s="5"/>
      <c r="H159" s="5" t="s">
        <v>195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 t="s">
        <v>0</v>
      </c>
      <c r="V159" s="5" t="s">
        <v>0</v>
      </c>
      <c r="W159" s="5"/>
      <c r="X159" s="5"/>
      <c r="Y159" s="5"/>
      <c r="Z159" s="5"/>
      <c r="AA159" s="14">
        <v>1340.24</v>
      </c>
    </row>
    <row r="160" spans="2:27" ht="14.85" customHeight="1" x14ac:dyDescent="0.2">
      <c r="B160" s="5" t="s">
        <v>0</v>
      </c>
      <c r="C160" s="5"/>
      <c r="D160" s="5"/>
      <c r="E160" s="5"/>
      <c r="F160" s="5"/>
      <c r="G160" s="5"/>
      <c r="H160" s="5" t="s">
        <v>196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 t="s">
        <v>0</v>
      </c>
      <c r="V160" s="5" t="s">
        <v>0</v>
      </c>
      <c r="W160" s="5"/>
      <c r="X160" s="5"/>
      <c r="Y160" s="5"/>
      <c r="Z160" s="5"/>
      <c r="AA160" s="14">
        <v>14787.4</v>
      </c>
    </row>
    <row r="161" spans="2:27" ht="14.85" customHeight="1" x14ac:dyDescent="0.2">
      <c r="B161" s="7" t="s">
        <v>0</v>
      </c>
      <c r="C161" s="7"/>
      <c r="D161" s="7"/>
      <c r="E161" s="7"/>
      <c r="F161" s="7"/>
      <c r="G161" s="7"/>
      <c r="H161" s="7" t="s">
        <v>200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 t="s">
        <v>0</v>
      </c>
      <c r="V161" s="7" t="s">
        <v>0</v>
      </c>
      <c r="W161" s="7"/>
      <c r="X161" s="7"/>
      <c r="Y161" s="7"/>
      <c r="Z161" s="7"/>
      <c r="AA161" s="17">
        <v>218311.67999999999</v>
      </c>
    </row>
    <row r="162" spans="2:27" ht="14.85" customHeight="1" x14ac:dyDescent="0.2">
      <c r="B162" s="15" t="s">
        <v>0</v>
      </c>
      <c r="C162" s="15"/>
      <c r="D162" s="15"/>
      <c r="E162" s="15"/>
      <c r="F162" s="15"/>
      <c r="G162" s="15"/>
      <c r="H162" s="15" t="s">
        <v>176</v>
      </c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 t="s">
        <v>0</v>
      </c>
      <c r="V162" s="15" t="s">
        <v>0</v>
      </c>
      <c r="W162" s="15"/>
      <c r="X162" s="15"/>
      <c r="Y162" s="15"/>
      <c r="Z162" s="15"/>
      <c r="AA162" s="16" t="s">
        <v>0</v>
      </c>
    </row>
    <row r="163" spans="2:27" ht="14.85" customHeight="1" x14ac:dyDescent="0.2">
      <c r="B163" s="5" t="s">
        <v>0</v>
      </c>
      <c r="C163" s="5"/>
      <c r="D163" s="5"/>
      <c r="E163" s="5"/>
      <c r="F163" s="5"/>
      <c r="G163" s="5"/>
      <c r="H163" s="5" t="s">
        <v>201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 t="s">
        <v>0</v>
      </c>
      <c r="V163" s="5" t="s">
        <v>0</v>
      </c>
      <c r="W163" s="5"/>
      <c r="X163" s="5"/>
      <c r="Y163" s="5"/>
      <c r="Z163" s="5"/>
      <c r="AA163" s="14">
        <v>171399.52</v>
      </c>
    </row>
    <row r="164" spans="2:27" ht="14.85" customHeight="1" x14ac:dyDescent="0.2">
      <c r="B164" s="15" t="s">
        <v>0</v>
      </c>
      <c r="C164" s="15"/>
      <c r="D164" s="15"/>
      <c r="E164" s="15"/>
      <c r="F164" s="15"/>
      <c r="G164" s="15"/>
      <c r="H164" s="15" t="s">
        <v>191</v>
      </c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 t="s">
        <v>0</v>
      </c>
      <c r="V164" s="15" t="s">
        <v>0</v>
      </c>
      <c r="W164" s="15"/>
      <c r="X164" s="15"/>
      <c r="Y164" s="15"/>
      <c r="Z164" s="15"/>
      <c r="AA164" s="16" t="s">
        <v>0</v>
      </c>
    </row>
    <row r="165" spans="2:27" ht="14.85" customHeight="1" x14ac:dyDescent="0.2">
      <c r="B165" s="5" t="s">
        <v>0</v>
      </c>
      <c r="C165" s="5"/>
      <c r="D165" s="5"/>
      <c r="E165" s="5"/>
      <c r="F165" s="5"/>
      <c r="G165" s="5"/>
      <c r="H165" s="5" t="s">
        <v>192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 t="s">
        <v>0</v>
      </c>
      <c r="V165" s="5" t="s">
        <v>0</v>
      </c>
      <c r="W165" s="5"/>
      <c r="X165" s="5"/>
      <c r="Y165" s="5"/>
      <c r="Z165" s="5"/>
      <c r="AA165" s="14">
        <v>34174.160000000003</v>
      </c>
    </row>
    <row r="166" spans="2:27" ht="14.85" customHeight="1" x14ac:dyDescent="0.2">
      <c r="B166" s="5" t="s">
        <v>0</v>
      </c>
      <c r="C166" s="5"/>
      <c r="D166" s="5"/>
      <c r="E166" s="5"/>
      <c r="F166" s="5"/>
      <c r="G166" s="5"/>
      <c r="H166" s="5" t="s">
        <v>193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 t="s">
        <v>0</v>
      </c>
      <c r="V166" s="5" t="s">
        <v>0</v>
      </c>
      <c r="W166" s="5"/>
      <c r="X166" s="5"/>
      <c r="Y166" s="5"/>
      <c r="Z166" s="5"/>
      <c r="AA166" s="14">
        <v>17084.64</v>
      </c>
    </row>
    <row r="167" spans="2:27" ht="14.85" customHeight="1" x14ac:dyDescent="0.2">
      <c r="B167" s="5" t="s">
        <v>0</v>
      </c>
      <c r="C167" s="5"/>
      <c r="D167" s="5"/>
      <c r="E167" s="5"/>
      <c r="F167" s="5"/>
      <c r="G167" s="5"/>
      <c r="H167" s="5" t="s">
        <v>194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 t="s">
        <v>0</v>
      </c>
      <c r="V167" s="5" t="s">
        <v>0</v>
      </c>
      <c r="W167" s="5"/>
      <c r="X167" s="5"/>
      <c r="Y167" s="5"/>
      <c r="Z167" s="5"/>
      <c r="AA167" s="14">
        <v>9393.7099999999991</v>
      </c>
    </row>
    <row r="168" spans="2:27" ht="14.85" customHeight="1" x14ac:dyDescent="0.2">
      <c r="B168" s="5" t="s">
        <v>0</v>
      </c>
      <c r="C168" s="5"/>
      <c r="D168" s="5"/>
      <c r="E168" s="5"/>
      <c r="F168" s="5"/>
      <c r="G168" s="5"/>
      <c r="H168" s="5" t="s">
        <v>195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 t="s">
        <v>0</v>
      </c>
      <c r="V168" s="5" t="s">
        <v>0</v>
      </c>
      <c r="W168" s="5"/>
      <c r="X168" s="5"/>
      <c r="Y168" s="5"/>
      <c r="Z168" s="5"/>
      <c r="AA168" s="14">
        <v>110747.01</v>
      </c>
    </row>
    <row r="169" spans="2:27" ht="14.85" customHeight="1" x14ac:dyDescent="0.2">
      <c r="B169" s="5" t="s">
        <v>0</v>
      </c>
      <c r="C169" s="5"/>
      <c r="D169" s="5"/>
      <c r="E169" s="5"/>
      <c r="F169" s="5"/>
      <c r="G169" s="5"/>
      <c r="H169" s="5" t="s">
        <v>202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 t="s">
        <v>0</v>
      </c>
      <c r="V169" s="5" t="s">
        <v>0</v>
      </c>
      <c r="W169" s="5"/>
      <c r="X169" s="5"/>
      <c r="Y169" s="5"/>
      <c r="Z169" s="5"/>
      <c r="AA169" s="14">
        <v>43567.87</v>
      </c>
    </row>
    <row r="170" spans="2:27" ht="14.85" customHeight="1" x14ac:dyDescent="0.2">
      <c r="B170" s="5" t="s">
        <v>0</v>
      </c>
      <c r="C170" s="5"/>
      <c r="D170" s="5"/>
      <c r="E170" s="5"/>
      <c r="F170" s="5"/>
      <c r="G170" s="5"/>
      <c r="H170" s="5" t="s">
        <v>203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 t="s">
        <v>0</v>
      </c>
      <c r="V170" s="5" t="s">
        <v>0</v>
      </c>
      <c r="W170" s="5"/>
      <c r="X170" s="5"/>
      <c r="Y170" s="5"/>
      <c r="Z170" s="5"/>
      <c r="AA170" s="14">
        <v>29643.88</v>
      </c>
    </row>
    <row r="171" spans="2:27" ht="14.85" customHeight="1" x14ac:dyDescent="0.2">
      <c r="B171" s="5" t="s">
        <v>0</v>
      </c>
      <c r="C171" s="5"/>
      <c r="D171" s="5"/>
      <c r="E171" s="5"/>
      <c r="F171" s="5"/>
      <c r="G171" s="5"/>
      <c r="H171" s="5" t="s">
        <v>204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 t="s">
        <v>0</v>
      </c>
      <c r="V171" s="5" t="s">
        <v>0</v>
      </c>
      <c r="W171" s="5"/>
      <c r="X171" s="5"/>
      <c r="Y171" s="5"/>
      <c r="Z171" s="5"/>
      <c r="AA171" s="14">
        <v>17268.28</v>
      </c>
    </row>
    <row r="172" spans="2:27" ht="14.85" customHeight="1" x14ac:dyDescent="0.2">
      <c r="B172" s="12" t="s">
        <v>0</v>
      </c>
      <c r="C172" s="12"/>
      <c r="D172" s="12"/>
      <c r="E172" s="12"/>
      <c r="F172" s="12"/>
      <c r="G172" s="12"/>
      <c r="H172" s="12" t="s">
        <v>205</v>
      </c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 t="s">
        <v>0</v>
      </c>
      <c r="V172" s="12" t="s">
        <v>0</v>
      </c>
      <c r="W172" s="12"/>
      <c r="X172" s="12"/>
      <c r="Y172" s="12"/>
      <c r="Z172" s="12"/>
      <c r="AA172" s="13" t="s">
        <v>0</v>
      </c>
    </row>
    <row r="173" spans="2:27" ht="14.85" customHeight="1" x14ac:dyDescent="0.2">
      <c r="B173" s="5" t="s">
        <v>0</v>
      </c>
      <c r="C173" s="5"/>
      <c r="D173" s="5"/>
      <c r="E173" s="5"/>
      <c r="F173" s="5"/>
      <c r="G173" s="5"/>
      <c r="H173" s="5" t="s">
        <v>185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11" t="s">
        <v>186</v>
      </c>
      <c r="V173" s="5" t="s">
        <v>0</v>
      </c>
      <c r="W173" s="5"/>
      <c r="X173" s="5"/>
      <c r="Y173" s="5"/>
      <c r="Z173" s="5"/>
      <c r="AA173" s="11" t="s">
        <v>0</v>
      </c>
    </row>
    <row r="174" spans="2:27" ht="14.85" customHeight="1" x14ac:dyDescent="0.2">
      <c r="B174" s="5" t="s">
        <v>0</v>
      </c>
      <c r="C174" s="5"/>
      <c r="D174" s="5"/>
      <c r="E174" s="5"/>
      <c r="F174" s="5"/>
      <c r="G174" s="5"/>
      <c r="H174" s="5" t="s">
        <v>187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11" t="s">
        <v>188</v>
      </c>
      <c r="V174" s="5" t="s">
        <v>0</v>
      </c>
      <c r="W174" s="5"/>
      <c r="X174" s="5"/>
      <c r="Y174" s="5"/>
      <c r="Z174" s="5"/>
      <c r="AA174" s="11" t="s">
        <v>0</v>
      </c>
    </row>
    <row r="175" spans="2:27" ht="14.85" customHeight="1" x14ac:dyDescent="0.2">
      <c r="B175" s="7" t="s">
        <v>0</v>
      </c>
      <c r="C175" s="7"/>
      <c r="D175" s="7"/>
      <c r="E175" s="7"/>
      <c r="F175" s="7"/>
      <c r="G175" s="7"/>
      <c r="H175" s="7" t="s">
        <v>211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1" t="s">
        <v>0</v>
      </c>
      <c r="V175" s="7" t="s">
        <v>0</v>
      </c>
      <c r="W175" s="7"/>
      <c r="X175" s="7"/>
      <c r="Y175" s="7"/>
      <c r="Z175" s="7"/>
      <c r="AA175" s="4">
        <f>AA161*0.22</f>
        <v>48028.569599999995</v>
      </c>
    </row>
    <row r="176" spans="2:27" ht="14.85" customHeight="1" x14ac:dyDescent="0.2">
      <c r="B176" s="7" t="s">
        <v>0</v>
      </c>
      <c r="C176" s="7"/>
      <c r="D176" s="7"/>
      <c r="E176" s="7"/>
      <c r="F176" s="7"/>
      <c r="G176" s="7"/>
      <c r="H176" s="7" t="s">
        <v>212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1" t="s">
        <v>0</v>
      </c>
      <c r="V176" s="7" t="s">
        <v>0</v>
      </c>
      <c r="W176" s="7"/>
      <c r="X176" s="7"/>
      <c r="Y176" s="7"/>
      <c r="Z176" s="7"/>
      <c r="AA176" s="4">
        <f>AA161+AA175</f>
        <v>266340.24959999998</v>
      </c>
    </row>
    <row r="177" spans="1:27" ht="14.85" customHeight="1" x14ac:dyDescent="0.2">
      <c r="A177" s="5" t="s">
        <v>0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44.25" customHeight="1" x14ac:dyDescent="0.2">
      <c r="A178" s="8" t="s">
        <v>206</v>
      </c>
      <c r="B178" s="8"/>
      <c r="C178" s="8"/>
      <c r="D178" s="9" t="s">
        <v>0</v>
      </c>
      <c r="E178" s="9"/>
      <c r="F178" s="9"/>
      <c r="G178" s="9"/>
      <c r="H178" s="9"/>
      <c r="I178" s="9"/>
      <c r="J178" s="10" t="s">
        <v>207</v>
      </c>
      <c r="K178" s="10"/>
      <c r="L178" s="10"/>
      <c r="M178" s="10"/>
      <c r="N178" s="9" t="s">
        <v>0</v>
      </c>
      <c r="O178" s="9"/>
      <c r="P178" s="9"/>
      <c r="Q178" s="9" t="s">
        <v>207</v>
      </c>
      <c r="R178" s="8" t="s">
        <v>0</v>
      </c>
      <c r="S178" s="8"/>
      <c r="T178" s="8"/>
      <c r="U178" s="8"/>
      <c r="V178" s="8"/>
      <c r="W178" s="8"/>
      <c r="X178" s="8"/>
      <c r="Y178" s="8"/>
      <c r="Z178" s="8"/>
      <c r="AA178" s="8"/>
    </row>
    <row r="179" spans="1:27" ht="14.85" customHeight="1" x14ac:dyDescent="0.2">
      <c r="A179" s="5" t="s">
        <v>0</v>
      </c>
      <c r="B179" s="5"/>
      <c r="C179" s="5"/>
      <c r="D179" s="6" t="s">
        <v>208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5" t="s">
        <v>0</v>
      </c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44.25" customHeight="1" x14ac:dyDescent="0.2">
      <c r="A180" s="8" t="s">
        <v>209</v>
      </c>
      <c r="B180" s="8"/>
      <c r="C180" s="8"/>
      <c r="D180" s="9" t="s">
        <v>0</v>
      </c>
      <c r="E180" s="9"/>
      <c r="F180" s="9"/>
      <c r="G180" s="9"/>
      <c r="H180" s="9"/>
      <c r="I180" s="9"/>
      <c r="J180" s="10" t="s">
        <v>207</v>
      </c>
      <c r="K180" s="10"/>
      <c r="L180" s="10"/>
      <c r="M180" s="10"/>
      <c r="N180" s="9" t="s">
        <v>0</v>
      </c>
      <c r="O180" s="9"/>
      <c r="P180" s="9"/>
      <c r="Q180" s="9" t="s">
        <v>207</v>
      </c>
      <c r="R180" s="8" t="s">
        <v>0</v>
      </c>
      <c r="S180" s="8"/>
      <c r="T180" s="8"/>
      <c r="U180" s="8"/>
      <c r="V180" s="8"/>
      <c r="W180" s="8"/>
      <c r="X180" s="8"/>
      <c r="Y180" s="8"/>
      <c r="Z180" s="8"/>
      <c r="AA180" s="8"/>
    </row>
    <row r="181" spans="1:27" ht="14.85" customHeight="1" x14ac:dyDescent="0.2">
      <c r="A181" s="5" t="s">
        <v>0</v>
      </c>
      <c r="B181" s="5"/>
      <c r="C181" s="5"/>
      <c r="D181" s="6" t="s">
        <v>208</v>
      </c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5" t="s">
        <v>0</v>
      </c>
      <c r="S181" s="5"/>
      <c r="T181" s="5"/>
      <c r="U181" s="5"/>
      <c r="V181" s="5"/>
      <c r="W181" s="5"/>
      <c r="X181" s="5"/>
      <c r="Y181" s="5"/>
      <c r="Z181" s="5"/>
      <c r="AA181" s="5"/>
    </row>
  </sheetData>
  <mergeCells count="1455">
    <mergeCell ref="A1:AA1"/>
    <mergeCell ref="A2:P2"/>
    <mergeCell ref="Q2:AA2"/>
    <mergeCell ref="A3:P3"/>
    <mergeCell ref="Q3:AA3"/>
    <mergeCell ref="A15:AA15"/>
    <mergeCell ref="A16:AA16"/>
    <mergeCell ref="A17:D17"/>
    <mergeCell ref="E17:J17"/>
    <mergeCell ref="K17:AA17"/>
    <mergeCell ref="A10:AA10"/>
    <mergeCell ref="A11:AA11"/>
    <mergeCell ref="A12:AA12"/>
    <mergeCell ref="A13:AA13"/>
    <mergeCell ref="A14:AA14"/>
    <mergeCell ref="A7:P7"/>
    <mergeCell ref="Q7:AA7"/>
    <mergeCell ref="A8:P8"/>
    <mergeCell ref="Q8:AA8"/>
    <mergeCell ref="A9:P9"/>
    <mergeCell ref="Q9:AA9"/>
    <mergeCell ref="A4:P4"/>
    <mergeCell ref="Q4:AA4"/>
    <mergeCell ref="A5:P5"/>
    <mergeCell ref="Q5:AA5"/>
    <mergeCell ref="A6:P6"/>
    <mergeCell ref="Q6:AA6"/>
    <mergeCell ref="A23:B23"/>
    <mergeCell ref="C23:L23"/>
    <mergeCell ref="M23:S23"/>
    <mergeCell ref="T23:V23"/>
    <mergeCell ref="W23:AA23"/>
    <mergeCell ref="A22:B22"/>
    <mergeCell ref="C22:L22"/>
    <mergeCell ref="M22:S22"/>
    <mergeCell ref="T22:V22"/>
    <mergeCell ref="W22:AA22"/>
    <mergeCell ref="A20:H20"/>
    <mergeCell ref="I20:K20"/>
    <mergeCell ref="L20:AA20"/>
    <mergeCell ref="A21:E21"/>
    <mergeCell ref="F21:I21"/>
    <mergeCell ref="J21:AA21"/>
    <mergeCell ref="A18:D18"/>
    <mergeCell ref="E18:M18"/>
    <mergeCell ref="N18:AA18"/>
    <mergeCell ref="A19:D19"/>
    <mergeCell ref="E19:M19"/>
    <mergeCell ref="N19:AA19"/>
    <mergeCell ref="A26:B26"/>
    <mergeCell ref="C26:F26"/>
    <mergeCell ref="G26:I26"/>
    <mergeCell ref="J26:L26"/>
    <mergeCell ref="M26:AA26"/>
    <mergeCell ref="T24:V24"/>
    <mergeCell ref="W24:AA24"/>
    <mergeCell ref="A25:B25"/>
    <mergeCell ref="C25:F25"/>
    <mergeCell ref="G25:I25"/>
    <mergeCell ref="J25:L25"/>
    <mergeCell ref="M25:S25"/>
    <mergeCell ref="T25:V25"/>
    <mergeCell ref="W25:AA25"/>
    <mergeCell ref="A24:B24"/>
    <mergeCell ref="C24:F24"/>
    <mergeCell ref="G24:I24"/>
    <mergeCell ref="J24:L24"/>
    <mergeCell ref="M24:S24"/>
    <mergeCell ref="T27:V27"/>
    <mergeCell ref="W27:AA27"/>
    <mergeCell ref="A28:AA28"/>
    <mergeCell ref="A29:A30"/>
    <mergeCell ref="B29:G30"/>
    <mergeCell ref="H29:N30"/>
    <mergeCell ref="O29:O30"/>
    <mergeCell ref="P29:U29"/>
    <mergeCell ref="P30:R30"/>
    <mergeCell ref="S30:T30"/>
    <mergeCell ref="U30"/>
    <mergeCell ref="V29:AA29"/>
    <mergeCell ref="V30:W30"/>
    <mergeCell ref="X30"/>
    <mergeCell ref="Y30"/>
    <mergeCell ref="Z30"/>
    <mergeCell ref="A27:B27"/>
    <mergeCell ref="C27:F27"/>
    <mergeCell ref="G27:I27"/>
    <mergeCell ref="J27:L27"/>
    <mergeCell ref="M27:S27"/>
    <mergeCell ref="A33:AA33"/>
    <mergeCell ref="A34"/>
    <mergeCell ref="B34:G34"/>
    <mergeCell ref="H34:N34"/>
    <mergeCell ref="O34"/>
    <mergeCell ref="P34:R34"/>
    <mergeCell ref="S34:T34"/>
    <mergeCell ref="U34"/>
    <mergeCell ref="V34:W34"/>
    <mergeCell ref="X34"/>
    <mergeCell ref="Y34"/>
    <mergeCell ref="Z34"/>
    <mergeCell ref="AA34"/>
    <mergeCell ref="AA30"/>
    <mergeCell ref="A31"/>
    <mergeCell ref="B31:G31"/>
    <mergeCell ref="H31:N31"/>
    <mergeCell ref="O31"/>
    <mergeCell ref="P31:R31"/>
    <mergeCell ref="S31:T31"/>
    <mergeCell ref="U31"/>
    <mergeCell ref="V31:W31"/>
    <mergeCell ref="X31"/>
    <mergeCell ref="Y31"/>
    <mergeCell ref="Z31"/>
    <mergeCell ref="AA31"/>
    <mergeCell ref="Z35"/>
    <mergeCell ref="AA35"/>
    <mergeCell ref="A36"/>
    <mergeCell ref="B36:G36"/>
    <mergeCell ref="H36:N36"/>
    <mergeCell ref="O36"/>
    <mergeCell ref="P36:R36"/>
    <mergeCell ref="S36:T36"/>
    <mergeCell ref="U36"/>
    <mergeCell ref="V36:W36"/>
    <mergeCell ref="X36"/>
    <mergeCell ref="Y36"/>
    <mergeCell ref="Z36"/>
    <mergeCell ref="AA36"/>
    <mergeCell ref="S35:T35"/>
    <mergeCell ref="U35"/>
    <mergeCell ref="V35:W35"/>
    <mergeCell ref="X35"/>
    <mergeCell ref="Y35"/>
    <mergeCell ref="A35"/>
    <mergeCell ref="B35:G35"/>
    <mergeCell ref="H35:N35"/>
    <mergeCell ref="O35"/>
    <mergeCell ref="P35:R35"/>
    <mergeCell ref="Z37"/>
    <mergeCell ref="AA37"/>
    <mergeCell ref="A38"/>
    <mergeCell ref="B38:G38"/>
    <mergeCell ref="H38:N38"/>
    <mergeCell ref="O38"/>
    <mergeCell ref="P38:R38"/>
    <mergeCell ref="S38:T38"/>
    <mergeCell ref="U38"/>
    <mergeCell ref="V38:W38"/>
    <mergeCell ref="X38"/>
    <mergeCell ref="Y38"/>
    <mergeCell ref="Z38"/>
    <mergeCell ref="AA38"/>
    <mergeCell ref="S37:T37"/>
    <mergeCell ref="U37"/>
    <mergeCell ref="V37:W37"/>
    <mergeCell ref="X37"/>
    <mergeCell ref="Y37"/>
    <mergeCell ref="A37"/>
    <mergeCell ref="B37:G37"/>
    <mergeCell ref="H37:N37"/>
    <mergeCell ref="O37"/>
    <mergeCell ref="P37:R37"/>
    <mergeCell ref="Z39"/>
    <mergeCell ref="AA39"/>
    <mergeCell ref="A40"/>
    <mergeCell ref="B40:G40"/>
    <mergeCell ref="H40:N40"/>
    <mergeCell ref="O40"/>
    <mergeCell ref="P40:R40"/>
    <mergeCell ref="S40:T40"/>
    <mergeCell ref="U40"/>
    <mergeCell ref="V40:W40"/>
    <mergeCell ref="X40"/>
    <mergeCell ref="Y40"/>
    <mergeCell ref="Z40"/>
    <mergeCell ref="AA40"/>
    <mergeCell ref="S39:T39"/>
    <mergeCell ref="U39"/>
    <mergeCell ref="V39:W39"/>
    <mergeCell ref="X39"/>
    <mergeCell ref="Y39"/>
    <mergeCell ref="A39"/>
    <mergeCell ref="B39:G39"/>
    <mergeCell ref="H39:N39"/>
    <mergeCell ref="O39"/>
    <mergeCell ref="P39:R39"/>
    <mergeCell ref="Z41"/>
    <mergeCell ref="AA41"/>
    <mergeCell ref="A42"/>
    <mergeCell ref="B42:G42"/>
    <mergeCell ref="H42:N42"/>
    <mergeCell ref="O42"/>
    <mergeCell ref="P42:R42"/>
    <mergeCell ref="S42:T42"/>
    <mergeCell ref="U42"/>
    <mergeCell ref="V42:W42"/>
    <mergeCell ref="X42"/>
    <mergeCell ref="Y42"/>
    <mergeCell ref="Z42"/>
    <mergeCell ref="AA42"/>
    <mergeCell ref="S41:T41"/>
    <mergeCell ref="U41"/>
    <mergeCell ref="V41:W41"/>
    <mergeCell ref="X41"/>
    <mergeCell ref="Y41"/>
    <mergeCell ref="A41"/>
    <mergeCell ref="B41:G41"/>
    <mergeCell ref="H41:N41"/>
    <mergeCell ref="O41"/>
    <mergeCell ref="P41:R41"/>
    <mergeCell ref="Z43"/>
    <mergeCell ref="AA43"/>
    <mergeCell ref="A44"/>
    <mergeCell ref="B44:G44"/>
    <mergeCell ref="H44:N44"/>
    <mergeCell ref="O44"/>
    <mergeCell ref="P44:R44"/>
    <mergeCell ref="S44:T44"/>
    <mergeCell ref="U44"/>
    <mergeCell ref="V44:W44"/>
    <mergeCell ref="X44"/>
    <mergeCell ref="Y44"/>
    <mergeCell ref="Z44"/>
    <mergeCell ref="AA44"/>
    <mergeCell ref="S43:T43"/>
    <mergeCell ref="U43"/>
    <mergeCell ref="V43:W43"/>
    <mergeCell ref="X43"/>
    <mergeCell ref="Y43"/>
    <mergeCell ref="A43"/>
    <mergeCell ref="B43:G43"/>
    <mergeCell ref="H43:N43"/>
    <mergeCell ref="O43"/>
    <mergeCell ref="P43:R43"/>
    <mergeCell ref="Z45"/>
    <mergeCell ref="AA45"/>
    <mergeCell ref="A46"/>
    <mergeCell ref="B46:G46"/>
    <mergeCell ref="H46:N46"/>
    <mergeCell ref="O46"/>
    <mergeCell ref="P46:R46"/>
    <mergeCell ref="S46:T46"/>
    <mergeCell ref="U46"/>
    <mergeCell ref="V46:W46"/>
    <mergeCell ref="X46"/>
    <mergeCell ref="Y46"/>
    <mergeCell ref="Z46"/>
    <mergeCell ref="AA46"/>
    <mergeCell ref="S45:T45"/>
    <mergeCell ref="U45"/>
    <mergeCell ref="V45:W45"/>
    <mergeCell ref="X45"/>
    <mergeCell ref="Y45"/>
    <mergeCell ref="A45"/>
    <mergeCell ref="B45:G45"/>
    <mergeCell ref="H45:N45"/>
    <mergeCell ref="O45"/>
    <mergeCell ref="P45:R45"/>
    <mergeCell ref="Z47"/>
    <mergeCell ref="AA47"/>
    <mergeCell ref="A48"/>
    <mergeCell ref="B48:G48"/>
    <mergeCell ref="H48:N48"/>
    <mergeCell ref="O48"/>
    <mergeCell ref="P48:R48"/>
    <mergeCell ref="S48:T48"/>
    <mergeCell ref="U48"/>
    <mergeCell ref="V48:W48"/>
    <mergeCell ref="X48"/>
    <mergeCell ref="Y48"/>
    <mergeCell ref="Z48"/>
    <mergeCell ref="AA48"/>
    <mergeCell ref="S47:T47"/>
    <mergeCell ref="U47"/>
    <mergeCell ref="V47:W47"/>
    <mergeCell ref="X47"/>
    <mergeCell ref="Y47"/>
    <mergeCell ref="A47"/>
    <mergeCell ref="B47:G47"/>
    <mergeCell ref="H47:N47"/>
    <mergeCell ref="O47"/>
    <mergeCell ref="P47:R47"/>
    <mergeCell ref="Z49"/>
    <mergeCell ref="AA49"/>
    <mergeCell ref="A50"/>
    <mergeCell ref="B50:G50"/>
    <mergeCell ref="H50:N50"/>
    <mergeCell ref="O50"/>
    <mergeCell ref="P50:R50"/>
    <mergeCell ref="S50:T50"/>
    <mergeCell ref="U50"/>
    <mergeCell ref="V50:W50"/>
    <mergeCell ref="X50"/>
    <mergeCell ref="Y50"/>
    <mergeCell ref="Z50"/>
    <mergeCell ref="AA50"/>
    <mergeCell ref="S49:T49"/>
    <mergeCell ref="U49"/>
    <mergeCell ref="V49:W49"/>
    <mergeCell ref="X49"/>
    <mergeCell ref="Y49"/>
    <mergeCell ref="A49"/>
    <mergeCell ref="B49:G49"/>
    <mergeCell ref="H49:N49"/>
    <mergeCell ref="O49"/>
    <mergeCell ref="P49:R49"/>
    <mergeCell ref="Z51"/>
    <mergeCell ref="AA51"/>
    <mergeCell ref="A52"/>
    <mergeCell ref="B52:G52"/>
    <mergeCell ref="H52:N52"/>
    <mergeCell ref="O52"/>
    <mergeCell ref="P52:R52"/>
    <mergeCell ref="S52:T52"/>
    <mergeCell ref="U52"/>
    <mergeCell ref="V52:W52"/>
    <mergeCell ref="X52"/>
    <mergeCell ref="Y52"/>
    <mergeCell ref="Z52"/>
    <mergeCell ref="AA52"/>
    <mergeCell ref="S51:T51"/>
    <mergeCell ref="U51"/>
    <mergeCell ref="V51:W51"/>
    <mergeCell ref="X51"/>
    <mergeCell ref="Y51"/>
    <mergeCell ref="A51"/>
    <mergeCell ref="B51:G51"/>
    <mergeCell ref="H51:N51"/>
    <mergeCell ref="O51"/>
    <mergeCell ref="P51:R51"/>
    <mergeCell ref="Z53"/>
    <mergeCell ref="AA53"/>
    <mergeCell ref="A54"/>
    <mergeCell ref="B54:G54"/>
    <mergeCell ref="H54:N54"/>
    <mergeCell ref="O54"/>
    <mergeCell ref="P54:R54"/>
    <mergeCell ref="S54:T54"/>
    <mergeCell ref="U54"/>
    <mergeCell ref="V54:W54"/>
    <mergeCell ref="X54"/>
    <mergeCell ref="Y54"/>
    <mergeCell ref="Z54"/>
    <mergeCell ref="AA54"/>
    <mergeCell ref="S53:T53"/>
    <mergeCell ref="U53"/>
    <mergeCell ref="V53:W53"/>
    <mergeCell ref="X53"/>
    <mergeCell ref="Y53"/>
    <mergeCell ref="A53"/>
    <mergeCell ref="B53:G53"/>
    <mergeCell ref="H53:N53"/>
    <mergeCell ref="O53"/>
    <mergeCell ref="P53:R53"/>
    <mergeCell ref="AA55"/>
    <mergeCell ref="B56:G56"/>
    <mergeCell ref="H56:N56"/>
    <mergeCell ref="O56"/>
    <mergeCell ref="P56:R56"/>
    <mergeCell ref="S56:T56"/>
    <mergeCell ref="U56"/>
    <mergeCell ref="V56:W56"/>
    <mergeCell ref="X56"/>
    <mergeCell ref="Y56"/>
    <mergeCell ref="Z56"/>
    <mergeCell ref="AA56"/>
    <mergeCell ref="U55"/>
    <mergeCell ref="V55:W55"/>
    <mergeCell ref="X55"/>
    <mergeCell ref="Y55"/>
    <mergeCell ref="Z55"/>
    <mergeCell ref="B55:G55"/>
    <mergeCell ref="H55:N55"/>
    <mergeCell ref="O55"/>
    <mergeCell ref="P55:R55"/>
    <mergeCell ref="S55:T55"/>
    <mergeCell ref="A59"/>
    <mergeCell ref="B59:G59"/>
    <mergeCell ref="H59:N59"/>
    <mergeCell ref="O59"/>
    <mergeCell ref="P59:R59"/>
    <mergeCell ref="AA57"/>
    <mergeCell ref="A58"/>
    <mergeCell ref="B58:G58"/>
    <mergeCell ref="H58:N58"/>
    <mergeCell ref="O58"/>
    <mergeCell ref="P58:R58"/>
    <mergeCell ref="S58:T58"/>
    <mergeCell ref="U58"/>
    <mergeCell ref="V58:W58"/>
    <mergeCell ref="X58"/>
    <mergeCell ref="Y58"/>
    <mergeCell ref="Z58"/>
    <mergeCell ref="AA58"/>
    <mergeCell ref="U57"/>
    <mergeCell ref="V57:W57"/>
    <mergeCell ref="X57"/>
    <mergeCell ref="Y57"/>
    <mergeCell ref="Z57"/>
    <mergeCell ref="B57:G57"/>
    <mergeCell ref="H57:N57"/>
    <mergeCell ref="O57"/>
    <mergeCell ref="P57:R57"/>
    <mergeCell ref="S57:T57"/>
    <mergeCell ref="Z59"/>
    <mergeCell ref="AA59"/>
    <mergeCell ref="B60:G60"/>
    <mergeCell ref="H60:N60"/>
    <mergeCell ref="O60"/>
    <mergeCell ref="P60:R60"/>
    <mergeCell ref="S60:T60"/>
    <mergeCell ref="U60"/>
    <mergeCell ref="V60:W60"/>
    <mergeCell ref="X60"/>
    <mergeCell ref="Y60"/>
    <mergeCell ref="Z60"/>
    <mergeCell ref="AA60"/>
    <mergeCell ref="S59:T59"/>
    <mergeCell ref="U59"/>
    <mergeCell ref="V59:W59"/>
    <mergeCell ref="X59"/>
    <mergeCell ref="Y59"/>
    <mergeCell ref="Z61"/>
    <mergeCell ref="AA61"/>
    <mergeCell ref="A62"/>
    <mergeCell ref="B62:G62"/>
    <mergeCell ref="H62:N62"/>
    <mergeCell ref="O62"/>
    <mergeCell ref="P62:R62"/>
    <mergeCell ref="S62:T62"/>
    <mergeCell ref="U62"/>
    <mergeCell ref="V62:W62"/>
    <mergeCell ref="X62"/>
    <mergeCell ref="Y62"/>
    <mergeCell ref="Z62"/>
    <mergeCell ref="AA62"/>
    <mergeCell ref="S61:T61"/>
    <mergeCell ref="U61"/>
    <mergeCell ref="V61:W61"/>
    <mergeCell ref="X61"/>
    <mergeCell ref="Y61"/>
    <mergeCell ref="A61"/>
    <mergeCell ref="B61:G61"/>
    <mergeCell ref="H61:N61"/>
    <mergeCell ref="O61"/>
    <mergeCell ref="P61:R61"/>
    <mergeCell ref="A65"/>
    <mergeCell ref="B65:G65"/>
    <mergeCell ref="H65:N65"/>
    <mergeCell ref="O65"/>
    <mergeCell ref="P65:R65"/>
    <mergeCell ref="AA63"/>
    <mergeCell ref="A64"/>
    <mergeCell ref="B64:G64"/>
    <mergeCell ref="H64:N64"/>
    <mergeCell ref="O64"/>
    <mergeCell ref="P64:R64"/>
    <mergeCell ref="S64:T64"/>
    <mergeCell ref="U64"/>
    <mergeCell ref="V64:W64"/>
    <mergeCell ref="X64"/>
    <mergeCell ref="Y64"/>
    <mergeCell ref="Z64"/>
    <mergeCell ref="AA64"/>
    <mergeCell ref="U63"/>
    <mergeCell ref="V63:W63"/>
    <mergeCell ref="X63"/>
    <mergeCell ref="Y63"/>
    <mergeCell ref="Z63"/>
    <mergeCell ref="B63:G63"/>
    <mergeCell ref="H63:N63"/>
    <mergeCell ref="O63"/>
    <mergeCell ref="P63:R63"/>
    <mergeCell ref="S63:T63"/>
    <mergeCell ref="Z65"/>
    <mergeCell ref="AA65"/>
    <mergeCell ref="B66:G66"/>
    <mergeCell ref="H66:N66"/>
    <mergeCell ref="O66"/>
    <mergeCell ref="P66:R66"/>
    <mergeCell ref="S66:T66"/>
    <mergeCell ref="U66"/>
    <mergeCell ref="V66:W66"/>
    <mergeCell ref="X66"/>
    <mergeCell ref="Y66"/>
    <mergeCell ref="Z66"/>
    <mergeCell ref="AA66"/>
    <mergeCell ref="S65:T65"/>
    <mergeCell ref="U65"/>
    <mergeCell ref="V65:W65"/>
    <mergeCell ref="X65"/>
    <mergeCell ref="Y65"/>
    <mergeCell ref="Z67"/>
    <mergeCell ref="AA67"/>
    <mergeCell ref="A68"/>
    <mergeCell ref="B68:G68"/>
    <mergeCell ref="H68:N68"/>
    <mergeCell ref="O68"/>
    <mergeCell ref="P68:R68"/>
    <mergeCell ref="S68:T68"/>
    <mergeCell ref="U68"/>
    <mergeCell ref="V68:W68"/>
    <mergeCell ref="X68"/>
    <mergeCell ref="Y68"/>
    <mergeCell ref="Z68"/>
    <mergeCell ref="AA68"/>
    <mergeCell ref="S67:T67"/>
    <mergeCell ref="U67"/>
    <mergeCell ref="V67:W67"/>
    <mergeCell ref="X67"/>
    <mergeCell ref="Y67"/>
    <mergeCell ref="A67"/>
    <mergeCell ref="B67:G67"/>
    <mergeCell ref="H67:N67"/>
    <mergeCell ref="O67"/>
    <mergeCell ref="P67:R67"/>
    <mergeCell ref="A71"/>
    <mergeCell ref="B71:G71"/>
    <mergeCell ref="H71:N71"/>
    <mergeCell ref="O71"/>
    <mergeCell ref="P71:R71"/>
    <mergeCell ref="AA69"/>
    <mergeCell ref="A70"/>
    <mergeCell ref="B70:G70"/>
    <mergeCell ref="H70:N70"/>
    <mergeCell ref="O70"/>
    <mergeCell ref="P70:R70"/>
    <mergeCell ref="S70:T70"/>
    <mergeCell ref="U70"/>
    <mergeCell ref="V70:W70"/>
    <mergeCell ref="X70"/>
    <mergeCell ref="Y70"/>
    <mergeCell ref="Z70"/>
    <mergeCell ref="AA70"/>
    <mergeCell ref="U69"/>
    <mergeCell ref="V69:W69"/>
    <mergeCell ref="X69"/>
    <mergeCell ref="Y69"/>
    <mergeCell ref="Z69"/>
    <mergeCell ref="B69:G69"/>
    <mergeCell ref="H69:N69"/>
    <mergeCell ref="O69"/>
    <mergeCell ref="P69:R69"/>
    <mergeCell ref="S69:T69"/>
    <mergeCell ref="Z71"/>
    <mergeCell ref="AA71"/>
    <mergeCell ref="B72:G72"/>
    <mergeCell ref="H72:N72"/>
    <mergeCell ref="O72"/>
    <mergeCell ref="P72:R72"/>
    <mergeCell ref="S72:T72"/>
    <mergeCell ref="U72"/>
    <mergeCell ref="V72:W72"/>
    <mergeCell ref="X72"/>
    <mergeCell ref="Y72"/>
    <mergeCell ref="Z72"/>
    <mergeCell ref="AA72"/>
    <mergeCell ref="S71:T71"/>
    <mergeCell ref="U71"/>
    <mergeCell ref="V71:W71"/>
    <mergeCell ref="X71"/>
    <mergeCell ref="Y71"/>
    <mergeCell ref="Z73"/>
    <mergeCell ref="AA73"/>
    <mergeCell ref="A74"/>
    <mergeCell ref="B74:G74"/>
    <mergeCell ref="H74:N74"/>
    <mergeCell ref="O74"/>
    <mergeCell ref="P74:R74"/>
    <mergeCell ref="S74:T74"/>
    <mergeCell ref="U74"/>
    <mergeCell ref="V74:W74"/>
    <mergeCell ref="X74"/>
    <mergeCell ref="Y74"/>
    <mergeCell ref="Z74"/>
    <mergeCell ref="AA74"/>
    <mergeCell ref="S73:T73"/>
    <mergeCell ref="U73"/>
    <mergeCell ref="V73:W73"/>
    <mergeCell ref="X73"/>
    <mergeCell ref="Y73"/>
    <mergeCell ref="A73"/>
    <mergeCell ref="B73:G73"/>
    <mergeCell ref="H73:N73"/>
    <mergeCell ref="O73"/>
    <mergeCell ref="P73:R73"/>
    <mergeCell ref="Z75"/>
    <mergeCell ref="AA75"/>
    <mergeCell ref="A76"/>
    <mergeCell ref="B76:G76"/>
    <mergeCell ref="H76:N76"/>
    <mergeCell ref="O76"/>
    <mergeCell ref="P76:R76"/>
    <mergeCell ref="S76:T76"/>
    <mergeCell ref="U76"/>
    <mergeCell ref="V76:W76"/>
    <mergeCell ref="X76"/>
    <mergeCell ref="Y76"/>
    <mergeCell ref="Z76"/>
    <mergeCell ref="AA76"/>
    <mergeCell ref="S75:T75"/>
    <mergeCell ref="U75"/>
    <mergeCell ref="V75:W75"/>
    <mergeCell ref="X75"/>
    <mergeCell ref="Y75"/>
    <mergeCell ref="A75"/>
    <mergeCell ref="B75:G75"/>
    <mergeCell ref="H75:N75"/>
    <mergeCell ref="O75"/>
    <mergeCell ref="P75:R75"/>
    <mergeCell ref="Z77"/>
    <mergeCell ref="AA77"/>
    <mergeCell ref="A78"/>
    <mergeCell ref="B78:G78"/>
    <mergeCell ref="H78:N78"/>
    <mergeCell ref="O78"/>
    <mergeCell ref="P78:R78"/>
    <mergeCell ref="S78:T78"/>
    <mergeCell ref="U78"/>
    <mergeCell ref="V78:W78"/>
    <mergeCell ref="X78"/>
    <mergeCell ref="Y78"/>
    <mergeCell ref="Z78"/>
    <mergeCell ref="AA78"/>
    <mergeCell ref="S77:T77"/>
    <mergeCell ref="U77"/>
    <mergeCell ref="V77:W77"/>
    <mergeCell ref="X77"/>
    <mergeCell ref="Y77"/>
    <mergeCell ref="A77"/>
    <mergeCell ref="B77:G77"/>
    <mergeCell ref="H77:N77"/>
    <mergeCell ref="O77"/>
    <mergeCell ref="P77:R77"/>
    <mergeCell ref="Z79"/>
    <mergeCell ref="AA79"/>
    <mergeCell ref="A80"/>
    <mergeCell ref="B80:G80"/>
    <mergeCell ref="H80:N80"/>
    <mergeCell ref="O80"/>
    <mergeCell ref="P80:R80"/>
    <mergeCell ref="S80:T80"/>
    <mergeCell ref="U80"/>
    <mergeCell ref="V80:W80"/>
    <mergeCell ref="X80"/>
    <mergeCell ref="Y80"/>
    <mergeCell ref="Z80"/>
    <mergeCell ref="AA80"/>
    <mergeCell ref="S79:T79"/>
    <mergeCell ref="U79"/>
    <mergeCell ref="V79:W79"/>
    <mergeCell ref="X79"/>
    <mergeCell ref="Y79"/>
    <mergeCell ref="A79"/>
    <mergeCell ref="B79:G79"/>
    <mergeCell ref="H79:N79"/>
    <mergeCell ref="O79"/>
    <mergeCell ref="P79:R79"/>
    <mergeCell ref="Z81"/>
    <mergeCell ref="AA81"/>
    <mergeCell ref="A82"/>
    <mergeCell ref="B82:G82"/>
    <mergeCell ref="H82:N82"/>
    <mergeCell ref="O82"/>
    <mergeCell ref="P82:R82"/>
    <mergeCell ref="S82:T82"/>
    <mergeCell ref="U82"/>
    <mergeCell ref="V82:W82"/>
    <mergeCell ref="X82"/>
    <mergeCell ref="Y82"/>
    <mergeCell ref="Z82"/>
    <mergeCell ref="AA82"/>
    <mergeCell ref="S81:T81"/>
    <mergeCell ref="U81"/>
    <mergeCell ref="V81:W81"/>
    <mergeCell ref="X81"/>
    <mergeCell ref="Y81"/>
    <mergeCell ref="A81"/>
    <mergeCell ref="B81:G81"/>
    <mergeCell ref="H81:N81"/>
    <mergeCell ref="O81"/>
    <mergeCell ref="P81:R81"/>
    <mergeCell ref="Z83"/>
    <mergeCell ref="AA83"/>
    <mergeCell ref="A84"/>
    <mergeCell ref="B84:G84"/>
    <mergeCell ref="H84:N84"/>
    <mergeCell ref="O84"/>
    <mergeCell ref="P84:R84"/>
    <mergeCell ref="S84:T84"/>
    <mergeCell ref="U84"/>
    <mergeCell ref="V84:W84"/>
    <mergeCell ref="X84"/>
    <mergeCell ref="Y84"/>
    <mergeCell ref="Z84"/>
    <mergeCell ref="AA84"/>
    <mergeCell ref="S83:T83"/>
    <mergeCell ref="U83"/>
    <mergeCell ref="V83:W83"/>
    <mergeCell ref="X83"/>
    <mergeCell ref="Y83"/>
    <mergeCell ref="A83"/>
    <mergeCell ref="B83:G83"/>
    <mergeCell ref="H83:N83"/>
    <mergeCell ref="O83"/>
    <mergeCell ref="P83:R83"/>
    <mergeCell ref="Z85"/>
    <mergeCell ref="AA85"/>
    <mergeCell ref="A86"/>
    <mergeCell ref="B86:G86"/>
    <mergeCell ref="H86:N86"/>
    <mergeCell ref="O86"/>
    <mergeCell ref="P86:R86"/>
    <mergeCell ref="S86:T86"/>
    <mergeCell ref="U86"/>
    <mergeCell ref="V86:W86"/>
    <mergeCell ref="X86"/>
    <mergeCell ref="Y86"/>
    <mergeCell ref="Z86"/>
    <mergeCell ref="AA86"/>
    <mergeCell ref="S85:T85"/>
    <mergeCell ref="U85"/>
    <mergeCell ref="V85:W85"/>
    <mergeCell ref="X85"/>
    <mergeCell ref="Y85"/>
    <mergeCell ref="A85"/>
    <mergeCell ref="B85:G85"/>
    <mergeCell ref="H85:N85"/>
    <mergeCell ref="O85"/>
    <mergeCell ref="P85:R85"/>
    <mergeCell ref="Z87"/>
    <mergeCell ref="AA87"/>
    <mergeCell ref="A88"/>
    <mergeCell ref="B88:G88"/>
    <mergeCell ref="H88:N88"/>
    <mergeCell ref="O88"/>
    <mergeCell ref="P88:R88"/>
    <mergeCell ref="S88:T88"/>
    <mergeCell ref="U88"/>
    <mergeCell ref="V88:W88"/>
    <mergeCell ref="X88"/>
    <mergeCell ref="Y88"/>
    <mergeCell ref="Z88"/>
    <mergeCell ref="AA88"/>
    <mergeCell ref="S87:T87"/>
    <mergeCell ref="U87"/>
    <mergeCell ref="V87:W87"/>
    <mergeCell ref="X87"/>
    <mergeCell ref="Y87"/>
    <mergeCell ref="A87"/>
    <mergeCell ref="B87:G87"/>
    <mergeCell ref="H87:N87"/>
    <mergeCell ref="O87"/>
    <mergeCell ref="P87:R87"/>
    <mergeCell ref="Z89"/>
    <mergeCell ref="AA89"/>
    <mergeCell ref="A90"/>
    <mergeCell ref="B90:G90"/>
    <mergeCell ref="H90:N90"/>
    <mergeCell ref="O90"/>
    <mergeCell ref="P90:R90"/>
    <mergeCell ref="S90:T90"/>
    <mergeCell ref="U90"/>
    <mergeCell ref="V90:W90"/>
    <mergeCell ref="X90"/>
    <mergeCell ref="Y90"/>
    <mergeCell ref="Z90"/>
    <mergeCell ref="AA90"/>
    <mergeCell ref="S89:T89"/>
    <mergeCell ref="U89"/>
    <mergeCell ref="V89:W89"/>
    <mergeCell ref="X89"/>
    <mergeCell ref="Y89"/>
    <mergeCell ref="A89"/>
    <mergeCell ref="B89:G89"/>
    <mergeCell ref="H89:N89"/>
    <mergeCell ref="O89"/>
    <mergeCell ref="P89:R89"/>
    <mergeCell ref="Z91"/>
    <mergeCell ref="AA91"/>
    <mergeCell ref="A92"/>
    <mergeCell ref="B92:G92"/>
    <mergeCell ref="H92:N92"/>
    <mergeCell ref="O92"/>
    <mergeCell ref="P92:R92"/>
    <mergeCell ref="S92:T92"/>
    <mergeCell ref="U92"/>
    <mergeCell ref="V92:W92"/>
    <mergeCell ref="X92"/>
    <mergeCell ref="Y92"/>
    <mergeCell ref="Z92"/>
    <mergeCell ref="AA92"/>
    <mergeCell ref="S91:T91"/>
    <mergeCell ref="U91"/>
    <mergeCell ref="V91:W91"/>
    <mergeCell ref="X91"/>
    <mergeCell ref="Y91"/>
    <mergeCell ref="A91"/>
    <mergeCell ref="B91:G91"/>
    <mergeCell ref="H91:N91"/>
    <mergeCell ref="O91"/>
    <mergeCell ref="P91:R91"/>
    <mergeCell ref="A95"/>
    <mergeCell ref="B95:G95"/>
    <mergeCell ref="H95:N95"/>
    <mergeCell ref="O95"/>
    <mergeCell ref="P95:R95"/>
    <mergeCell ref="AA93"/>
    <mergeCell ref="A94"/>
    <mergeCell ref="B94:G94"/>
    <mergeCell ref="H94:N94"/>
    <mergeCell ref="O94"/>
    <mergeCell ref="P94:R94"/>
    <mergeCell ref="S94:T94"/>
    <mergeCell ref="U94"/>
    <mergeCell ref="V94:W94"/>
    <mergeCell ref="X94"/>
    <mergeCell ref="Y94"/>
    <mergeCell ref="Z94"/>
    <mergeCell ref="AA94"/>
    <mergeCell ref="U93"/>
    <mergeCell ref="V93:W93"/>
    <mergeCell ref="X93"/>
    <mergeCell ref="Y93"/>
    <mergeCell ref="Z93"/>
    <mergeCell ref="B93:G93"/>
    <mergeCell ref="H93:N93"/>
    <mergeCell ref="O93"/>
    <mergeCell ref="P93:R93"/>
    <mergeCell ref="S93:T93"/>
    <mergeCell ref="Z95"/>
    <mergeCell ref="AA95"/>
    <mergeCell ref="B96:G96"/>
    <mergeCell ref="H96:N96"/>
    <mergeCell ref="O96"/>
    <mergeCell ref="P96:R96"/>
    <mergeCell ref="S96:T96"/>
    <mergeCell ref="U96"/>
    <mergeCell ref="V96:W96"/>
    <mergeCell ref="X96"/>
    <mergeCell ref="Y96"/>
    <mergeCell ref="Z96"/>
    <mergeCell ref="AA96"/>
    <mergeCell ref="S95:T95"/>
    <mergeCell ref="U95"/>
    <mergeCell ref="V95:W95"/>
    <mergeCell ref="X95"/>
    <mergeCell ref="Y95"/>
    <mergeCell ref="Z97"/>
    <mergeCell ref="AA97"/>
    <mergeCell ref="A98"/>
    <mergeCell ref="B98:G98"/>
    <mergeCell ref="H98:N98"/>
    <mergeCell ref="O98"/>
    <mergeCell ref="P98:R98"/>
    <mergeCell ref="S98:T98"/>
    <mergeCell ref="U98"/>
    <mergeCell ref="V98:W98"/>
    <mergeCell ref="X98"/>
    <mergeCell ref="Y98"/>
    <mergeCell ref="Z98"/>
    <mergeCell ref="AA98"/>
    <mergeCell ref="S97:T97"/>
    <mergeCell ref="U97"/>
    <mergeCell ref="V97:W97"/>
    <mergeCell ref="X97"/>
    <mergeCell ref="Y97"/>
    <mergeCell ref="A97"/>
    <mergeCell ref="B97:G97"/>
    <mergeCell ref="H97:N97"/>
    <mergeCell ref="O97"/>
    <mergeCell ref="P97:R97"/>
    <mergeCell ref="Z99"/>
    <mergeCell ref="AA99"/>
    <mergeCell ref="A100"/>
    <mergeCell ref="B100:G100"/>
    <mergeCell ref="H100:N100"/>
    <mergeCell ref="O100"/>
    <mergeCell ref="P100:R100"/>
    <mergeCell ref="S100:T100"/>
    <mergeCell ref="U100"/>
    <mergeCell ref="V100:W100"/>
    <mergeCell ref="X100"/>
    <mergeCell ref="Y100"/>
    <mergeCell ref="Z100"/>
    <mergeCell ref="AA100"/>
    <mergeCell ref="S99:T99"/>
    <mergeCell ref="U99"/>
    <mergeCell ref="V99:W99"/>
    <mergeCell ref="X99"/>
    <mergeCell ref="Y99"/>
    <mergeCell ref="A99"/>
    <mergeCell ref="B99:G99"/>
    <mergeCell ref="H99:N99"/>
    <mergeCell ref="O99"/>
    <mergeCell ref="P99:R99"/>
    <mergeCell ref="Z101"/>
    <mergeCell ref="AA101"/>
    <mergeCell ref="A102"/>
    <mergeCell ref="B102:G102"/>
    <mergeCell ref="H102:N102"/>
    <mergeCell ref="O102"/>
    <mergeCell ref="P102:R102"/>
    <mergeCell ref="S102:T102"/>
    <mergeCell ref="U102"/>
    <mergeCell ref="V102:W102"/>
    <mergeCell ref="X102"/>
    <mergeCell ref="Y102"/>
    <mergeCell ref="Z102"/>
    <mergeCell ref="AA102"/>
    <mergeCell ref="S101:T101"/>
    <mergeCell ref="U101"/>
    <mergeCell ref="V101:W101"/>
    <mergeCell ref="X101"/>
    <mergeCell ref="Y101"/>
    <mergeCell ref="A101"/>
    <mergeCell ref="B101:G101"/>
    <mergeCell ref="H101:N101"/>
    <mergeCell ref="O101"/>
    <mergeCell ref="P101:R101"/>
    <mergeCell ref="AA103"/>
    <mergeCell ref="A104"/>
    <mergeCell ref="B104:G104"/>
    <mergeCell ref="H104:N104"/>
    <mergeCell ref="O104"/>
    <mergeCell ref="P104:R104"/>
    <mergeCell ref="S104:T104"/>
    <mergeCell ref="U104"/>
    <mergeCell ref="V104:W104"/>
    <mergeCell ref="X104"/>
    <mergeCell ref="Y104"/>
    <mergeCell ref="Z104"/>
    <mergeCell ref="AA104"/>
    <mergeCell ref="U103"/>
    <mergeCell ref="V103:W103"/>
    <mergeCell ref="X103"/>
    <mergeCell ref="Y103"/>
    <mergeCell ref="Z103"/>
    <mergeCell ref="B103:G103"/>
    <mergeCell ref="H103:N103"/>
    <mergeCell ref="O103"/>
    <mergeCell ref="P103:R103"/>
    <mergeCell ref="S103:T103"/>
    <mergeCell ref="Z105"/>
    <mergeCell ref="AA105"/>
    <mergeCell ref="A106"/>
    <mergeCell ref="B106:G106"/>
    <mergeCell ref="H106:N106"/>
    <mergeCell ref="O106"/>
    <mergeCell ref="P106:R106"/>
    <mergeCell ref="S106:T106"/>
    <mergeCell ref="U106"/>
    <mergeCell ref="V106:W106"/>
    <mergeCell ref="X106"/>
    <mergeCell ref="Y106"/>
    <mergeCell ref="Z106"/>
    <mergeCell ref="AA106"/>
    <mergeCell ref="S105:T105"/>
    <mergeCell ref="U105"/>
    <mergeCell ref="V105:W105"/>
    <mergeCell ref="X105"/>
    <mergeCell ref="Y105"/>
    <mergeCell ref="A105"/>
    <mergeCell ref="B105:G105"/>
    <mergeCell ref="H105:N105"/>
    <mergeCell ref="O105"/>
    <mergeCell ref="P105:R105"/>
    <mergeCell ref="Z107"/>
    <mergeCell ref="AA107"/>
    <mergeCell ref="A108"/>
    <mergeCell ref="B108:G108"/>
    <mergeCell ref="H108:N108"/>
    <mergeCell ref="O108"/>
    <mergeCell ref="P108:R108"/>
    <mergeCell ref="S108:T108"/>
    <mergeCell ref="U108"/>
    <mergeCell ref="V108:W108"/>
    <mergeCell ref="X108"/>
    <mergeCell ref="Y108"/>
    <mergeCell ref="Z108"/>
    <mergeCell ref="AA108"/>
    <mergeCell ref="S107:T107"/>
    <mergeCell ref="U107"/>
    <mergeCell ref="V107:W107"/>
    <mergeCell ref="X107"/>
    <mergeCell ref="Y107"/>
    <mergeCell ref="A107"/>
    <mergeCell ref="B107:G107"/>
    <mergeCell ref="H107:N107"/>
    <mergeCell ref="O107"/>
    <mergeCell ref="P107:R107"/>
    <mergeCell ref="Z109"/>
    <mergeCell ref="AA109"/>
    <mergeCell ref="A110"/>
    <mergeCell ref="B110:G110"/>
    <mergeCell ref="H110:N110"/>
    <mergeCell ref="O110"/>
    <mergeCell ref="P110:R110"/>
    <mergeCell ref="S110:T110"/>
    <mergeCell ref="U110"/>
    <mergeCell ref="V110:W110"/>
    <mergeCell ref="X110"/>
    <mergeCell ref="Y110"/>
    <mergeCell ref="Z110"/>
    <mergeCell ref="AA110"/>
    <mergeCell ref="S109:T109"/>
    <mergeCell ref="U109"/>
    <mergeCell ref="V109:W109"/>
    <mergeCell ref="X109"/>
    <mergeCell ref="Y109"/>
    <mergeCell ref="A109"/>
    <mergeCell ref="B109:G109"/>
    <mergeCell ref="H109:N109"/>
    <mergeCell ref="O109"/>
    <mergeCell ref="P109:R109"/>
    <mergeCell ref="Z111"/>
    <mergeCell ref="AA111"/>
    <mergeCell ref="A112"/>
    <mergeCell ref="B112:G112"/>
    <mergeCell ref="H112:N112"/>
    <mergeCell ref="O112"/>
    <mergeCell ref="P112:R112"/>
    <mergeCell ref="S112:T112"/>
    <mergeCell ref="U112"/>
    <mergeCell ref="V112:W112"/>
    <mergeCell ref="X112"/>
    <mergeCell ref="Y112"/>
    <mergeCell ref="Z112"/>
    <mergeCell ref="AA112"/>
    <mergeCell ref="S111:T111"/>
    <mergeCell ref="U111"/>
    <mergeCell ref="V111:W111"/>
    <mergeCell ref="X111"/>
    <mergeCell ref="Y111"/>
    <mergeCell ref="A111"/>
    <mergeCell ref="B111:G111"/>
    <mergeCell ref="H111:N111"/>
    <mergeCell ref="O111"/>
    <mergeCell ref="P111:R111"/>
    <mergeCell ref="Z113"/>
    <mergeCell ref="AA113"/>
    <mergeCell ref="A114"/>
    <mergeCell ref="B114:G114"/>
    <mergeCell ref="H114:N114"/>
    <mergeCell ref="O114"/>
    <mergeCell ref="P114:R114"/>
    <mergeCell ref="S114:T114"/>
    <mergeCell ref="U114"/>
    <mergeCell ref="V114:W114"/>
    <mergeCell ref="X114"/>
    <mergeCell ref="Y114"/>
    <mergeCell ref="Z114"/>
    <mergeCell ref="AA114"/>
    <mergeCell ref="S113:T113"/>
    <mergeCell ref="U113"/>
    <mergeCell ref="V113:W113"/>
    <mergeCell ref="X113"/>
    <mergeCell ref="Y113"/>
    <mergeCell ref="A113"/>
    <mergeCell ref="B113:G113"/>
    <mergeCell ref="H113:N113"/>
    <mergeCell ref="O113"/>
    <mergeCell ref="P113:R113"/>
    <mergeCell ref="Z115"/>
    <mergeCell ref="AA115"/>
    <mergeCell ref="A116"/>
    <mergeCell ref="B116:G116"/>
    <mergeCell ref="H116:N116"/>
    <mergeCell ref="O116"/>
    <mergeCell ref="P116:R116"/>
    <mergeCell ref="S116:T116"/>
    <mergeCell ref="U116"/>
    <mergeCell ref="V116:W116"/>
    <mergeCell ref="X116"/>
    <mergeCell ref="Y116"/>
    <mergeCell ref="Z116"/>
    <mergeCell ref="AA116"/>
    <mergeCell ref="S115:T115"/>
    <mergeCell ref="U115"/>
    <mergeCell ref="V115:W115"/>
    <mergeCell ref="X115"/>
    <mergeCell ref="Y115"/>
    <mergeCell ref="A115"/>
    <mergeCell ref="B115:G115"/>
    <mergeCell ref="H115:N115"/>
    <mergeCell ref="O115"/>
    <mergeCell ref="P115:R115"/>
    <mergeCell ref="Z117"/>
    <mergeCell ref="AA117"/>
    <mergeCell ref="A118"/>
    <mergeCell ref="B118:G118"/>
    <mergeCell ref="H118:N118"/>
    <mergeCell ref="O118"/>
    <mergeCell ref="P118:R118"/>
    <mergeCell ref="S118:T118"/>
    <mergeCell ref="U118"/>
    <mergeCell ref="V118:W118"/>
    <mergeCell ref="X118"/>
    <mergeCell ref="Y118"/>
    <mergeCell ref="Z118"/>
    <mergeCell ref="AA118"/>
    <mergeCell ref="S117:T117"/>
    <mergeCell ref="U117"/>
    <mergeCell ref="V117:W117"/>
    <mergeCell ref="X117"/>
    <mergeCell ref="Y117"/>
    <mergeCell ref="A117"/>
    <mergeCell ref="B117:G117"/>
    <mergeCell ref="H117:N117"/>
    <mergeCell ref="O117"/>
    <mergeCell ref="P117:R117"/>
    <mergeCell ref="Z119"/>
    <mergeCell ref="AA119"/>
    <mergeCell ref="A120"/>
    <mergeCell ref="B120:G120"/>
    <mergeCell ref="H120:N120"/>
    <mergeCell ref="O120"/>
    <mergeCell ref="P120:R120"/>
    <mergeCell ref="S120:T120"/>
    <mergeCell ref="U120"/>
    <mergeCell ref="V120:W120"/>
    <mergeCell ref="X120"/>
    <mergeCell ref="Y120"/>
    <mergeCell ref="Z120"/>
    <mergeCell ref="AA120"/>
    <mergeCell ref="S119:T119"/>
    <mergeCell ref="U119"/>
    <mergeCell ref="V119:W119"/>
    <mergeCell ref="X119"/>
    <mergeCell ref="Y119"/>
    <mergeCell ref="A119"/>
    <mergeCell ref="B119:G119"/>
    <mergeCell ref="H119:N119"/>
    <mergeCell ref="O119"/>
    <mergeCell ref="P119:R119"/>
    <mergeCell ref="Z121"/>
    <mergeCell ref="AA121"/>
    <mergeCell ref="A122"/>
    <mergeCell ref="B122:G122"/>
    <mergeCell ref="H122:N122"/>
    <mergeCell ref="O122"/>
    <mergeCell ref="P122:R122"/>
    <mergeCell ref="S122:T122"/>
    <mergeCell ref="U122"/>
    <mergeCell ref="V122:W122"/>
    <mergeCell ref="X122"/>
    <mergeCell ref="Y122"/>
    <mergeCell ref="Z122"/>
    <mergeCell ref="AA122"/>
    <mergeCell ref="S121:T121"/>
    <mergeCell ref="U121"/>
    <mergeCell ref="V121:W121"/>
    <mergeCell ref="X121"/>
    <mergeCell ref="Y121"/>
    <mergeCell ref="A121"/>
    <mergeCell ref="B121:G121"/>
    <mergeCell ref="H121:N121"/>
    <mergeCell ref="O121"/>
    <mergeCell ref="P121:R121"/>
    <mergeCell ref="A125"/>
    <mergeCell ref="B125:G125"/>
    <mergeCell ref="H125:N125"/>
    <mergeCell ref="O125"/>
    <mergeCell ref="P125:R125"/>
    <mergeCell ref="Z123"/>
    <mergeCell ref="AA123"/>
    <mergeCell ref="B124:G124"/>
    <mergeCell ref="H124:N124"/>
    <mergeCell ref="O124"/>
    <mergeCell ref="P124:R124"/>
    <mergeCell ref="S124:T124"/>
    <mergeCell ref="U124"/>
    <mergeCell ref="V124:W124"/>
    <mergeCell ref="X124"/>
    <mergeCell ref="Y124"/>
    <mergeCell ref="Z124"/>
    <mergeCell ref="AA124"/>
    <mergeCell ref="S123:T123"/>
    <mergeCell ref="U123"/>
    <mergeCell ref="V123:W123"/>
    <mergeCell ref="X123"/>
    <mergeCell ref="Y123"/>
    <mergeCell ref="A123"/>
    <mergeCell ref="B123:G123"/>
    <mergeCell ref="H123:N123"/>
    <mergeCell ref="O123"/>
    <mergeCell ref="P123:R123"/>
    <mergeCell ref="B129:G129"/>
    <mergeCell ref="H129:T129"/>
    <mergeCell ref="U129"/>
    <mergeCell ref="V129:Z129"/>
    <mergeCell ref="AA129"/>
    <mergeCell ref="B128:G128"/>
    <mergeCell ref="H128:T128"/>
    <mergeCell ref="U128"/>
    <mergeCell ref="V128:Z128"/>
    <mergeCell ref="AA128"/>
    <mergeCell ref="Z125"/>
    <mergeCell ref="AA125"/>
    <mergeCell ref="B127:G127"/>
    <mergeCell ref="H127:T127"/>
    <mergeCell ref="U127"/>
    <mergeCell ref="V127:Z127"/>
    <mergeCell ref="AA127"/>
    <mergeCell ref="S125:T125"/>
    <mergeCell ref="U125"/>
    <mergeCell ref="V125:W125"/>
    <mergeCell ref="X125"/>
    <mergeCell ref="Y125"/>
    <mergeCell ref="B133:G133"/>
    <mergeCell ref="H133:T133"/>
    <mergeCell ref="U133"/>
    <mergeCell ref="V133:Z133"/>
    <mergeCell ref="AA133"/>
    <mergeCell ref="B132:G132"/>
    <mergeCell ref="H132:T132"/>
    <mergeCell ref="U132"/>
    <mergeCell ref="V132:Z132"/>
    <mergeCell ref="AA132"/>
    <mergeCell ref="B131:G131"/>
    <mergeCell ref="H131:T131"/>
    <mergeCell ref="U131"/>
    <mergeCell ref="V131:Z131"/>
    <mergeCell ref="AA131"/>
    <mergeCell ref="B130:G130"/>
    <mergeCell ref="H130:T130"/>
    <mergeCell ref="U130"/>
    <mergeCell ref="V130:Z130"/>
    <mergeCell ref="AA130"/>
    <mergeCell ref="B137:G137"/>
    <mergeCell ref="H137:T137"/>
    <mergeCell ref="U137"/>
    <mergeCell ref="V137:Z137"/>
    <mergeCell ref="AA137"/>
    <mergeCell ref="B136:G136"/>
    <mergeCell ref="H136:T136"/>
    <mergeCell ref="U136"/>
    <mergeCell ref="V136:Z136"/>
    <mergeCell ref="AA136"/>
    <mergeCell ref="B135:G135"/>
    <mergeCell ref="H135:T135"/>
    <mergeCell ref="U135"/>
    <mergeCell ref="V135:Z135"/>
    <mergeCell ref="AA135"/>
    <mergeCell ref="B134:G134"/>
    <mergeCell ref="H134:T134"/>
    <mergeCell ref="U134"/>
    <mergeCell ref="V134:Z134"/>
    <mergeCell ref="AA134"/>
    <mergeCell ref="B142:G142"/>
    <mergeCell ref="H142:T142"/>
    <mergeCell ref="U142"/>
    <mergeCell ref="V142:Z142"/>
    <mergeCell ref="AA142"/>
    <mergeCell ref="B141:G141"/>
    <mergeCell ref="H141:T141"/>
    <mergeCell ref="U141"/>
    <mergeCell ref="V141:Z141"/>
    <mergeCell ref="AA141"/>
    <mergeCell ref="B139:G139"/>
    <mergeCell ref="H139:T139"/>
    <mergeCell ref="U139"/>
    <mergeCell ref="V139:Z139"/>
    <mergeCell ref="AA139"/>
    <mergeCell ref="B138:G138"/>
    <mergeCell ref="H138:T138"/>
    <mergeCell ref="U138"/>
    <mergeCell ref="V138:Z138"/>
    <mergeCell ref="AA138"/>
    <mergeCell ref="B146:G146"/>
    <mergeCell ref="H146:T146"/>
    <mergeCell ref="U146"/>
    <mergeCell ref="V146:Z146"/>
    <mergeCell ref="AA146"/>
    <mergeCell ref="B145:G145"/>
    <mergeCell ref="H145:T145"/>
    <mergeCell ref="U145"/>
    <mergeCell ref="V145:Z145"/>
    <mergeCell ref="AA145"/>
    <mergeCell ref="B144:G144"/>
    <mergeCell ref="H144:T144"/>
    <mergeCell ref="U144"/>
    <mergeCell ref="V144:Z144"/>
    <mergeCell ref="AA144"/>
    <mergeCell ref="B143:G143"/>
    <mergeCell ref="H143:T143"/>
    <mergeCell ref="U143"/>
    <mergeCell ref="V143:Z143"/>
    <mergeCell ref="AA143"/>
    <mergeCell ref="B150:G150"/>
    <mergeCell ref="H150:T150"/>
    <mergeCell ref="U150"/>
    <mergeCell ref="V150:Z150"/>
    <mergeCell ref="AA150"/>
    <mergeCell ref="B149:G149"/>
    <mergeCell ref="H149:T149"/>
    <mergeCell ref="U149"/>
    <mergeCell ref="V149:Z149"/>
    <mergeCell ref="AA149"/>
    <mergeCell ref="B148:G148"/>
    <mergeCell ref="H148:T148"/>
    <mergeCell ref="U148"/>
    <mergeCell ref="V148:Z148"/>
    <mergeCell ref="AA148"/>
    <mergeCell ref="B147:G147"/>
    <mergeCell ref="H147:T147"/>
    <mergeCell ref="U147"/>
    <mergeCell ref="V147:Z147"/>
    <mergeCell ref="AA147"/>
    <mergeCell ref="B154:G154"/>
    <mergeCell ref="H154:T154"/>
    <mergeCell ref="U154"/>
    <mergeCell ref="V154:Z154"/>
    <mergeCell ref="AA154"/>
    <mergeCell ref="B153:G153"/>
    <mergeCell ref="H153:T153"/>
    <mergeCell ref="U153"/>
    <mergeCell ref="V153:Z153"/>
    <mergeCell ref="AA153"/>
    <mergeCell ref="B152:G152"/>
    <mergeCell ref="H152:T152"/>
    <mergeCell ref="U152"/>
    <mergeCell ref="V152:Z152"/>
    <mergeCell ref="AA152"/>
    <mergeCell ref="B151:G151"/>
    <mergeCell ref="H151:T151"/>
    <mergeCell ref="U151"/>
    <mergeCell ref="V151:Z151"/>
    <mergeCell ref="AA151"/>
    <mergeCell ref="B158:G158"/>
    <mergeCell ref="H158:T158"/>
    <mergeCell ref="U158"/>
    <mergeCell ref="V158:Z158"/>
    <mergeCell ref="AA158"/>
    <mergeCell ref="B157:G157"/>
    <mergeCell ref="H157:T157"/>
    <mergeCell ref="U157"/>
    <mergeCell ref="V157:Z157"/>
    <mergeCell ref="AA157"/>
    <mergeCell ref="B156:G156"/>
    <mergeCell ref="H156:T156"/>
    <mergeCell ref="U156"/>
    <mergeCell ref="V156:Z156"/>
    <mergeCell ref="AA156"/>
    <mergeCell ref="B155:G155"/>
    <mergeCell ref="H155:T155"/>
    <mergeCell ref="U155"/>
    <mergeCell ref="V155:Z155"/>
    <mergeCell ref="AA155"/>
    <mergeCell ref="B162:G162"/>
    <mergeCell ref="H162:T162"/>
    <mergeCell ref="U162"/>
    <mergeCell ref="V162:Z162"/>
    <mergeCell ref="AA162"/>
    <mergeCell ref="B161:G161"/>
    <mergeCell ref="H161:T161"/>
    <mergeCell ref="U161"/>
    <mergeCell ref="V161:Z161"/>
    <mergeCell ref="AA161"/>
    <mergeCell ref="B160:G160"/>
    <mergeCell ref="H160:T160"/>
    <mergeCell ref="U160"/>
    <mergeCell ref="V160:Z160"/>
    <mergeCell ref="AA160"/>
    <mergeCell ref="B159:G159"/>
    <mergeCell ref="H159:T159"/>
    <mergeCell ref="U159"/>
    <mergeCell ref="V159:Z159"/>
    <mergeCell ref="AA159"/>
    <mergeCell ref="B166:G166"/>
    <mergeCell ref="H166:T166"/>
    <mergeCell ref="U166"/>
    <mergeCell ref="V166:Z166"/>
    <mergeCell ref="AA166"/>
    <mergeCell ref="B165:G165"/>
    <mergeCell ref="H165:T165"/>
    <mergeCell ref="U165"/>
    <mergeCell ref="V165:Z165"/>
    <mergeCell ref="AA165"/>
    <mergeCell ref="B164:G164"/>
    <mergeCell ref="H164:T164"/>
    <mergeCell ref="U164"/>
    <mergeCell ref="V164:Z164"/>
    <mergeCell ref="AA164"/>
    <mergeCell ref="B163:G163"/>
    <mergeCell ref="H163:T163"/>
    <mergeCell ref="U163"/>
    <mergeCell ref="V163:Z163"/>
    <mergeCell ref="AA163"/>
    <mergeCell ref="B170:G170"/>
    <mergeCell ref="H170:T170"/>
    <mergeCell ref="U170"/>
    <mergeCell ref="V170:Z170"/>
    <mergeCell ref="AA170"/>
    <mergeCell ref="B169:G169"/>
    <mergeCell ref="H169:T169"/>
    <mergeCell ref="U169"/>
    <mergeCell ref="V169:Z169"/>
    <mergeCell ref="AA169"/>
    <mergeCell ref="B168:G168"/>
    <mergeCell ref="H168:T168"/>
    <mergeCell ref="U168"/>
    <mergeCell ref="V168:Z168"/>
    <mergeCell ref="AA168"/>
    <mergeCell ref="B167:G167"/>
    <mergeCell ref="H167:T167"/>
    <mergeCell ref="U167"/>
    <mergeCell ref="V167:Z167"/>
    <mergeCell ref="AA167"/>
    <mergeCell ref="B174:G174"/>
    <mergeCell ref="H174:T174"/>
    <mergeCell ref="U174"/>
    <mergeCell ref="V174:Z174"/>
    <mergeCell ref="AA174"/>
    <mergeCell ref="B173:G173"/>
    <mergeCell ref="H173:T173"/>
    <mergeCell ref="U173"/>
    <mergeCell ref="V173:Z173"/>
    <mergeCell ref="AA173"/>
    <mergeCell ref="B172:G172"/>
    <mergeCell ref="H172:T172"/>
    <mergeCell ref="U172"/>
    <mergeCell ref="V172:Z172"/>
    <mergeCell ref="AA172"/>
    <mergeCell ref="B171:G171"/>
    <mergeCell ref="H171:T171"/>
    <mergeCell ref="U171"/>
    <mergeCell ref="V171:Z171"/>
    <mergeCell ref="AA171"/>
    <mergeCell ref="A181:C181"/>
    <mergeCell ref="D181:Q181"/>
    <mergeCell ref="R181:AA181"/>
    <mergeCell ref="B175:G175"/>
    <mergeCell ref="H175:T175"/>
    <mergeCell ref="V175:Z175"/>
    <mergeCell ref="B176:G176"/>
    <mergeCell ref="H176:T176"/>
    <mergeCell ref="V176:Z176"/>
    <mergeCell ref="A179:C179"/>
    <mergeCell ref="D179:Q179"/>
    <mergeCell ref="R179:AA179"/>
    <mergeCell ref="A180:C180"/>
    <mergeCell ref="D180:I180"/>
    <mergeCell ref="J180:M180"/>
    <mergeCell ref="N180:P180"/>
    <mergeCell ref="Q180"/>
    <mergeCell ref="R180:AA180"/>
    <mergeCell ref="A177:AA177"/>
    <mergeCell ref="A178:C178"/>
    <mergeCell ref="D178:I178"/>
    <mergeCell ref="J178:M178"/>
    <mergeCell ref="N178:P178"/>
    <mergeCell ref="Q178"/>
    <mergeCell ref="R178:AA178"/>
  </mergeCells>
  <pageMargins left="0.78666666666666696" right="0.39333333333333298" top="0.39333333333333298" bottom="0.67833333333333301" header="0.29833333333333301" footer="0.29833333333333301"/>
  <pageSetup paperSize="9" scale="86" fitToHeight="1000" orientation="landscape" blackAndWhite="1" r:id="rId1"/>
  <headerFooter>
    <oddHeader>&amp;L&amp;I&amp;"Times New Roman"&amp;6Программный комплекс "Строительный эксперт" (7.3.1.7813)
&amp;I&amp;C&amp;I&amp;"Times New Roman"&amp;6
&amp;I&amp;R&amp;I&amp;"Times New Roman"&amp;6
&amp;I</oddHeader>
    <oddFooter>&amp;L&amp;I&amp;"Times New Roman"&amp;6
©1997-2026 Дата Базис Девелопмент, тел.: +7(495) 796-3009, +7(495) 514-2635, http://www.data-basis.ru&amp;I&amp;C&amp;B&amp;"Times New Roman"&amp;12&amp;P&amp;B&amp;I&amp;"Times New Roman"&amp;6
&amp;I&amp;R&amp;I&amp;"Times New Roman"&amp;6
&amp;I</oddFooter>
  </headerFooter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Смета</vt:lpstr>
      <vt:lpstr>Смета!Заголовки_для_печати</vt:lpstr>
      <vt:lpstr>Смета!Область_печати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Ирина Александровна</dc:creator>
  <cp:lastModifiedBy>Серёдкин Сергей Афонасьевич</cp:lastModifiedBy>
  <dcterms:created xsi:type="dcterms:W3CDTF">2026-10-14T14:07:07Z</dcterms:created>
  <dcterms:modified xsi:type="dcterms:W3CDTF">2026-10-14T10:09:14Z</dcterms:modified>
</cp:coreProperties>
</file>