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Стиральная машина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O9" i="1" l="1"/>
  <c r="L9" i="1"/>
  <c r="K9" i="1"/>
  <c r="Q9" i="1" l="1"/>
  <c r="Q10" i="1" s="1"/>
  <c r="M9" i="1"/>
</calcChain>
</file>

<file path=xl/sharedStrings.xml><?xml version="1.0" encoding="utf-8"?>
<sst xmlns="http://schemas.openxmlformats.org/spreadsheetml/2006/main" count="33" uniqueCount="33">
  <si>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</si>
  <si>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</si>
  <si>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</si>
  <si>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</si>
  <si>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</si>
  <si>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</si>
  <si>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</si>
  <si>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</si>
  <si>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</si>
  <si>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</si>
  <si>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</si>
  <si>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</si>
  <si>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</si>
  <si>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</si>
  <si>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</si>
  <si>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</si>
  <si>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</si>
  <si>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</si>
  <si>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</si>
  <si>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</si>
  <si>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</si>
  <si>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</si>
  <si>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</si>
  <si>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</si>
  <si>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</si>
  <si>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</si>
  <si>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</si>
  <si>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</si>
  <si>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 xml:space="preserve">Поставщик №1 Ком.предложение </t>
  </si>
  <si>
    <t>Поставщик №2 Ком.предложение</t>
  </si>
  <si>
    <t xml:space="preserve">Поставщик №3 Ком.предложение </t>
  </si>
  <si>
    <t>Директор ГБУ "ДСО "Варнавинский"</t>
  </si>
  <si>
    <t>Стиральная машина Л-60П (Лотос)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</si>
</sst>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14" fontId="2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7" workbookViewId="0">
      <selection activeCell="O12" sqref="O12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5.7109375" customWidth="1"/>
    <col min="6" max="6" width="7.5703125" customWidth="1"/>
    <col min="7" max="7" width="9.7109375" customWidth="1"/>
    <col min="8" max="8" width="9.140625" customWidth="1"/>
    <col min="9" max="9" width="2.42578125" customWidth="1"/>
    <col min="10" max="10" width="4.85546875" customWidth="1"/>
    <col min="11" max="11" width="13.140625" customWidth="1"/>
    <col min="12" max="12" width="10.7109375" customWidth="1"/>
    <col min="13" max="13" width="11" customWidth="1"/>
    <col min="14" max="14" width="12" customWidth="1"/>
    <col min="15" max="15" width="10.7109375" customWidth="1"/>
    <col min="16" max="16" width="8.85546875" customWidth="1"/>
    <col min="17" max="17" width="10.140625" customWidth="1"/>
  </cols>
  <sheetData>
    <row r="1" spans="1:17" x14ac:dyDescent="0.25">
      <c r="N1" s="15" t="s">
        <v>21</v>
      </c>
      <c r="O1" s="15"/>
      <c r="P1" s="15"/>
    </row>
    <row r="2" spans="1:17" x14ac:dyDescent="0.25">
      <c r="N2" s="15" t="s">
        <v>31</v>
      </c>
      <c r="O2" s="15"/>
      <c r="P2" s="15"/>
    </row>
    <row r="3" spans="1:17" x14ac:dyDescent="0.25">
      <c r="N3" t="s">
        <v>22</v>
      </c>
      <c r="O3" s="15" t="s">
        <v>23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7" t="s">
        <v>16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" customFormat="1" ht="11.25" x14ac:dyDescent="0.2"/>
    <row r="7" spans="1:17" s="2" customFormat="1" ht="132" customHeight="1" x14ac:dyDescent="0.2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30" t="s">
        <v>5</v>
      </c>
      <c r="G7" s="31"/>
      <c r="H7" s="31"/>
      <c r="I7" s="35"/>
      <c r="J7" s="28" t="s">
        <v>6</v>
      </c>
      <c r="K7" s="32" t="s">
        <v>10</v>
      </c>
      <c r="L7" s="33"/>
      <c r="M7" s="34"/>
      <c r="N7" s="32" t="s">
        <v>11</v>
      </c>
      <c r="O7" s="33"/>
      <c r="P7" s="33"/>
      <c r="Q7" s="34"/>
    </row>
    <row r="8" spans="1:17" s="2" customFormat="1" ht="147" customHeight="1" x14ac:dyDescent="0.2">
      <c r="A8" s="29"/>
      <c r="B8" s="29"/>
      <c r="C8" s="29"/>
      <c r="D8" s="29"/>
      <c r="E8" s="29"/>
      <c r="F8" s="3" t="s">
        <v>28</v>
      </c>
      <c r="G8" s="3" t="s">
        <v>29</v>
      </c>
      <c r="H8" s="3" t="s">
        <v>30</v>
      </c>
      <c r="I8" s="36"/>
      <c r="J8" s="29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68.25" customHeight="1" x14ac:dyDescent="0.2">
      <c r="A9" s="10">
        <v>1</v>
      </c>
      <c r="B9" s="24" t="s">
        <v>32</v>
      </c>
      <c r="C9" s="25" t="s">
        <v>20</v>
      </c>
      <c r="D9" s="10" t="s">
        <v>26</v>
      </c>
      <c r="E9" s="10">
        <v>1</v>
      </c>
      <c r="F9" s="11">
        <v>1102600</v>
      </c>
      <c r="G9" s="11">
        <v>1220000</v>
      </c>
      <c r="H9" s="11">
        <v>1200000</v>
      </c>
      <c r="I9" s="13"/>
      <c r="J9" s="10"/>
      <c r="K9" s="5">
        <f t="shared" ref="K9" si="0">AVERAGE(F9:I9)</f>
        <v>1174200</v>
      </c>
      <c r="L9" s="6">
        <f t="shared" ref="L9" si="1">SQRT(VAR(F9:I9))</f>
        <v>62808.598137516172</v>
      </c>
      <c r="M9" s="6">
        <f t="shared" ref="M9" si="2">L9/K9*100</f>
        <v>5.349054516906504</v>
      </c>
      <c r="N9" s="7">
        <v>1174200</v>
      </c>
      <c r="O9" s="8">
        <f>(F9+G9+H9)/3</f>
        <v>1174200</v>
      </c>
      <c r="P9" s="7">
        <v>1174200</v>
      </c>
      <c r="Q9" s="7">
        <f>P9*E9</f>
        <v>1174200</v>
      </c>
    </row>
    <row r="10" spans="1:17" s="2" customFormat="1" ht="17.25" customHeight="1" x14ac:dyDescent="0.2">
      <c r="A10" s="16"/>
      <c r="B10" s="17"/>
      <c r="C10" s="18"/>
      <c r="D10" s="16"/>
      <c r="E10" s="16"/>
      <c r="F10" s="19"/>
      <c r="G10" s="19"/>
      <c r="H10" s="19"/>
      <c r="I10" s="16"/>
      <c r="J10" s="16"/>
      <c r="K10" s="20"/>
      <c r="L10" s="21"/>
      <c r="M10" s="9" t="s">
        <v>19</v>
      </c>
      <c r="N10" s="22"/>
      <c r="O10" s="23"/>
      <c r="P10" s="22"/>
      <c r="Q10" s="22">
        <f>SUM(Q9:Q9)</f>
        <v>1174200</v>
      </c>
    </row>
    <row r="11" spans="1:17" s="2" customFormat="1" ht="3.75" customHeight="1" x14ac:dyDescent="0.2">
      <c r="A11" s="1"/>
      <c r="B11" s="1"/>
      <c r="C11" s="1"/>
      <c r="D11" s="1"/>
      <c r="E11" s="1"/>
      <c r="F11" s="1"/>
      <c r="G11" s="1"/>
      <c r="H11" s="1"/>
      <c r="M11" s="9"/>
      <c r="N11" s="9"/>
      <c r="Q11" s="9"/>
    </row>
    <row r="12" spans="1:17" s="2" customFormat="1" ht="12" customHeight="1" x14ac:dyDescent="0.2">
      <c r="A12" s="1" t="s">
        <v>17</v>
      </c>
      <c r="B12" s="1"/>
      <c r="C12" s="1"/>
      <c r="D12" s="1"/>
      <c r="E12" s="1"/>
      <c r="F12" s="1"/>
      <c r="G12" s="1"/>
      <c r="H12" s="1"/>
      <c r="M12" s="9"/>
      <c r="N12" s="9"/>
      <c r="O12" s="22">
        <v>1174200</v>
      </c>
      <c r="Q12" s="9"/>
    </row>
    <row r="13" spans="1:17" s="2" customFormat="1" ht="9" customHeight="1" x14ac:dyDescent="0.2"/>
    <row r="14" spans="1:17" s="2" customFormat="1" ht="13.5" customHeight="1" x14ac:dyDescent="0.2">
      <c r="A14" s="27" t="s">
        <v>18</v>
      </c>
      <c r="B14" s="27"/>
      <c r="C14" s="27"/>
      <c r="D14" s="27"/>
      <c r="I14" s="37" t="s">
        <v>27</v>
      </c>
      <c r="J14" s="37"/>
      <c r="K14" s="37"/>
    </row>
    <row r="15" spans="1:17" s="2" customFormat="1" ht="11.25" customHeight="1" x14ac:dyDescent="0.2">
      <c r="I15" s="38">
        <v>46302</v>
      </c>
      <c r="J15" s="38"/>
      <c r="K15" s="38"/>
    </row>
    <row r="16" spans="1:17" ht="14.25" hidden="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idden="1" x14ac:dyDescent="0.25">
      <c r="A17" s="2"/>
      <c r="B17" s="2"/>
      <c r="C17" s="2"/>
      <c r="D17" s="2"/>
      <c r="E17" s="2"/>
      <c r="F17" s="2"/>
      <c r="G17" s="2"/>
      <c r="H17" s="2"/>
      <c r="I17" s="1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2"/>
      <c r="B18" s="27" t="s">
        <v>24</v>
      </c>
      <c r="C18" s="27"/>
      <c r="D18" s="2"/>
      <c r="E18" s="2"/>
      <c r="F18" s="2"/>
      <c r="G18" s="2"/>
      <c r="H18" s="2"/>
      <c r="I18" s="14" t="s">
        <v>25</v>
      </c>
      <c r="J18" s="2"/>
      <c r="K18" s="2"/>
      <c r="L18" s="2"/>
      <c r="M18" s="2"/>
      <c r="N18" s="2"/>
      <c r="O18" s="2"/>
      <c r="P18" s="2"/>
      <c r="Q18" s="2"/>
    </row>
    <row r="19" spans="1:17" x14ac:dyDescent="0.25">
      <c r="H19" s="26">
        <v>46302</v>
      </c>
      <c r="I19" s="26"/>
      <c r="J19" s="26"/>
      <c r="K19" s="26"/>
    </row>
  </sheetData>
  <mergeCells count="16">
    <mergeCell ref="H19:K19"/>
    <mergeCell ref="A14:D14"/>
    <mergeCell ref="A5:Q5"/>
    <mergeCell ref="B18:C18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4:K14"/>
    <mergeCell ref="I15:K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2026-10-07T13:08:20Z</cp:lastPrinted>
  <dcterms:created xsi:type="dcterms:W3CDTF">2014-02-04T09:40:03Z</dcterms:created>
  <dcterms:modified xsi:type="dcterms:W3CDTF">2026-10-19T07:57:30Z</dcterms:modified>
</cp:coreProperties>
</file>