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СОШ 6 2025.rar_СОШ 6 2025\Бумага\Бумага октябрь\"/>
    </mc:Choice>
  </mc:AlternateContent>
  <xr:revisionPtr revIDLastSave="0" documentId="13_ncr:1_{BEAF9885-6BCF-4415-9633-919F8E0253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15" i="1" l="1"/>
  <c r="AB12" i="1" l="1"/>
  <c r="AC12" i="1" l="1"/>
</calcChain>
</file>

<file path=xl/sharedStrings.xml><?xml version="1.0" encoding="utf-8"?>
<sst xmlns="http://schemas.openxmlformats.org/spreadsheetml/2006/main" count="44" uniqueCount="40">
  <si>
    <t>Сформировано в системе СТАР - универсальном сервисе для работы с закупками РФ</t>
  </si>
  <si>
    <t>перейти в СТАР (https://star-pro.ru/nmccommon)</t>
  </si>
  <si>
    <t>предмет контракта</t>
  </si>
  <si>
    <t>№ п/п</t>
  </si>
  <si>
    <t>Наименование товара</t>
  </si>
  <si>
    <t>Кол-во</t>
  </si>
  <si>
    <t>Ед. изм.</t>
  </si>
  <si>
    <t>Источник1</t>
  </si>
  <si>
    <t>Источник2</t>
  </si>
  <si>
    <t>Источник3</t>
  </si>
  <si>
    <t>Источник4</t>
  </si>
  <si>
    <t>Источник5</t>
  </si>
  <si>
    <t>Ср. ар. цена за ед. изм., руб.</t>
  </si>
  <si>
    <t xml:space="preserve">Ср. кв. откл. </t>
  </si>
  <si>
    <t>Коэфф. вариации</t>
  </si>
  <si>
    <t>НДС</t>
  </si>
  <si>
    <t>Н(М)ЦК, руб.</t>
  </si>
  <si>
    <t>Цена за ед., руб. / ссылка на контракт 44-ФЗ</t>
  </si>
  <si>
    <t xml:space="preserve">бумага офисная </t>
  </si>
  <si>
    <t>-</t>
  </si>
  <si>
    <t>ПАЧ</t>
  </si>
  <si>
    <t>3232502322023000001</t>
  </si>
  <si>
    <t>3232013467023000003</t>
  </si>
  <si>
    <t>1,0</t>
  </si>
  <si>
    <t>ВСЕГО</t>
  </si>
  <si>
    <t>(должность)</t>
  </si>
  <si>
    <t>(подпись/расшифровка подписи)</t>
  </si>
  <si>
    <t>Дата подготовки обоснования НМЦК:</t>
  </si>
  <si>
    <t>"</t>
  </si>
  <si>
    <t>г.</t>
  </si>
  <si>
    <t>STAR-PRO NMC</t>
  </si>
  <si>
    <t xml:space="preserve">контрактный управляющий:										</t>
  </si>
  <si>
    <t xml:space="preserve">Начальник отдела </t>
  </si>
  <si>
    <t>Расчет произведен в соответствии с Приказом Минэкономразвития России от 02.10.2013 N 567 на основании информации о ценах продукции</t>
  </si>
  <si>
    <t xml:space="preserve">ПРОТОКОЛ ПО ОБОСНОВАНИЮ НАЧАЛЬНОЙ (МАКСИМАЛЬНОЙ) ЦЕНЫ КОНТРАКТА. ДЛЯ ОПРЕДЕЛЕНИЯ НАЧАЛЬНОЙ (МАКСИМАЛЬНОЙ) ЦЕНЫ КОНТРАКТА ПРИМЕНЁН МЕТОД СОПОСТАВИМЫХ РЫНОЧНЫХ ЦЕН (АНАЛИЗА РЫНКА) </t>
  </si>
  <si>
    <t>кп 1</t>
  </si>
  <si>
    <t>кп 2</t>
  </si>
  <si>
    <t>кп 3</t>
  </si>
  <si>
    <t>Для обоснования начальных (максимальных) цен использовался метод сопоставимых рыночных цен (анализ рынка) при этом использовалось минимальное значение из полученных коммерческих предложений с целью эффективности использования средств муниципального предприятия.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</si>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</sst>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"/>
  </numFmts>
  <fonts count="8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</font>
    <font>
      <b/>
      <u/>
      <sz val="12"/>
      <color rgb="FFFFFFFF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u/>
      <sz val="8"/>
      <color rgb="FF5D7C91"/>
      <name val="Times New Roman"/>
    </font>
    <font>
      <sz val="8"/>
      <color rgb="FF000000"/>
      <name val="Times New Roman"/>
    </font>
    <font>
      <sz val="9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36609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1" fillId="2" borderId="0" xfId="0" applyNumberFormat="1" applyFont="1" applyFill="1" applyAlignment="1">
      <alignment horizontal="center" vertical="top" wrapText="1" shrinkToFit="1" readingOrder="1"/>
    </xf>
    <xf numFmtId="49" fontId="2" fillId="2" borderId="0" xfId="0" applyNumberFormat="1" applyFont="1" applyFill="1" applyAlignment="1">
      <alignment horizontal="center" vertical="top" wrapText="1" shrinkToFit="1" readingOrder="1"/>
    </xf>
    <xf numFmtId="0" fontId="3" fillId="0" borderId="0" xfId="0" applyNumberFormat="1" applyFont="1" applyAlignment="1">
      <alignment horizontal="center" vertical="top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0" fontId="4" fillId="0" borderId="0" xfId="0" applyNumberFormat="1" applyFont="1" applyAlignment="1">
      <alignment horizontal="center" vertical="top" wrapText="1" shrinkToFit="1" readingOrder="1"/>
    </xf>
    <xf numFmtId="0" fontId="4" fillId="0" borderId="1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0" fontId="4" fillId="0" borderId="4" xfId="0" applyNumberFormat="1" applyFont="1" applyBorder="1" applyAlignment="1">
      <alignment horizontal="left" vertical="top" wrapText="1" shrinkToFit="1" readingOrder="1"/>
    </xf>
    <xf numFmtId="0" fontId="4" fillId="0" borderId="5" xfId="0" applyNumberFormat="1" applyFont="1" applyBorder="1" applyAlignment="1">
      <alignment horizontal="left" vertical="top" wrapText="1" shrinkToFit="1" readingOrder="1"/>
    </xf>
    <xf numFmtId="164" fontId="4" fillId="0" borderId="6" xfId="0" applyNumberFormat="1" applyFont="1" applyBorder="1" applyAlignment="1">
      <alignment horizontal="center" vertical="center" readingOrder="1"/>
    </xf>
    <xf numFmtId="49" fontId="4" fillId="0" borderId="6" xfId="0" applyNumberFormat="1" applyFont="1" applyBorder="1" applyAlignment="1">
      <alignment horizontal="center" vertical="center" wrapText="1" shrinkToFit="1" readingOrder="1"/>
    </xf>
    <xf numFmtId="4" fontId="4" fillId="0" borderId="6" xfId="0" applyNumberFormat="1" applyFont="1" applyBorder="1" applyAlignment="1">
      <alignment horizontal="center" vertical="center" wrapText="1" shrinkToFit="1" readingOrder="1"/>
    </xf>
    <xf numFmtId="4" fontId="4" fillId="0" borderId="6" xfId="0" applyNumberFormat="1" applyFont="1" applyBorder="1" applyAlignment="1">
      <alignment horizontal="center" vertical="center" readingOrder="1"/>
    </xf>
    <xf numFmtId="164" fontId="4" fillId="0" borderId="6" xfId="0" applyNumberFormat="1" applyFont="1" applyBorder="1" applyAlignment="1">
      <alignment horizontal="center" vertical="center" wrapText="1" shrinkToFit="1" readingOrder="1"/>
    </xf>
    <xf numFmtId="49" fontId="5" fillId="0" borderId="7" xfId="0" applyNumberFormat="1" applyFont="1" applyBorder="1" applyAlignment="1">
      <alignment horizontal="center" vertical="center" wrapText="1" shrinkToFit="1" readingOrder="1"/>
    </xf>
    <xf numFmtId="49" fontId="6" fillId="0" borderId="7" xfId="0" applyNumberFormat="1" applyFont="1" applyBorder="1" applyAlignment="1">
      <alignment horizontal="center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164" fontId="3" fillId="0" borderId="0" xfId="0" applyNumberFormat="1" applyFont="1" applyAlignment="1">
      <alignment horizontal="center" vertical="center" readingOrder="1"/>
    </xf>
    <xf numFmtId="0" fontId="4" fillId="0" borderId="0" xfId="0" applyNumberFormat="1" applyFont="1" applyAlignment="1">
      <alignment horizontal="left" vertical="top" wrapText="1" shrinkToFit="1" readingOrder="1"/>
    </xf>
    <xf numFmtId="49" fontId="3" fillId="0" borderId="0" xfId="0" applyNumberFormat="1" applyFont="1" applyAlignment="1">
      <alignment horizontal="left" vertical="top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left" wrapText="1" shrinkToFit="1" readingOrder="1"/>
    </xf>
    <xf numFmtId="0" fontId="7" fillId="0" borderId="0" xfId="0" applyNumberFormat="1" applyFont="1" applyAlignment="1">
      <alignment horizontal="left" wrapText="1" shrinkToFi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30</xdr:col>
      <xdr:colOff>266700</xdr:colOff>
      <xdr:row>5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oneCellAnchor>
    <xdr:from>
      <xdr:col>27</xdr:col>
      <xdr:colOff>9525</xdr:colOff>
      <xdr:row>9</xdr:row>
      <xdr:rowOff>0</xdr:rowOff>
    </xdr:from>
    <xdr:ext cx="800100" cy="7810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33</xdr:col>
      <xdr:colOff>0</xdr:colOff>
      <xdr:row>9</xdr:row>
      <xdr:rowOff>0</xdr:rowOff>
    </xdr:from>
    <xdr:ext cx="1228725" cy="7810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28</xdr:col>
      <xdr:colOff>9525</xdr:colOff>
      <xdr:row>10</xdr:row>
      <xdr:rowOff>0</xdr:rowOff>
    </xdr:from>
    <xdr:ext cx="647700" cy="685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1</xdr:col>
      <xdr:colOff>0</xdr:colOff>
      <xdr:row>19</xdr:row>
      <xdr:rowOff>9525</xdr:rowOff>
    </xdr:from>
    <xdr:to>
      <xdr:col>28</xdr:col>
      <xdr:colOff>114300</xdr:colOff>
      <xdr:row>19</xdr:row>
      <xdr:rowOff>9525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>
    <xdr:from>
      <xdr:col>1</xdr:col>
      <xdr:colOff>0</xdr:colOff>
      <xdr:row>22</xdr:row>
      <xdr:rowOff>9525</xdr:rowOff>
    </xdr:from>
    <xdr:to>
      <xdr:col>28</xdr:col>
      <xdr:colOff>114300</xdr:colOff>
      <xdr:row>22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>
    <xdr:from>
      <xdr:col>8</xdr:col>
      <xdr:colOff>0</xdr:colOff>
      <xdr:row>26</xdr:row>
      <xdr:rowOff>9525</xdr:rowOff>
    </xdr:from>
    <xdr:to>
      <xdr:col>11</xdr:col>
      <xdr:colOff>38100</xdr:colOff>
      <xdr:row>26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>
    <xdr:from>
      <xdr:col>15</xdr:col>
      <xdr:colOff>0</xdr:colOff>
      <xdr:row>26</xdr:row>
      <xdr:rowOff>9525</xdr:rowOff>
    </xdr:from>
    <xdr:to>
      <xdr:col>19</xdr:col>
      <xdr:colOff>352425</xdr:colOff>
      <xdr:row>26</xdr:row>
      <xdr:rowOff>9525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236801191023000007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3231106604723000002" TargetMode="External"/><Relationship Id="rId1" Type="http://schemas.openxmlformats.org/officeDocument/2006/relationships/hyperlink" Target="https://star-pro.ru/nmccommon" TargetMode="External"/><Relationship Id="rId6" Type="http://schemas.openxmlformats.org/officeDocument/2006/relationships/hyperlink" Target="http://zakupki.gov.ru/epz/contract/contractCard/common-info.html?reestrNumber=3232013467023000003" TargetMode="External"/><Relationship Id="rId5" Type="http://schemas.openxmlformats.org/officeDocument/2006/relationships/hyperlink" Target="http://zakupki.gov.ru/epz/contract/contractCard/common-info.html?reestrNumber=3232502322023000001" TargetMode="External"/><Relationship Id="rId4" Type="http://schemas.openxmlformats.org/officeDocument/2006/relationships/hyperlink" Target="http://zakupki.gov.ru/epz/contract/contractCard/common-info.html?reestrNumber=3235400587423000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J31"/>
  <sheetViews>
    <sheetView tabSelected="1" workbookViewId="0">
      <selection activeCell="H13" sqref="H13:N13"/>
    </sheetView>
  </sheetViews>
  <sheetFormatPr defaultRowHeight="15" x14ac:dyDescent="0.25"/>
  <cols>
    <col min="1" max="1" width="3.85546875" customWidth="1"/>
    <col min="2" max="2" width="0.28515625" customWidth="1"/>
    <col min="3" max="3" width="19.42578125" customWidth="1"/>
    <col min="4" max="4" width="6.7109375" customWidth="1"/>
    <col min="5" max="5" width="3.85546875" customWidth="1"/>
    <col min="6" max="6" width="2" customWidth="1"/>
    <col min="7" max="8" width="0.85546875" customWidth="1"/>
    <col min="9" max="9" width="0.7109375" customWidth="1"/>
    <col min="10" max="10" width="2.5703125" customWidth="1"/>
    <col min="11" max="11" width="3.7109375" customWidth="1"/>
    <col min="12" max="12" width="0.5703125" customWidth="1"/>
    <col min="13" max="13" width="0.85546875" customWidth="1"/>
    <col min="14" max="14" width="1" customWidth="1"/>
    <col min="15" max="15" width="0.7109375" customWidth="1"/>
    <col min="16" max="16" width="6.85546875" customWidth="1"/>
    <col min="17" max="17" width="2.7109375" customWidth="1"/>
    <col min="18" max="18" width="1.7109375" customWidth="1"/>
    <col min="19" max="19" width="2.42578125" customWidth="1"/>
    <col min="20" max="20" width="5.28515625" customWidth="1"/>
    <col min="21" max="21" width="0.85546875" customWidth="1"/>
    <col min="22" max="22" width="0.7109375" customWidth="1"/>
    <col min="23" max="23" width="6.85546875" customWidth="1"/>
    <col min="24" max="24" width="2.7109375" customWidth="1"/>
    <col min="25" max="25" width="0.7109375" customWidth="1"/>
    <col min="26" max="26" width="9.5703125" customWidth="1"/>
    <col min="27" max="27" width="9.28515625" customWidth="1"/>
    <col min="28" max="28" width="12.28515625" customWidth="1"/>
    <col min="29" max="29" width="1.7109375" customWidth="1"/>
    <col min="30" max="30" width="8.28515625" customWidth="1"/>
    <col min="31" max="32" width="4" customWidth="1"/>
    <col min="33" max="33" width="1.28515625" customWidth="1"/>
    <col min="34" max="34" width="9.28515625" customWidth="1"/>
    <col min="35" max="35" width="9" customWidth="1"/>
    <col min="36" max="36" width="0.140625" customWidth="1"/>
  </cols>
  <sheetData>
    <row r="1" spans="1:36" ht="1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6" ht="16.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39.75" customHeight="1" x14ac:dyDescent="0.25">
      <c r="A3" s="4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6" ht="48.75" customHeight="1" x14ac:dyDescent="0.25">
      <c r="A4" s="5" t="s">
        <v>33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6" ht="18" customHeight="1" x14ac:dyDescent="0.25"/>
    <row r="6" spans="1:36" ht="1.5" customHeight="1" x14ac:dyDescent="0.25"/>
    <row r="7" spans="1:36" ht="16.5" customHeight="1" x14ac:dyDescent="0.25">
      <c r="P7" s="6" t="s">
        <v>2</v>
      </c>
      <c r="Q7" s="6"/>
      <c r="R7" s="6"/>
      <c r="S7" s="6"/>
      <c r="T7" s="6"/>
      <c r="U7" s="6"/>
      <c r="V7" s="6"/>
    </row>
    <row r="8" spans="1:36" ht="9" customHeight="1" x14ac:dyDescent="0.25"/>
    <row r="9" spans="1:36" ht="51" customHeight="1" x14ac:dyDescent="0.25">
      <c r="A9" s="7" t="s">
        <v>3</v>
      </c>
      <c r="B9" s="7"/>
      <c r="C9" s="7" t="s">
        <v>4</v>
      </c>
      <c r="D9" s="7" t="s">
        <v>5</v>
      </c>
      <c r="E9" s="7" t="s">
        <v>6</v>
      </c>
      <c r="F9" s="7"/>
      <c r="G9" s="7"/>
      <c r="H9" s="7" t="s">
        <v>7</v>
      </c>
      <c r="I9" s="7"/>
      <c r="J9" s="7"/>
      <c r="K9" s="7"/>
      <c r="L9" s="7"/>
      <c r="M9" s="7"/>
      <c r="N9" s="7"/>
      <c r="O9" s="7" t="s">
        <v>8</v>
      </c>
      <c r="P9" s="7"/>
      <c r="Q9" s="7"/>
      <c r="R9" s="7" t="s">
        <v>9</v>
      </c>
      <c r="S9" s="7"/>
      <c r="T9" s="7"/>
      <c r="U9" s="7"/>
      <c r="V9" s="7" t="s">
        <v>10</v>
      </c>
      <c r="W9" s="7"/>
      <c r="X9" s="7"/>
      <c r="Y9" s="7" t="s">
        <v>11</v>
      </c>
      <c r="Z9" s="7"/>
      <c r="AA9" s="7" t="s">
        <v>12</v>
      </c>
      <c r="AB9" s="1" t="s">
        <v>13</v>
      </c>
      <c r="AC9" s="8" t="s">
        <v>14</v>
      </c>
      <c r="AD9" s="8"/>
      <c r="AE9" s="9" t="s">
        <v>15</v>
      </c>
      <c r="AF9" s="9"/>
      <c r="AG9" s="9"/>
      <c r="AH9" s="9" t="s">
        <v>16</v>
      </c>
      <c r="AI9" s="9"/>
      <c r="AJ9" s="9"/>
    </row>
    <row r="10" spans="1:36" ht="7.5" customHeight="1" x14ac:dyDescent="0.25">
      <c r="A10" s="7"/>
      <c r="B10" s="7"/>
      <c r="C10" s="7"/>
      <c r="D10" s="7"/>
      <c r="E10" s="7"/>
      <c r="F10" s="7"/>
      <c r="G10" s="7"/>
      <c r="H10" s="7" t="s">
        <v>17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10"/>
      <c r="AC10" s="8"/>
      <c r="AD10" s="8"/>
      <c r="AE10" s="9"/>
      <c r="AF10" s="9"/>
      <c r="AG10" s="9"/>
      <c r="AH10" s="11"/>
      <c r="AI10" s="11"/>
      <c r="AJ10" s="11"/>
    </row>
    <row r="11" spans="1:36" ht="54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10"/>
      <c r="AC11" s="10"/>
      <c r="AD11" s="10"/>
      <c r="AE11" s="9"/>
      <c r="AF11" s="9"/>
      <c r="AG11" s="9"/>
      <c r="AH11" s="11"/>
      <c r="AI11" s="11"/>
      <c r="AJ11" s="11"/>
    </row>
    <row r="12" spans="1:36" ht="20.25" customHeight="1" x14ac:dyDescent="0.25">
      <c r="A12" s="7">
        <v>1</v>
      </c>
      <c r="B12" s="7"/>
      <c r="C12" s="13" t="s">
        <v>18</v>
      </c>
      <c r="D12" s="14">
        <v>300</v>
      </c>
      <c r="E12" s="13" t="s">
        <v>20</v>
      </c>
      <c r="F12" s="13"/>
      <c r="G12" s="13"/>
      <c r="H12" s="12">
        <v>330</v>
      </c>
      <c r="I12" s="12"/>
      <c r="J12" s="12"/>
      <c r="K12" s="12"/>
      <c r="L12" s="12"/>
      <c r="M12" s="12"/>
      <c r="N12" s="12"/>
      <c r="O12" s="12">
        <v>332.9</v>
      </c>
      <c r="P12" s="12"/>
      <c r="Q12" s="12"/>
      <c r="R12" s="12">
        <v>335</v>
      </c>
      <c r="S12" s="12"/>
      <c r="T12" s="12"/>
      <c r="U12" s="12"/>
      <c r="V12" s="12"/>
      <c r="W12" s="12"/>
      <c r="X12" s="12"/>
      <c r="Y12" s="12"/>
      <c r="Z12" s="12"/>
      <c r="AA12" s="12">
        <v>333</v>
      </c>
      <c r="AB12" s="15">
        <f>STDEV(H12,O12,R12,V12,Y12)</f>
        <v>2.5106440076867385</v>
      </c>
      <c r="AC12" s="15">
        <f>AB12/AA12*100</f>
        <v>0.75394714945547703</v>
      </c>
      <c r="AD12" s="15"/>
      <c r="AE12" s="15" t="s">
        <v>19</v>
      </c>
      <c r="AF12" s="15"/>
      <c r="AG12" s="15"/>
      <c r="AH12" s="16">
        <v>99900</v>
      </c>
      <c r="AI12" s="16"/>
      <c r="AJ12" s="16"/>
    </row>
    <row r="13" spans="1:36" ht="28.5" customHeight="1" x14ac:dyDescent="0.25">
      <c r="A13" s="7"/>
      <c r="B13" s="7"/>
      <c r="C13" s="13"/>
      <c r="D13" s="14"/>
      <c r="E13" s="13"/>
      <c r="F13" s="13"/>
      <c r="G13" s="13"/>
      <c r="H13" s="17" t="s">
        <v>35</v>
      </c>
      <c r="I13" s="17"/>
      <c r="J13" s="17"/>
      <c r="K13" s="17"/>
      <c r="L13" s="17"/>
      <c r="M13" s="17"/>
      <c r="N13" s="17"/>
      <c r="O13" s="17" t="s">
        <v>36</v>
      </c>
      <c r="P13" s="17"/>
      <c r="Q13" s="17"/>
      <c r="R13" s="17" t="s">
        <v>37</v>
      </c>
      <c r="S13" s="17"/>
      <c r="T13" s="17"/>
      <c r="U13" s="17"/>
      <c r="V13" s="17" t="s">
        <v>21</v>
      </c>
      <c r="W13" s="17"/>
      <c r="X13" s="17"/>
      <c r="Y13" s="17" t="s">
        <v>22</v>
      </c>
      <c r="Z13" s="17"/>
      <c r="AA13" s="12"/>
      <c r="AB13" s="15"/>
      <c r="AC13" s="15"/>
      <c r="AD13" s="15"/>
      <c r="AE13" s="15"/>
      <c r="AF13" s="15"/>
      <c r="AG13" s="15"/>
      <c r="AH13" s="16"/>
      <c r="AI13" s="16"/>
      <c r="AJ13" s="16"/>
    </row>
    <row r="14" spans="1:36" ht="18" customHeight="1" x14ac:dyDescent="0.25">
      <c r="A14" s="7"/>
      <c r="B14" s="7"/>
      <c r="C14" s="13"/>
      <c r="D14" s="14"/>
      <c r="E14" s="13"/>
      <c r="F14" s="13"/>
      <c r="G14" s="13"/>
      <c r="H14" s="18" t="s">
        <v>23</v>
      </c>
      <c r="I14" s="18"/>
      <c r="J14" s="18"/>
      <c r="K14" s="18"/>
      <c r="L14" s="18"/>
      <c r="M14" s="18"/>
      <c r="N14" s="18"/>
      <c r="O14" s="18" t="s">
        <v>23</v>
      </c>
      <c r="P14" s="18"/>
      <c r="Q14" s="18"/>
      <c r="R14" s="18" t="s">
        <v>39</v>
      </c>
      <c r="S14" s="18"/>
      <c r="T14" s="18"/>
      <c r="U14" s="18"/>
      <c r="V14" s="18" t="s">
        <v>19</v>
      </c>
      <c r="W14" s="18"/>
      <c r="X14" s="18"/>
      <c r="Y14" s="18" t="s">
        <v>19</v>
      </c>
      <c r="Z14" s="18"/>
      <c r="AA14" s="12"/>
      <c r="AB14" s="15"/>
      <c r="AC14" s="15"/>
      <c r="AD14" s="15"/>
      <c r="AE14" s="15"/>
      <c r="AF14" s="15"/>
      <c r="AG14" s="15"/>
      <c r="AH14" s="16"/>
      <c r="AI14" s="16"/>
      <c r="AJ14" s="16"/>
    </row>
    <row r="15" spans="1:36" ht="18.75" customHeight="1" x14ac:dyDescent="0.25">
      <c r="B15" s="19" t="s">
        <v>24</v>
      </c>
      <c r="C15" s="19"/>
      <c r="AH15" s="20">
        <f>SUM(AH12)</f>
        <v>99900</v>
      </c>
      <c r="AI15" s="20"/>
    </row>
    <row r="16" spans="1:36" ht="74.25" customHeight="1" x14ac:dyDescent="0.25">
      <c r="B16" s="21" t="s">
        <v>38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2:35" ht="16.5" customHeight="1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</row>
    <row r="18" spans="2:35" ht="10.5" customHeight="1" x14ac:dyDescent="0.25"/>
    <row r="19" spans="2:35" ht="46.5" customHeight="1" x14ac:dyDescent="0.25">
      <c r="B19" s="23" t="s">
        <v>31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2:35" ht="1.5" customHeight="1" x14ac:dyDescent="0.25">
      <c r="B20" t="s">
        <v>32</v>
      </c>
    </row>
    <row r="21" spans="2:35" ht="16.5" customHeight="1" x14ac:dyDescent="0.25">
      <c r="K21" s="6" t="s">
        <v>25</v>
      </c>
      <c r="L21" s="6"/>
      <c r="M21" s="6"/>
      <c r="N21" s="6"/>
      <c r="O21" s="6"/>
      <c r="P21" s="6"/>
    </row>
    <row r="22" spans="2:35" ht="8.25" customHeight="1" x14ac:dyDescent="0.25"/>
    <row r="23" spans="2:35" ht="1.5" hidden="1" customHeight="1" x14ac:dyDescent="0.25"/>
    <row r="24" spans="2:35" ht="17.25" hidden="1" customHeight="1" x14ac:dyDescent="0.25">
      <c r="F24" s="21" t="s">
        <v>26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  <row r="25" spans="2:35" ht="9" customHeight="1" x14ac:dyDescent="0.25">
      <c r="B25" s="24" t="s">
        <v>27</v>
      </c>
      <c r="C25" s="24"/>
      <c r="D25" s="24"/>
      <c r="E25" s="24"/>
      <c r="F25" s="24"/>
      <c r="H25" s="24" t="s">
        <v>28</v>
      </c>
      <c r="I25" s="24"/>
      <c r="L25" s="24" t="s">
        <v>28</v>
      </c>
      <c r="M25" s="24"/>
    </row>
    <row r="26" spans="2:35" ht="7.5" customHeight="1" x14ac:dyDescent="0.25">
      <c r="B26" s="24"/>
      <c r="C26" s="24"/>
      <c r="D26" s="24"/>
      <c r="E26" s="24"/>
      <c r="F26" s="24"/>
      <c r="H26" s="24"/>
      <c r="I26" s="24"/>
      <c r="L26" s="24"/>
      <c r="M26" s="24"/>
      <c r="X26" s="21" t="s">
        <v>29</v>
      </c>
      <c r="Y26" s="21"/>
    </row>
    <row r="27" spans="2:35" ht="13.5" customHeight="1" x14ac:dyDescent="0.25">
      <c r="B27" s="24"/>
      <c r="C27" s="24"/>
      <c r="D27" s="24"/>
      <c r="E27" s="24"/>
      <c r="F27" s="24"/>
      <c r="X27" s="21"/>
      <c r="Y27" s="21"/>
    </row>
    <row r="28" spans="2:35" ht="3" customHeight="1" x14ac:dyDescent="0.25">
      <c r="X28" s="21"/>
      <c r="Y28" s="21"/>
    </row>
    <row r="29" spans="2:35" ht="18.75" customHeight="1" x14ac:dyDescent="0.25">
      <c r="B29" s="24"/>
      <c r="C29" s="24"/>
      <c r="D29" s="24"/>
    </row>
    <row r="30" spans="2:35" ht="17.25" customHeight="1" x14ac:dyDescent="0.25">
      <c r="B30" s="24"/>
      <c r="C30" s="24"/>
      <c r="D30" s="24"/>
      <c r="AG30" s="25" t="s">
        <v>30</v>
      </c>
      <c r="AH30" s="25"/>
    </row>
    <row r="31" spans="2:35" ht="6.75" customHeight="1" x14ac:dyDescent="0.25">
      <c r="AG31" s="25"/>
      <c r="AH31" s="25"/>
    </row>
  </sheetData>
  <mergeCells count="60">
    <mergeCell ref="X26:Y28"/>
    <mergeCell ref="B29:D29"/>
    <mergeCell ref="B30:D30"/>
    <mergeCell ref="AG30:AH31"/>
    <mergeCell ref="K21:P21"/>
    <mergeCell ref="F24:S24"/>
    <mergeCell ref="B25:F27"/>
    <mergeCell ref="H25:I26"/>
    <mergeCell ref="L25:M26"/>
    <mergeCell ref="B15:C15"/>
    <mergeCell ref="AH15:AI15"/>
    <mergeCell ref="B16:AI16"/>
    <mergeCell ref="B17:AI17"/>
    <mergeCell ref="B19:R19"/>
    <mergeCell ref="AB12:AB14"/>
    <mergeCell ref="AC12:AD14"/>
    <mergeCell ref="AE12:AG14"/>
    <mergeCell ref="AH12:AJ14"/>
    <mergeCell ref="H13:N13"/>
    <mergeCell ref="O13:Q13"/>
    <mergeCell ref="R13:U13"/>
    <mergeCell ref="V13:X13"/>
    <mergeCell ref="Y13:Z13"/>
    <mergeCell ref="H14:N14"/>
    <mergeCell ref="O14:Q14"/>
    <mergeCell ref="R14:U14"/>
    <mergeCell ref="V14:X14"/>
    <mergeCell ref="Y14:Z14"/>
    <mergeCell ref="O12:Q12"/>
    <mergeCell ref="R12:U12"/>
    <mergeCell ref="V12:X12"/>
    <mergeCell ref="Y12:Z12"/>
    <mergeCell ref="AA12:AA14"/>
    <mergeCell ref="A12:B14"/>
    <mergeCell ref="C12:C14"/>
    <mergeCell ref="D12:D14"/>
    <mergeCell ref="E12:G14"/>
    <mergeCell ref="H12:N12"/>
    <mergeCell ref="AC9:AD10"/>
    <mergeCell ref="AE9:AG11"/>
    <mergeCell ref="AH9:AJ9"/>
    <mergeCell ref="H10:Z11"/>
    <mergeCell ref="AB10:AB11"/>
    <mergeCell ref="AH10:AJ11"/>
    <mergeCell ref="AC11:AD11"/>
    <mergeCell ref="O9:Q9"/>
    <mergeCell ref="R9:U9"/>
    <mergeCell ref="V9:X9"/>
    <mergeCell ref="Y9:Z9"/>
    <mergeCell ref="AA9:AA11"/>
    <mergeCell ref="A9:B11"/>
    <mergeCell ref="C9:C11"/>
    <mergeCell ref="D9:D11"/>
    <mergeCell ref="E9:G11"/>
    <mergeCell ref="H9:N9"/>
    <mergeCell ref="A1:AI1"/>
    <mergeCell ref="A2:AI2"/>
    <mergeCell ref="A3:AI3"/>
    <mergeCell ref="A4:AI4"/>
    <mergeCell ref="P7:V7"/>
  </mergeCells>
  <hyperlinks>
    <hyperlink ref="A2" r:id="rId1" xr:uid="{00000000-0004-0000-0000-000000000000}"/>
    <hyperlink ref="H13" r:id="rId2" display="3231106604723000002" xr:uid="{00000000-0004-0000-0000-000001000000}"/>
    <hyperlink ref="O13" r:id="rId3" display="3236801191023000007" xr:uid="{00000000-0004-0000-0000-000002000000}"/>
    <hyperlink ref="R13" r:id="rId4" display="3235400587423000037" xr:uid="{00000000-0004-0000-0000-000003000000}"/>
    <hyperlink ref="V13" r:id="rId5" xr:uid="{00000000-0004-0000-0000-000004000000}"/>
    <hyperlink ref="Y13" r:id="rId6" xr:uid="{00000000-0004-0000-0000-000005000000}"/>
  </hyperlinks>
  <pageMargins left="0.11999999731779099" right="0" top="0.15000000596046448" bottom="0" header="0.3" footer="0.3"/>
  <pageSetup paperSize="0" orientation="landscape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MZMZ</dc:creator>
  <cp:lastModifiedBy>skryabina</cp:lastModifiedBy>
  <dcterms:created xsi:type="dcterms:W3CDTF">2023-11-20T14:00:37Z</dcterms:created>
  <dcterms:modified xsi:type="dcterms:W3CDTF">2026-10-19T08:41:26Z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21.2.7.0</vt:lpwstr>
  </property>
</Properties>
</file>