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32. Спецтехника по субсидии 2026\32. Спецтехника по субсидии 2026\Камаз\Закупочная документация\"/>
    </mc:Choice>
  </mc:AlternateContent>
  <xr:revisionPtr revIDLastSave="0" documentId="13_ncr:1_{6184E46D-4841-482B-A7DC-F18D051C0AC1}" xr6:coauthVersionLast="47" xr6:coauthVersionMax="47" xr10:uidLastSave="{00000000-0000-0000-0000-000000000000}"/>
  <bookViews>
    <workbookView xWindow="1590" yWindow="1695" windowWidth="22515" windowHeight="11295" xr2:uid="{00000000-000D-0000-FFFF-FFFF00000000}"/>
  </bookViews>
  <sheets>
    <sheet name="НМЦ" sheetId="1" r:id="rId1"/>
  </sheets>
  <definedNames>
    <definedName name="_xlnm.Print_Area" localSheetId="0">НМЦ!$A$1:$K$20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H11" i="1" l="1"/>
  <c r="I11" i="1"/>
</calcChain>
</file>

<file path=xl/sharedStrings.xml><?xml version="1.0" encoding="utf-8"?>
<sst xmlns="http://schemas.openxmlformats.org/spreadsheetml/2006/main" count="20" uniqueCount="20">
  <si>
    <t>№ п/п</t>
  </si>
  <si>
    <t>Ед. изм.</t>
  </si>
  <si>
    <t>Кол-во</t>
  </si>
  <si>
    <t>Коэффициент вариации *</t>
  </si>
  <si>
    <t>*</t>
  </si>
  <si>
    <t>Наименование</t>
  </si>
  <si>
    <t>Коммерческие предложения поставщиков</t>
  </si>
  <si>
    <t>Цена за ед., руб., в том числе НДС 20%</t>
  </si>
  <si>
    <t>Средняя цена за ед., руб., в том числе НДС 20%</t>
  </si>
  <si>
    <t>Если коэффициент вариации превышает 33%, целесообразно провести дополнительные исследования в целях увеличения количества ценовой информации, используемой в расчетах.</t>
  </si>
  <si>
    <t>В случае, если коэффициент вариации по позициям 1-m составляет менее 33%, совокупность цен принимается однородной.</t>
  </si>
  <si>
    <t>Предложение №1</t>
  </si>
  <si>
    <t>Предложение №2</t>
  </si>
  <si>
    <t>Предложение №3</t>
  </si>
  <si>
    <t>Среднее квадратичное отклонение</t>
  </si>
  <si>
    <t>Обоснование начальной (максимальной) цены договора</t>
  </si>
  <si>
    <t>шт.</t>
  </si>
  <si>
    <t>Используемый метод определения НМЦД: Метод сопоставимых рыночных цен (анализа рынка)</t>
  </si>
  <si>
    <t>Приложение  №1
к документации</t>
  </si>
  <si>
    <t>Поставка  автомобиля бортового на базе шасси КамАЗ 4308-4084-69 c КМУ ИНМАН ИТ120 или его эквивалент.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</si>
</sst>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2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5" fontId="5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8</xdr:row>
      <xdr:rowOff>66675</xdr:rowOff>
    </xdr:from>
    <xdr:to>
      <xdr:col>7</xdr:col>
      <xdr:colOff>695325</xdr:colOff>
      <xdr:row>9</xdr:row>
      <xdr:rowOff>228599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5F4BF-B599-4BF0-88AA-020EB212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7991475" y="1400175"/>
          <a:ext cx="504825" cy="352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zoomScaleNormal="100" zoomScaleSheetLayoutView="100" workbookViewId="0">
      <selection activeCell="B11" sqref="B11"/>
    </sheetView>
  </sheetViews>
  <sheetFormatPr defaultRowHeight="15" x14ac:dyDescent="0.25"/>
  <cols>
    <col min="1" max="1" width="4.5703125" style="4" customWidth="1"/>
    <col min="2" max="2" width="40" style="4" customWidth="1"/>
    <col min="3" max="3" width="7.85546875" style="4" customWidth="1"/>
    <col min="4" max="4" width="7.42578125" style="4" customWidth="1"/>
    <col min="5" max="8" width="14.28515625" style="4" customWidth="1"/>
    <col min="9" max="9" width="12.5703125" style="4" customWidth="1"/>
    <col min="10" max="10" width="17.42578125" style="4" customWidth="1"/>
    <col min="11" max="11" width="16.85546875" style="4" hidden="1" customWidth="1"/>
    <col min="12" max="12" width="10.7109375" style="4" hidden="1" customWidth="1"/>
    <col min="13" max="13" width="1.85546875" style="5" customWidth="1"/>
    <col min="14" max="14" width="10.7109375" style="5" bestFit="1" customWidth="1"/>
    <col min="15" max="15" width="10.7109375" style="4" customWidth="1"/>
    <col min="16" max="16384" width="9.140625" style="4"/>
  </cols>
  <sheetData>
    <row r="1" spans="1:15" ht="29.25" customHeight="1" x14ac:dyDescent="0.25">
      <c r="H1" s="19" t="s">
        <v>18</v>
      </c>
      <c r="I1" s="20"/>
      <c r="J1" s="20"/>
    </row>
    <row r="2" spans="1:15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</row>
    <row r="3" spans="1: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x14ac:dyDescent="0.25">
      <c r="A4" s="12"/>
      <c r="B4" s="21" t="s">
        <v>17</v>
      </c>
      <c r="C4" s="22"/>
      <c r="D4" s="22"/>
      <c r="E4" s="22"/>
      <c r="F4" s="22"/>
      <c r="G4" s="22"/>
      <c r="H4" s="22"/>
      <c r="I4" s="22"/>
      <c r="J4" s="22"/>
      <c r="K4" s="12"/>
      <c r="L4" s="12"/>
      <c r="M4" s="12"/>
    </row>
    <row r="5" spans="1:1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5" ht="15" customHeight="1" x14ac:dyDescent="0.25">
      <c r="A7" s="25" t="s">
        <v>0</v>
      </c>
      <c r="B7" s="25" t="s">
        <v>5</v>
      </c>
      <c r="C7" s="25" t="s">
        <v>1</v>
      </c>
      <c r="D7" s="25" t="s">
        <v>2</v>
      </c>
      <c r="E7" s="25" t="s">
        <v>6</v>
      </c>
      <c r="F7" s="25"/>
      <c r="G7" s="25"/>
      <c r="H7" s="27" t="s">
        <v>14</v>
      </c>
      <c r="I7" s="26" t="s">
        <v>3</v>
      </c>
      <c r="J7" s="26" t="s">
        <v>8</v>
      </c>
    </row>
    <row r="8" spans="1:15" ht="15" customHeight="1" x14ac:dyDescent="0.25">
      <c r="A8" s="25"/>
      <c r="B8" s="25"/>
      <c r="C8" s="25"/>
      <c r="D8" s="25"/>
      <c r="E8" s="25" t="s">
        <v>7</v>
      </c>
      <c r="F8" s="25"/>
      <c r="G8" s="25"/>
      <c r="H8" s="27"/>
      <c r="I8" s="26"/>
      <c r="J8" s="26"/>
    </row>
    <row r="9" spans="1:15" ht="15" customHeight="1" x14ac:dyDescent="0.25">
      <c r="A9" s="25"/>
      <c r="B9" s="25"/>
      <c r="C9" s="25"/>
      <c r="D9" s="25"/>
      <c r="E9" s="25" t="s">
        <v>11</v>
      </c>
      <c r="F9" s="25" t="s">
        <v>12</v>
      </c>
      <c r="G9" s="25" t="s">
        <v>13</v>
      </c>
      <c r="H9" s="27"/>
      <c r="I9" s="26"/>
      <c r="J9" s="26"/>
      <c r="O9" s="2"/>
    </row>
    <row r="10" spans="1:15" ht="21.75" customHeight="1" x14ac:dyDescent="0.25">
      <c r="A10" s="25"/>
      <c r="B10" s="25"/>
      <c r="C10" s="25"/>
      <c r="D10" s="25"/>
      <c r="E10" s="25"/>
      <c r="F10" s="25"/>
      <c r="G10" s="25"/>
      <c r="H10" s="27"/>
      <c r="I10" s="26"/>
      <c r="J10" s="26"/>
      <c r="O10" s="2"/>
    </row>
    <row r="11" spans="1:15" ht="63" customHeight="1" x14ac:dyDescent="0.25">
      <c r="A11" s="1">
        <v>1</v>
      </c>
      <c r="B11" s="17" t="s">
        <v>19</v>
      </c>
      <c r="C11" s="13" t="s">
        <v>16</v>
      </c>
      <c r="D11" s="13">
        <v>1</v>
      </c>
      <c r="E11" s="14">
        <v>9670500</v>
      </c>
      <c r="F11" s="14">
        <v>9467000</v>
      </c>
      <c r="G11" s="14">
        <v>9940000</v>
      </c>
      <c r="H11" s="15">
        <f>SQRT(((SUM((POWER(E11-J11,2)),(POWER(F11-J11,2)),(POWER(G11-J11,2)))/(COLUMNS(E11:G11)-1))))</f>
        <v>237266.2007113529</v>
      </c>
      <c r="I11" s="18">
        <f>ROUND(STDEV(E11,F11,G11)/J11*100,2)</f>
        <v>2.4500000000000002</v>
      </c>
      <c r="J11" s="16">
        <f>ROUND(AVERAGE(E11:G11),2)</f>
        <v>9692500</v>
      </c>
      <c r="K11" s="2"/>
      <c r="L11" s="2"/>
      <c r="M11" s="3"/>
      <c r="N11" s="3"/>
      <c r="O11" s="3"/>
    </row>
    <row r="12" spans="1:15" x14ac:dyDescent="0.25">
      <c r="I12" s="10"/>
    </row>
    <row r="13" spans="1:15" x14ac:dyDescent="0.25">
      <c r="A13" s="7"/>
      <c r="B13" s="8"/>
      <c r="C13" s="7"/>
      <c r="D13" s="8"/>
      <c r="E13" s="8"/>
      <c r="F13" s="8"/>
      <c r="G13" s="8"/>
      <c r="H13" s="8"/>
      <c r="I13" s="8"/>
      <c r="J13" s="8"/>
    </row>
    <row r="14" spans="1:15" x14ac:dyDescent="0.25">
      <c r="A14" s="6"/>
      <c r="B14" s="9"/>
      <c r="J14" s="10"/>
    </row>
    <row r="15" spans="1:15" x14ac:dyDescent="0.25">
      <c r="A15" s="6"/>
      <c r="B15" s="9"/>
      <c r="J15" s="10"/>
    </row>
    <row r="16" spans="1:15" x14ac:dyDescent="0.25">
      <c r="A16" s="4" t="s">
        <v>4</v>
      </c>
      <c r="B16" s="11" t="s">
        <v>10</v>
      </c>
    </row>
    <row r="17" spans="2:10" ht="15" customHeight="1" x14ac:dyDescent="0.25">
      <c r="B17" s="23" t="s">
        <v>9</v>
      </c>
      <c r="C17" s="23"/>
      <c r="D17" s="23"/>
      <c r="E17" s="23"/>
      <c r="F17" s="23"/>
      <c r="G17" s="23"/>
      <c r="H17" s="23"/>
      <c r="I17" s="23"/>
      <c r="J17" s="23"/>
    </row>
  </sheetData>
  <mergeCells count="16">
    <mergeCell ref="H1:J1"/>
    <mergeCell ref="B4:J4"/>
    <mergeCell ref="B17:J17"/>
    <mergeCell ref="A2:J2"/>
    <mergeCell ref="A7:A10"/>
    <mergeCell ref="B7:B10"/>
    <mergeCell ref="C7:C10"/>
    <mergeCell ref="D7:D10"/>
    <mergeCell ref="I7:I10"/>
    <mergeCell ref="J7:J10"/>
    <mergeCell ref="E7:G7"/>
    <mergeCell ref="F9:F10"/>
    <mergeCell ref="H7:H10"/>
    <mergeCell ref="G9:G10"/>
    <mergeCell ref="E8:G8"/>
    <mergeCell ref="E9:E10"/>
  </mergeCells>
  <conditionalFormatting sqref="B11">
    <cfRule type="duplicateValues" dxfId="3" priority="1"/>
  </conditionalFormatting>
  <conditionalFormatting sqref="C11">
    <cfRule type="expression" dxfId="2" priority="25" stopIfTrue="1">
      <formula>$C11="КМП&amp;&amp;&amp;"</formula>
    </cfRule>
  </conditionalFormatting>
  <conditionalFormatting sqref="I11">
    <cfRule type="cellIs" dxfId="1" priority="54" operator="greaterThan">
      <formula>30</formula>
    </cfRule>
  </conditionalFormatting>
  <conditionalFormatting sqref="K11:L11">
    <cfRule type="containsText" dxfId="0" priority="51" operator="containsText" text="НЕОДНОРОДНЫЕ">
      <formula>NOT(ISERROR(SEARCH("НЕОДНОРОДНЫЕ",K11)))</formula>
    </cfRule>
  </conditionalFormatting>
  <dataValidations count="1">
    <dataValidation type="decimal" operator="greaterThan" allowBlank="1" showInputMessage="1" showErrorMessage="1" sqref="K14:L16" xr:uid="{00000000-0002-0000-0000-000000000000}">
      <formula1>30</formula1>
    </dataValidation>
  </dataValidation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</vt:lpstr>
      <vt:lpstr>НМЦ!Область_печати</vt:lpstr>
    </vt:vector>
  </TitlesOfParts>
  <Company>АО "Газпром теплоэнерго"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 Ирина Викторовна</dc:creator>
  <cp:lastModifiedBy>Пользователь</cp:lastModifiedBy>
  <cp:lastPrinted>2025-11-10T18:59:18Z</cp:lastPrinted>
  <dcterms:created xsi:type="dcterms:W3CDTF">2018-07-17T09:01:58Z</dcterms:created>
  <dcterms:modified xsi:type="dcterms:W3CDTF">2026-10-27T02:21:21Z</dcterms:modified>
</cp:coreProperties>
</file>