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955" activeTab="0"/>
  </bookViews>
  <sheets>
    <sheet name="Лист3" sheetId="1" r:id="rId1"/>
    <sheet name="Лист4" sheetId="2" r:id="rId2"/>
  </sheets>
  <definedNames>
    <definedName name="_xlnm.Print_Area" localSheetId="0">'Лист3'!$A$1:$T$28</definedName>
    <definedName name="_xlnm.Print_Area" localSheetId="1">'Лист4'!#REF!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<sst xmlns="http://schemas.openxmlformats.org/spreadsheetml/2006/main" count="44" uniqueCount="40">
  <si>
    <t>Обоснование начальной (максимальной) цены договора
ОПИСАНИЕ ПРЕДМЕТА/НАИМЕНОВАНИЯ ЗАКУПКИ</t>
  </si>
  <si>
    <t>Основные характеристики объекта закупки</t>
  </si>
  <si>
    <t xml:space="preserve">Используемый метод определения НМЦД с обоснованием: </t>
  </si>
  <si>
    <t xml:space="preserve">Метод сопоставимых рыночных цен (анализа рынка)
В соответствии с ч.6 статьи 22 Федерального закона от 05.04.2013 N 44-ФЗ "О контрактной системе в сфере закупок товаров, работ, услуг для обеспечения государственных и муниципальных нужд" метод сопоставимых рыночных цен (анализа рынка) является приоритетным для определения и обоснования начальной (максимальной) цены контракта
</t>
  </si>
  <si>
    <t>Расчет НМЦД</t>
  </si>
  <si>
    <t xml:space="preserve">Дата подготовки обоснования НМЦД: </t>
  </si>
  <si>
    <t xml:space="preserve">Расчет начальной (максимальной) цены договора методом сопоставимых рыночных цен (анализа рынка) </t>
  </si>
  <si>
    <t>Характеристики ценовой информации</t>
  </si>
  <si>
    <t>ед. измерения</t>
  </si>
  <si>
    <t xml:space="preserve">Цена единицы продукции, указанная в источнике №1 с НДС, (руб.) </t>
  </si>
  <si>
    <t xml:space="preserve">Цена единицы продукции, указанная в источнике №3 с НДС, (руб.) </t>
  </si>
  <si>
    <t>Средняя арифметическая величина цены единицы продукции</t>
  </si>
  <si>
    <t xml:space="preserve">Среднее квадратичное отклонение </t>
  </si>
  <si>
    <t xml:space="preserve">коэффициент вариации цен         V (%)                    (не должен превышать 33%) </t>
  </si>
  <si>
    <t>Расчет НМЦД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</si>
  <si>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единицу изм. (руб.)</t>
  </si>
  <si>
    <t>Цена за единицу изм. с округлением до сотых долей после запятой (руб.)</t>
  </si>
  <si>
    <t>ИТОГО:</t>
  </si>
  <si>
    <t xml:space="preserve">(подпись/расшифровка подписи) </t>
  </si>
  <si>
    <t>________________/ ______________________________ /</t>
  </si>
  <si>
    <t xml:space="preserve">"______" ___________________ 20__ г. </t>
  </si>
  <si>
    <t>НМЦД  с учетом округления цены за единицу (руб.)</t>
  </si>
  <si>
    <t>Наименование , ГОСТ и технические характеристики согласно технического задания</t>
  </si>
  <si>
    <t>№</t>
  </si>
  <si>
    <t>ед. изм</t>
  </si>
  <si>
    <t>Кол-во (объем) продукции</t>
  </si>
  <si>
    <t xml:space="preserve">Цена единицы продукции, указанная в источнике №2 с НДС, (руб.) </t>
  </si>
  <si>
    <t>НМЦД договора с учетом округления цены за единицу (руб.)</t>
  </si>
  <si>
    <t>Топливо печное бытовое</t>
  </si>
  <si>
    <t>т.</t>
  </si>
  <si>
    <t xml:space="preserve">     </t>
  </si>
  <si>
    <t>исх №04-46/77 от 10.01.2020</t>
  </si>
  <si>
    <t>Входящий  номер коммерческого предложения, источник №1 вх№04/04-46/77/956 от 10.01.2020 на 1(одном) листе;</t>
  </si>
  <si>
    <t>Входящий  номер коммерческого предложения, источник №2 вх№04/04-46/77/957 от 10.01.2020 на 1(одном) листе;</t>
  </si>
  <si>
    <t>Входящий  номер коммерческого предложения, источник №3 вх№04/04-46/77/958 от 13.01.2020 на 3(трех) листах;</t>
  </si>
  <si>
    <t xml:space="preserve">Минимальное значение цены за единицу измерения, установленное в ходе проведенного анализа, принимается в качестве начальной (максимальной) цены за единицу измерения </t>
  </si>
  <si>
    <t>при расчете начальной (максимальной) цены Договора на поставку топлива печного бытового.</t>
  </si>
  <si>
    <t xml:space="preserve">Количество (объем) </t>
  </si>
  <si>
    <t xml:space="preserve">Работник ОМТС </t>
  </si>
  <si>
    <t>Приложение № 3
к Извещению по запросу котировок 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</si>
</sst>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00"/>
    <numFmt numFmtId="178" formatCode="[$-FC19]d\ mmmm\ yyyy\ &quot;г.&quot;"/>
    <numFmt numFmtId="179" formatCode="0.0000"/>
  </numFmts>
  <fonts count="50"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shrinkToFi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shrinkToFit="1"/>
    </xf>
    <xf numFmtId="0" fontId="2" fillId="0" borderId="0" xfId="0" applyFont="1" applyAlignment="1">
      <alignment horizontal="justify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85" zoomScaleSheetLayoutView="85" workbookViewId="0" topLeftCell="A1">
      <selection activeCell="W9" sqref="W9"/>
    </sheetView>
  </sheetViews>
  <sheetFormatPr defaultColWidth="9.140625" defaultRowHeight="15" customHeight="1"/>
  <cols>
    <col min="1" max="1" width="6.140625" style="1" customWidth="1"/>
    <col min="2" max="2" width="64.00390625" style="1" customWidth="1"/>
    <col min="3" max="3" width="9.28125" style="1" customWidth="1"/>
    <col min="4" max="4" width="13.57421875" style="1" customWidth="1"/>
    <col min="5" max="7" width="16.8515625" style="1" customWidth="1"/>
    <col min="8" max="8" width="14.57421875" style="1" bestFit="1" customWidth="1"/>
    <col min="9" max="9" width="16.7109375" style="1" customWidth="1"/>
    <col min="10" max="10" width="17.00390625" style="1" customWidth="1"/>
    <col min="11" max="11" width="19.57421875" style="1" customWidth="1"/>
    <col min="12" max="12" width="15.7109375" style="1" bestFit="1" customWidth="1"/>
    <col min="13" max="13" width="19.421875" style="1" customWidth="1"/>
    <col min="14" max="15" width="9.140625" style="1" hidden="1" customWidth="1"/>
    <col min="16" max="16" width="0.13671875" style="1" hidden="1" customWidth="1"/>
    <col min="17" max="20" width="9.140625" style="1" hidden="1" customWidth="1"/>
    <col min="21" max="21" width="9.140625" style="1" customWidth="1"/>
    <col min="22" max="22" width="17.7109375" style="1" bestFit="1" customWidth="1"/>
    <col min="23" max="23" width="9.140625" style="1" customWidth="1"/>
    <col min="24" max="24" width="13.8515625" style="1" bestFit="1" customWidth="1"/>
    <col min="25" max="16384" width="9.140625" style="1" customWidth="1"/>
  </cols>
  <sheetData>
    <row r="1" spans="12:13" ht="70.5" customHeight="1">
      <c r="L1" s="65" t="s">
        <v>39</v>
      </c>
      <c r="M1" s="65"/>
    </row>
    <row r="2" spans="1:11" ht="5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18.75" customHeight="1">
      <c r="A4" s="12" t="s">
        <v>1</v>
      </c>
      <c r="B4" s="14"/>
      <c r="C4" s="20" t="s">
        <v>22</v>
      </c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8.75" customHeight="1">
      <c r="A5" s="23" t="s">
        <v>2</v>
      </c>
      <c r="B5" s="24"/>
      <c r="C5" s="25" t="s">
        <v>3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18.75" customHeight="1">
      <c r="A6" s="10" t="s">
        <v>4</v>
      </c>
      <c r="B6" s="11"/>
      <c r="C6" s="12" t="str">
        <f>F24&amp;" руб. (расчет приложен в виде отдельной таблицы)"</f>
        <v>2061240 руб. (расчет приложен в виде отдельной таблицы)</v>
      </c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8.75" customHeight="1">
      <c r="A7" s="12" t="s">
        <v>5</v>
      </c>
      <c r="B7" s="14"/>
      <c r="C7" s="29">
        <v>43843</v>
      </c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s="30" customFormat="1" ht="57.7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337.5" customHeight="1">
      <c r="A9" s="3" t="s">
        <v>23</v>
      </c>
      <c r="B9" s="31" t="s">
        <v>7</v>
      </c>
      <c r="C9" s="3" t="s">
        <v>24</v>
      </c>
      <c r="D9" s="32" t="s">
        <v>25</v>
      </c>
      <c r="E9" s="2" t="s">
        <v>9</v>
      </c>
      <c r="F9" s="2" t="s">
        <v>26</v>
      </c>
      <c r="G9" s="2" t="s">
        <v>10</v>
      </c>
      <c r="H9" s="2" t="s">
        <v>11</v>
      </c>
      <c r="I9" s="2" t="s">
        <v>12</v>
      </c>
      <c r="J9" s="2" t="s">
        <v>13</v>
      </c>
      <c r="K9" s="4" t="s">
        <v>14</v>
      </c>
      <c r="L9" s="2" t="s">
        <v>15</v>
      </c>
      <c r="M9" s="2" t="s">
        <v>27</v>
      </c>
    </row>
    <row r="10" spans="1:22" ht="18.75" customHeight="1">
      <c r="A10" s="33">
        <v>1</v>
      </c>
      <c r="B10" s="34" t="s">
        <v>28</v>
      </c>
      <c r="C10" s="35" t="s">
        <v>29</v>
      </c>
      <c r="D10" s="36">
        <v>57.9</v>
      </c>
      <c r="E10" s="37">
        <v>40000</v>
      </c>
      <c r="F10" s="37">
        <v>39000</v>
      </c>
      <c r="G10" s="37">
        <v>35600</v>
      </c>
      <c r="H10" s="37">
        <f>AVERAGE(E10:G10)</f>
        <v>38200</v>
      </c>
      <c r="I10" s="38">
        <f>STDEV(E10,F10,G10)</f>
        <v>2306.5125189341593</v>
      </c>
      <c r="J10" s="38">
        <f>I10/H10*100</f>
        <v>6.037990887262197</v>
      </c>
      <c r="K10" s="39">
        <f>H10*D10</f>
        <v>2211780</v>
      </c>
      <c r="L10" s="40">
        <f>K10/D10</f>
        <v>38200</v>
      </c>
      <c r="M10" s="41">
        <f>ROUND(L10*D10,2)</f>
        <v>2211780</v>
      </c>
      <c r="N10" s="1">
        <v>780</v>
      </c>
      <c r="O10" s="42">
        <v>760</v>
      </c>
      <c r="P10" s="1">
        <v>765</v>
      </c>
      <c r="R10" s="1">
        <v>156184.25</v>
      </c>
      <c r="S10" s="1">
        <v>154259</v>
      </c>
      <c r="V10" s="43">
        <f>H10*D10</f>
        <v>2211780</v>
      </c>
    </row>
    <row r="11" spans="1:22" ht="15" customHeight="1">
      <c r="A11" s="44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5">
        <f>SUM(M10:M10)</f>
        <v>2211780</v>
      </c>
      <c r="O11" s="46"/>
      <c r="V11" s="43"/>
    </row>
    <row r="12" spans="15:22" ht="9" customHeight="1">
      <c r="O12" s="46"/>
      <c r="V12" s="43"/>
    </row>
    <row r="13" spans="2:10" ht="18.75" customHeight="1">
      <c r="B13" s="47" t="s">
        <v>30</v>
      </c>
      <c r="C13" s="48" t="s">
        <v>31</v>
      </c>
      <c r="D13" s="48"/>
      <c r="E13" s="48"/>
      <c r="F13" s="48"/>
      <c r="G13" s="48"/>
      <c r="H13" s="48"/>
      <c r="I13" s="49"/>
      <c r="J13" s="49"/>
    </row>
    <row r="14" spans="2:22" ht="6.75" customHeight="1">
      <c r="B14" s="49"/>
      <c r="C14" s="49"/>
      <c r="D14" s="49"/>
      <c r="E14" s="49"/>
      <c r="F14" s="49"/>
      <c r="G14" s="49"/>
      <c r="H14" s="49"/>
      <c r="I14" s="49"/>
      <c r="J14" s="49"/>
      <c r="V14" s="50"/>
    </row>
    <row r="15" spans="2:24" ht="18.75">
      <c r="B15" s="51" t="s">
        <v>32</v>
      </c>
      <c r="C15" s="51"/>
      <c r="D15" s="51"/>
      <c r="E15" s="49"/>
      <c r="F15" s="49"/>
      <c r="G15" s="49"/>
      <c r="H15" s="49"/>
      <c r="I15" s="49"/>
      <c r="J15" s="49"/>
      <c r="X15" s="52"/>
    </row>
    <row r="16" spans="2:10" ht="18.75">
      <c r="B16" s="51" t="s">
        <v>33</v>
      </c>
      <c r="C16" s="51"/>
      <c r="D16" s="51"/>
      <c r="E16" s="49"/>
      <c r="F16" s="49"/>
      <c r="G16" s="49"/>
      <c r="H16" s="49"/>
      <c r="I16" s="49"/>
      <c r="J16" s="49"/>
    </row>
    <row r="17" spans="2:10" ht="21.75" customHeight="1">
      <c r="B17" s="51" t="s">
        <v>34</v>
      </c>
      <c r="C17" s="51"/>
      <c r="D17" s="51"/>
      <c r="E17" s="49"/>
      <c r="F17" s="49"/>
      <c r="G17" s="49"/>
      <c r="H17" s="49"/>
      <c r="I17" s="49"/>
      <c r="J17" s="49"/>
    </row>
    <row r="18" spans="2:10" ht="15" customHeight="1">
      <c r="B18" s="49"/>
      <c r="C18" s="49"/>
      <c r="D18" s="49"/>
      <c r="E18" s="49"/>
      <c r="F18" s="49"/>
      <c r="G18" s="49"/>
      <c r="H18" s="49"/>
      <c r="I18" s="49"/>
      <c r="J18" s="49"/>
    </row>
    <row r="19" spans="2:10" ht="18.75">
      <c r="B19" s="49" t="s">
        <v>35</v>
      </c>
      <c r="C19" s="49"/>
      <c r="D19" s="49"/>
      <c r="E19" s="49"/>
      <c r="F19" s="49"/>
      <c r="G19" s="49"/>
      <c r="H19" s="49"/>
      <c r="I19" s="49"/>
      <c r="J19" s="49"/>
    </row>
    <row r="20" spans="2:10" ht="18.75">
      <c r="B20" s="49" t="s">
        <v>36</v>
      </c>
      <c r="C20" s="49"/>
      <c r="D20" s="49"/>
      <c r="E20" s="49"/>
      <c r="F20" s="49"/>
      <c r="G20" s="49"/>
      <c r="H20" s="49"/>
      <c r="I20" s="49"/>
      <c r="J20" s="49"/>
    </row>
    <row r="21" spans="2:10" ht="15" customHeight="1"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94.5">
      <c r="A22" s="53"/>
      <c r="B22" s="54" t="s">
        <v>7</v>
      </c>
      <c r="C22" s="53" t="s">
        <v>8</v>
      </c>
      <c r="D22" s="55" t="s">
        <v>37</v>
      </c>
      <c r="E22" s="53" t="s">
        <v>16</v>
      </c>
      <c r="F22" s="53" t="s">
        <v>21</v>
      </c>
      <c r="G22" s="49"/>
      <c r="H22" s="49"/>
      <c r="I22" s="49"/>
      <c r="J22" s="49"/>
    </row>
    <row r="23" spans="1:10" ht="18.75">
      <c r="A23" s="6">
        <v>1</v>
      </c>
      <c r="B23" s="56" t="s">
        <v>28</v>
      </c>
      <c r="C23" s="35" t="s">
        <v>29</v>
      </c>
      <c r="D23" s="36">
        <v>57.9</v>
      </c>
      <c r="E23" s="37">
        <v>35600</v>
      </c>
      <c r="F23" s="7">
        <f>E23*D23</f>
        <v>2061240</v>
      </c>
      <c r="G23" s="49"/>
      <c r="H23" s="49"/>
      <c r="I23" s="49"/>
      <c r="J23" s="49"/>
    </row>
    <row r="24" spans="1:10" ht="18.75">
      <c r="A24" s="28" t="s">
        <v>17</v>
      </c>
      <c r="B24" s="28"/>
      <c r="C24" s="28"/>
      <c r="D24" s="28"/>
      <c r="E24" s="28"/>
      <c r="F24" s="7">
        <f>SUM(F23)</f>
        <v>2061240</v>
      </c>
      <c r="G24" s="49"/>
      <c r="H24" s="49"/>
      <c r="I24" s="49"/>
      <c r="J24" s="49"/>
    </row>
    <row r="25" spans="2:10" ht="15" customHeight="1">
      <c r="B25" s="49"/>
      <c r="C25" s="49"/>
      <c r="D25" s="49"/>
      <c r="E25" s="49"/>
      <c r="F25" s="49"/>
      <c r="G25" s="49"/>
      <c r="H25" s="49"/>
      <c r="I25" s="49"/>
      <c r="J25" s="49"/>
    </row>
    <row r="26" spans="2:10" ht="15" customHeight="1">
      <c r="B26" s="49"/>
      <c r="C26" s="49"/>
      <c r="D26" s="49"/>
      <c r="E26" s="49"/>
      <c r="F26" s="49"/>
      <c r="G26" s="49"/>
      <c r="H26" s="49"/>
      <c r="I26" s="49"/>
      <c r="J26" s="49"/>
    </row>
    <row r="27" spans="3:10" ht="18.75">
      <c r="C27" s="49"/>
      <c r="D27" s="49"/>
      <c r="E27" s="49"/>
      <c r="F27" s="49"/>
      <c r="G27" s="49"/>
      <c r="H27" s="49"/>
      <c r="I27" s="49"/>
      <c r="J27" s="49"/>
    </row>
    <row r="28" spans="2:10" ht="20.25" customHeight="1">
      <c r="B28" s="57"/>
      <c r="C28" s="57"/>
      <c r="D28" s="57"/>
      <c r="E28" s="49"/>
      <c r="F28" s="49"/>
      <c r="G28" s="49"/>
      <c r="H28" s="49"/>
      <c r="I28" s="49"/>
      <c r="J28" s="49"/>
    </row>
    <row r="29" spans="2:10" ht="15" customHeight="1">
      <c r="B29" s="58"/>
      <c r="C29" s="49"/>
      <c r="D29" s="49"/>
      <c r="E29" s="49"/>
      <c r="F29" s="49"/>
      <c r="G29" s="49"/>
      <c r="H29" s="49"/>
      <c r="I29" s="49"/>
      <c r="J29" s="49"/>
    </row>
    <row r="30" spans="2:10" ht="15.75" customHeight="1">
      <c r="B30" s="59"/>
      <c r="C30" s="49"/>
      <c r="D30" s="49"/>
      <c r="E30" s="49"/>
      <c r="F30" s="49"/>
      <c r="G30" s="49"/>
      <c r="H30" s="49"/>
      <c r="I30" s="49"/>
      <c r="J30" s="49"/>
    </row>
    <row r="31" spans="2:10" ht="15.75" customHeight="1" hidden="1">
      <c r="B31" s="60" t="s">
        <v>38</v>
      </c>
      <c r="C31" s="60"/>
      <c r="D31" s="60"/>
      <c r="E31" s="60"/>
      <c r="F31" s="61"/>
      <c r="G31" s="61"/>
      <c r="H31" s="62"/>
      <c r="I31" s="62"/>
      <c r="J31" s="62"/>
    </row>
    <row r="32" spans="2:10" ht="15.75" customHeight="1" hidden="1">
      <c r="B32" s="63" t="s">
        <v>19</v>
      </c>
      <c r="C32" s="63"/>
      <c r="D32" s="63"/>
      <c r="E32" s="49"/>
      <c r="F32" s="49"/>
      <c r="G32" s="49"/>
      <c r="H32" s="49"/>
      <c r="I32" s="49"/>
      <c r="J32" s="49"/>
    </row>
    <row r="33" spans="2:10" ht="15" customHeight="1" hidden="1">
      <c r="B33" s="58" t="s">
        <v>18</v>
      </c>
      <c r="C33" s="49"/>
      <c r="D33" s="49"/>
      <c r="E33" s="49"/>
      <c r="F33" s="49"/>
      <c r="G33" s="49"/>
      <c r="H33" s="49"/>
      <c r="I33" s="49"/>
      <c r="J33" s="49"/>
    </row>
    <row r="34" spans="2:10" ht="15" customHeight="1" hidden="1">
      <c r="B34" s="49"/>
      <c r="C34" s="49"/>
      <c r="D34" s="49"/>
      <c r="E34" s="49"/>
      <c r="F34" s="49"/>
      <c r="G34" s="49"/>
      <c r="H34" s="49"/>
      <c r="I34" s="49"/>
      <c r="J34" s="49"/>
    </row>
    <row r="35" spans="2:10" ht="15.75" customHeight="1" hidden="1">
      <c r="B35" s="64" t="s">
        <v>20</v>
      </c>
      <c r="C35" s="64"/>
      <c r="D35" s="49"/>
      <c r="E35" s="49"/>
      <c r="F35" s="49"/>
      <c r="G35" s="49"/>
      <c r="H35" s="49"/>
      <c r="I35" s="49"/>
      <c r="J35" s="49"/>
    </row>
    <row r="36" spans="2:10" ht="15" customHeight="1" hidden="1">
      <c r="B36" s="49"/>
      <c r="C36" s="49"/>
      <c r="D36" s="49"/>
      <c r="E36" s="49"/>
      <c r="F36" s="49"/>
      <c r="G36" s="49"/>
      <c r="H36" s="49"/>
      <c r="I36" s="49"/>
      <c r="J36" s="49"/>
    </row>
    <row r="38" ht="185.25" customHeight="1"/>
    <row r="39" ht="18.75" customHeight="1"/>
    <row r="40" ht="24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/>
  <mergeCells count="19">
    <mergeCell ref="L1:M1"/>
    <mergeCell ref="C13:H13"/>
    <mergeCell ref="A24:E24"/>
    <mergeCell ref="B28:D28"/>
    <mergeCell ref="B31:E31"/>
    <mergeCell ref="B32:D32"/>
    <mergeCell ref="B35:C35"/>
    <mergeCell ref="A6:B6"/>
    <mergeCell ref="C6:M6"/>
    <mergeCell ref="A7:B7"/>
    <mergeCell ref="C7:M7"/>
    <mergeCell ref="A8:M8"/>
    <mergeCell ref="A11:L11"/>
    <mergeCell ref="A2:K2"/>
    <mergeCell ref="A3:K3"/>
    <mergeCell ref="A4:B4"/>
    <mergeCell ref="C4:M4"/>
    <mergeCell ref="A5:B5"/>
    <mergeCell ref="C5:M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"/>
  <sheetViews>
    <sheetView zoomScale="85" zoomScaleNormal="85" zoomScalePageLayoutView="0" workbookViewId="0" topLeftCell="A1">
      <selection activeCell="I23" sqref="I23"/>
    </sheetView>
  </sheetViews>
  <sheetFormatPr defaultColWidth="9.140625" defaultRowHeight="15"/>
  <cols>
    <col min="1" max="1" width="6.140625" style="0" customWidth="1"/>
    <col min="2" max="2" width="86.28125" style="0" customWidth="1"/>
    <col min="3" max="3" width="9.57421875" style="0" customWidth="1"/>
    <col min="4" max="4" width="11.421875" style="0" customWidth="1"/>
    <col min="5" max="5" width="18.140625" style="0" bestFit="1" customWidth="1"/>
    <col min="6" max="6" width="15.421875" style="0" bestFit="1" customWidth="1"/>
    <col min="7" max="7" width="16.8515625" style="0" customWidth="1"/>
    <col min="8" max="8" width="14.421875" style="0" bestFit="1" customWidth="1"/>
    <col min="9" max="9" width="12.140625" style="0" bestFit="1" customWidth="1"/>
    <col min="10" max="10" width="14.7109375" style="0" bestFit="1" customWidth="1"/>
    <col min="11" max="11" width="25.140625" style="0" bestFit="1" customWidth="1"/>
    <col min="12" max="12" width="16.57421875" style="0" bestFit="1" customWidth="1"/>
    <col min="13" max="13" width="14.140625" style="0" bestFit="1" customWidth="1"/>
    <col min="14" max="14" width="17.57421875" style="0" customWidth="1"/>
  </cols>
  <sheetData>
    <row r="1" ht="15">
      <c r="K1" s="8"/>
    </row>
    <row r="2" spans="2:7" ht="15" customHeight="1">
      <c r="B2" s="9"/>
      <c r="C2" s="9"/>
      <c r="D2" s="9"/>
      <c r="E2" s="9"/>
      <c r="F2" s="9"/>
      <c r="G2" s="9"/>
    </row>
    <row r="3" spans="2:7" ht="15" customHeight="1">
      <c r="B3" s="9"/>
      <c r="C3" s="9"/>
      <c r="D3" s="9"/>
      <c r="E3" s="9"/>
      <c r="F3" s="9"/>
      <c r="G3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user226</cp:lastModifiedBy>
  <cp:lastPrinted>2019-09-27T10:20:25Z</cp:lastPrinted>
  <dcterms:created xsi:type="dcterms:W3CDTF">2017-07-07T10:59:11Z</dcterms:created>
  <dcterms:modified xsi:type="dcterms:W3CDTF">2020-01-17T06:03:30Z</dcterms:modified>
  <cp:category/>
  <cp:version/>
  <cp:contentType/>
  <cp:contentStatus/>
</cp:coreProperties>
</file>