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Сводный сметный расчет" sheetId="1" r:id="rId1"/>
    <sheet name="Source" sheetId="2" r:id="rId2"/>
  </sheets>
  <definedNames>
    <definedName name="_xlnm.Print_Area" localSheetId="0">'Сводный сметный расчет'!$A$1:$H$56</definedName>
  </definedNames>
  <calcPr fullCalcOnLoad="1"/>
</workbook>
</file>

<file path=xl/sharedStrings.xml><?xml version="1.0" encoding="utf-8"?>
<sst xmlns="http://schemas.openxmlformats.org/spreadsheetml/2006/main" count="268" uniqueCount="171">
  <si>
    <t>Smeta.RU  (495) 974-1589</t>
  </si>
  <si>
    <t>_SSR_</t>
  </si>
  <si>
    <t>Smeta.RU</t>
  </si>
  <si>
    <t/>
  </si>
  <si>
    <t>Капитальный ремонт тепловых сетей по ул.Толстого от ТК-42  (ул.Киевская) до ТК-12  (ул.Карла Маркса)   г.Симферополь по замечаниям экспертизы.</t>
  </si>
  <si>
    <t>ГУП РК "Крымтеплокоммунэнерго"</t>
  </si>
  <si>
    <t>А.С.Прохоров</t>
  </si>
  <si>
    <t>ПТО проектная группа ГУП РК КТКЭ</t>
  </si>
  <si>
    <t>Н.А. Кононенко</t>
  </si>
  <si>
    <t>Р.Л. Кравчук</t>
  </si>
  <si>
    <t>производственно-технического</t>
  </si>
  <si>
    <t>2000, Январь</t>
  </si>
  <si>
    <t>2015, Декабрь</t>
  </si>
  <si>
    <t>Новая стройка 1</t>
  </si>
  <si>
    <t>производственно-техгического</t>
  </si>
  <si>
    <t>Гл. 1</t>
  </si>
  <si>
    <t>Глава  1. Подготовка площадок (территории) капитального ремонта</t>
  </si>
  <si>
    <t>Гл. 2</t>
  </si>
  <si>
    <t>Глава  2. Основные объекты</t>
  </si>
  <si>
    <t>02-01-01</t>
  </si>
  <si>
    <t>капитальный ремонт тепловых сетей по ул.Толстого от ТК-42 ( ул.Киевская) до ТК-12 (ул.Карла Маркса)</t>
  </si>
  <si>
    <t>Гл. 3</t>
  </si>
  <si>
    <t>Глава  3. Объекты подсобного и обслуживающего назначения</t>
  </si>
  <si>
    <t>Гл. 4</t>
  </si>
  <si>
    <t>Глава  4. Наружные сети и сооружения водоснабжения, канализации, теплоснабжения и газоснабжения.</t>
  </si>
  <si>
    <t>Гл. 5</t>
  </si>
  <si>
    <t>Глава  5. Благоустройство и озеленение территории.</t>
  </si>
  <si>
    <t>Гл. 15</t>
  </si>
  <si>
    <t>Итого по главам 1 - 5</t>
  </si>
  <si>
    <t>Итог 40</t>
  </si>
  <si>
    <t>Гл. 6</t>
  </si>
  <si>
    <t>Глава  6. Временные здания и сооружения.</t>
  </si>
  <si>
    <t>Гл. 16</t>
  </si>
  <si>
    <t>Итого по главам 1 - 6</t>
  </si>
  <si>
    <t>Гл. 7</t>
  </si>
  <si>
    <t>Глава  7. Прочие работы и затраты.</t>
  </si>
  <si>
    <t>Гл. 17</t>
  </si>
  <si>
    <t>Итого по главам 1 - 7</t>
  </si>
  <si>
    <t>Итог 42</t>
  </si>
  <si>
    <t>Гл. 8</t>
  </si>
  <si>
    <t>Глава 8. Технический надзор</t>
  </si>
  <si>
    <t>Постановление РФ №468 от  21.06.10</t>
  </si>
  <si>
    <t>Итог 28</t>
  </si>
  <si>
    <t>Затраты  на содержание службы заказчика-застройцика (технический надзор) 2,14%</t>
  </si>
  <si>
    <t>Гл. 18</t>
  </si>
  <si>
    <t>Итого по главам 1-8</t>
  </si>
  <si>
    <t>Итог 46</t>
  </si>
  <si>
    <t>Гл. 9</t>
  </si>
  <si>
    <t>Глава 9. Проектные и изыскательские работы, авторский надзор</t>
  </si>
  <si>
    <t>Итог 30</t>
  </si>
  <si>
    <t>Средства на оплату проектных работ</t>
  </si>
  <si>
    <t>Договопр №91-1474-15/12</t>
  </si>
  <si>
    <t>Итог 33</t>
  </si>
  <si>
    <t>Средства на оплату проведения экспертизы предпроектной и проектно-сметной документации</t>
  </si>
  <si>
    <t>Гл. 10</t>
  </si>
  <si>
    <t>ИТОГО ПО ГЛАВАМ 1-9</t>
  </si>
  <si>
    <t>Итог 37</t>
  </si>
  <si>
    <t>Итого по разделам 1 - 9</t>
  </si>
  <si>
    <t>МДС 81-35.2001 п.4.96.</t>
  </si>
  <si>
    <t>Итог 38</t>
  </si>
  <si>
    <t>Средства на возмещение расходов по оплате непредвиденных работ и затрат 2%</t>
  </si>
  <si>
    <t>Итог 39</t>
  </si>
  <si>
    <t>Средства на покрытие затрат по уплате налога на добавленную стоимость 18%</t>
  </si>
  <si>
    <t>Гл. 11</t>
  </si>
  <si>
    <t>ИТОГО С НДС</t>
  </si>
  <si>
    <t>Итог 1</t>
  </si>
  <si>
    <t>итого с НДС</t>
  </si>
  <si>
    <t>Глава 1. Подготовка территории строительства</t>
  </si>
  <si>
    <t>Оформление земельного участка</t>
  </si>
  <si>
    <t>Затраты по разбивке основных осей зданий и сооружений</t>
  </si>
  <si>
    <t>Плата за землю при выкупе земельного участка для строительства</t>
  </si>
  <si>
    <t>Затраты, связанные с получением исходных данных и технических условий</t>
  </si>
  <si>
    <t>Археологические раскопки</t>
  </si>
  <si>
    <t>Плата за аренду земельного участка в период строительства</t>
  </si>
  <si>
    <t>Компенсационные выплаты</t>
  </si>
  <si>
    <t>Затраты, связанные с неблагоприятными гидрогеологическими условиями</t>
  </si>
  <si>
    <t>Затраты на устройства объездов для городского транспорта</t>
  </si>
  <si>
    <t>Освобождение территории строительства</t>
  </si>
  <si>
    <t>Осушение территории стройки</t>
  </si>
  <si>
    <t>Затраты на разминирование территории строительства</t>
  </si>
  <si>
    <t>Рекультивация земель</t>
  </si>
  <si>
    <t>Глава  8. Временные здания и сооружения</t>
  </si>
  <si>
    <t>Временные здания и сооружения</t>
  </si>
  <si>
    <t>Глава  9. Прочие работы и затраты</t>
  </si>
  <si>
    <t>Зимнее удорожание</t>
  </si>
  <si>
    <t>Лимит по снегоборьбе</t>
  </si>
  <si>
    <t>Содержание действующих постоянных автомобильных дорог</t>
  </si>
  <si>
    <t>Затраты по перевозке автомобильным транспортом работников строительных и монтажных организаций</t>
  </si>
  <si>
    <t>Вахтовый метод</t>
  </si>
  <si>
    <t>Командировочные</t>
  </si>
  <si>
    <t>Перебазирование строительно-монтажных организаций</t>
  </si>
  <si>
    <t>Премированием за ввод в действие построенных объектов</t>
  </si>
  <si>
    <t>Добровольное страхование работников и имущества, в том числе строительных рисков</t>
  </si>
  <si>
    <t>Средства на организацию и проведение подрядных торгов (тендеров)</t>
  </si>
  <si>
    <t>Борьба с гнусом</t>
  </si>
  <si>
    <t>Затраты по содержанию горноспасательной службы</t>
  </si>
  <si>
    <t>Пусконаладочные работы (вхолостую)</t>
  </si>
  <si>
    <t>Глава 10. Содержание дирекции (технический надзор) строящегося предприятия (сооружения)</t>
  </si>
  <si>
    <t>Содержание службы заказчика-застройщика (технического надзора) строящегося предприятия</t>
  </si>
  <si>
    <t>Глава 11. Подготовка эксплуатационных кадров</t>
  </si>
  <si>
    <t>Подготовка эксплуатационных кадров</t>
  </si>
  <si>
    <t>Глава 12. Проектные и изыскательские работы, авторский надзор</t>
  </si>
  <si>
    <t>Проектные работы</t>
  </si>
  <si>
    <t>Изыскательские работы</t>
  </si>
  <si>
    <t>Авторский надзор</t>
  </si>
  <si>
    <t>Экспертиза предпроектной и проектной документации</t>
  </si>
  <si>
    <t>Испытание свай</t>
  </si>
  <si>
    <t>Камеральная проверка</t>
  </si>
  <si>
    <t>Подготовка тендерной документации</t>
  </si>
  <si>
    <t>За итогом</t>
  </si>
  <si>
    <t>Резерв средств на непредвиденные работы и затраты</t>
  </si>
  <si>
    <t>Суммы налога на добавленную стоимость (НДС)</t>
  </si>
  <si>
    <t>Возвратные суммы, учитывающие стоимость</t>
  </si>
  <si>
    <t>Пусконаладочные работы (под нагрузкой)</t>
  </si>
  <si>
    <t>№</t>
  </si>
  <si>
    <t>п/п</t>
  </si>
  <si>
    <t>Номера</t>
  </si>
  <si>
    <t xml:space="preserve">сметных </t>
  </si>
  <si>
    <t>расчётов</t>
  </si>
  <si>
    <t>и смет</t>
  </si>
  <si>
    <t>Наименование глав, объектов,</t>
  </si>
  <si>
    <t>работ и затрат</t>
  </si>
  <si>
    <t>строи-</t>
  </si>
  <si>
    <t>тельных</t>
  </si>
  <si>
    <t>работ</t>
  </si>
  <si>
    <t>монтажных</t>
  </si>
  <si>
    <t>оборудова-</t>
  </si>
  <si>
    <t>ния, мебели,</t>
  </si>
  <si>
    <t>инвентаря</t>
  </si>
  <si>
    <t>прочих</t>
  </si>
  <si>
    <t>затрат</t>
  </si>
  <si>
    <t>Общая</t>
  </si>
  <si>
    <t xml:space="preserve">сметная </t>
  </si>
  <si>
    <t>стоимость</t>
  </si>
  <si>
    <t>1</t>
  </si>
  <si>
    <t>5</t>
  </si>
  <si>
    <t>8</t>
  </si>
  <si>
    <t>1. Основные характеристики объета</t>
  </si>
  <si>
    <t>Расчет объема работ в соответствии с ПОС на 4 квартал 2016 года, с учетом коэффициентов фактической инфляции.</t>
  </si>
  <si>
    <t>прогнозный индекс дефлятор на 3 квартал 2016 г. ко 2 кварталу 2016г. (Прогноз социально-экономического развития Российской федерации на 2016 год и на плановый период 2017 и 2018 годов от 26.10.2015г. Минэкономразвития России)</t>
  </si>
  <si>
    <t>прогнозный индекс дефлятор на 4 квартал 2016 г. к 3 кварталу 2016г. (Прогноз социально-экономического развития Российской федерации на 2016 год и на плановый период 2017 и 2018 годов от 26.10.2015г. Минэкономразвития России)</t>
  </si>
  <si>
    <t>Итого на 4 квартал 2016г.</t>
  </si>
  <si>
    <t>Налоги и обязательные платежи</t>
  </si>
  <si>
    <t>-</t>
  </si>
  <si>
    <t>Итого по Гл. 2</t>
  </si>
  <si>
    <t>Итого по Гл. 3</t>
  </si>
  <si>
    <t>Итого по Гл. 4</t>
  </si>
  <si>
    <t>Итого по Гл. 5</t>
  </si>
  <si>
    <t>Итого по Гл. 6</t>
  </si>
  <si>
    <t>Итого по Гл. 1-6</t>
  </si>
  <si>
    <t>Итого по Гл. 1-5</t>
  </si>
  <si>
    <t>Коэффициент фактической инфляции на 2 квартал 2016г.*К=6,05/6,01, где</t>
  </si>
  <si>
    <t xml:space="preserve">Строительно-монтажные работы: 6,05 ( индекс изменения сметной стоимости строительно-монтажных работ на 2 квартал 2016г. по виду строительства "Внешние инженерные сети теплоснабжения", Приложение №1, Республика Крым) </t>
  </si>
  <si>
    <t xml:space="preserve">Строительно-монтажные работы: 6,01 ( индекс изменения сметной стоимости строительно-монтажных работ на 4 квартал 2015г. по виду строительства "Внешние инженерные сети теплоснабжения", Приложение №1, Республика Крым)  </t>
  </si>
  <si>
    <t>Примечание:* К= Итек/И псд, где:</t>
  </si>
  <si>
    <t xml:space="preserve">                   *К- коэффициента фактической инфляции, сложившейся от даты разработки проектной документации до даты объявления о закупке. </t>
  </si>
  <si>
    <r>
      <t>Итек</t>
    </r>
    <r>
      <rPr>
        <sz val="10"/>
        <rFont val="Times New Roman"/>
        <family val="1"/>
      </rPr>
      <t xml:space="preserve">-индекс индекс пересчета сметной стоимости на момент  объявления закупки. Применен индекс изменения сметной стоимости строительно-монтажных работ на 2 квартал 2016г. по виду строительства "Внешние инженерные сети теплоснабжения", Приложение №1, Республика Крым (Письмо Министерства строительства и жилищно-коммунального хозяйства Российской Федерации от 03.06.2016г. за №17269-хм/09).    </t>
    </r>
  </si>
  <si>
    <r>
      <t>Ипсд</t>
    </r>
    <r>
      <rPr>
        <sz val="10"/>
        <rFont val="Times New Roman"/>
        <family val="1"/>
      </rPr>
      <t xml:space="preserve">-индекс пересчета сметной стоимости на момент  разработки проектно-сметной документации. Применен индекс изменения сметной стоимости строительно-монтажных работ на 4 квартал 2015г. по виду строительства "Внешние инженерные сети теплоснабжения", Приложение №1, Республика Крым). (Письмо Минстроя России №40538-ЕС/05 от 14.12.2015г.) </t>
    </r>
  </si>
  <si>
    <t>Дата подготовки НМЦД</t>
  </si>
  <si>
    <t>Используемый метод определения НМЦД с обоснованием.</t>
  </si>
  <si>
    <t xml:space="preserve">                                                                Расчет начальной (максимальной) цены договора</t>
  </si>
  <si>
    <t>НМЦД</t>
  </si>
  <si>
    <t>ОБОСНОВАНИЕ НАЧАЛЬНОЙ (МАКСИМАЛЬНОЙ) ЦЕНЫ ДОГОВОРА</t>
  </si>
  <si>
    <t>Используется проектно-сметный метод. Информация о цене получена на основании сметной документации.</t>
  </si>
  <si>
    <t>Сметная стоимость, руб.</t>
  </si>
  <si>
    <t>Налог на добавленную стоимость НДС - 20%</t>
  </si>
  <si>
    <t>ФЗ-303 от 3.08.18.</t>
  </si>
  <si>
    <t xml:space="preserve">Выполнение работ по восстановлению дорожного покрытия после проведения аварийных ремонтных работ на сетях теплоснабжения ГУП РК "Крымтеплокоммунэнерго" </t>
  </si>
  <si>
    <t xml:space="preserve">Выполнение работ по восстановлению дорожного покрытия после проведения аварийных ремонтных работ на сетях теплоснабжения ГУП РК "Крымтеплокоммунэнерго" в 3-4 квартале 2021г. </t>
  </si>
  <si>
    <t>по объекту:"Выполнение работ по восстановлению дорожного покрытия после проведения аварийных ремонтных работ на сетях теплоснабжения ГУП РК "Крымтеплокоммунэнерго".</t>
  </si>
  <si>
    <t>Приложение № 3 к Извещению по запросу котировок № 207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</si>
</sst>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\ d\ \ mmmm\ yyyy\ \г\."/>
    <numFmt numFmtId="189" formatCode="d\ mmmm\ yyyy\ \г\.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0000"/>
    <numFmt numFmtId="195" formatCode="#,##0.000"/>
    <numFmt numFmtId="196" formatCode="#,##0.0000"/>
    <numFmt numFmtId="197" formatCode="0.0000"/>
    <numFmt numFmtId="198" formatCode="#,##0.00000"/>
    <numFmt numFmtId="199" formatCode="0.00000"/>
    <numFmt numFmtId="200" formatCode="0.000"/>
    <numFmt numFmtId="201" formatCode="#,##0.0"/>
    <numFmt numFmtId="202" formatCode="#,##0;[Red]\-\ #,##0"/>
    <numFmt numFmtId="203" formatCode="#,##0.00;[Red]\-\ 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4" fontId="12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99" fontId="6" fillId="0" borderId="0" xfId="0" applyNumberFormat="1" applyFont="1" applyAlignment="1">
      <alignment/>
    </xf>
    <xf numFmtId="4" fontId="11" fillId="0" borderId="13" xfId="0" applyNumberFormat="1" applyFont="1" applyBorder="1" applyAlignment="1">
      <alignment horizontal="center"/>
    </xf>
    <xf numFmtId="194" fontId="6" fillId="0" borderId="13" xfId="0" applyNumberFormat="1" applyFont="1" applyBorder="1" applyAlignment="1">
      <alignment horizontal="center"/>
    </xf>
    <xf numFmtId="195" fontId="6" fillId="0" borderId="13" xfId="0" applyNumberFormat="1" applyFont="1" applyBorder="1" applyAlignment="1">
      <alignment horizontal="center"/>
    </xf>
    <xf numFmtId="198" fontId="11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left" wrapText="1" shrinkToFit="1"/>
    </xf>
    <xf numFmtId="4" fontId="6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4" fontId="12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5" xfId="0" applyFont="1" applyBorder="1" applyAlignment="1">
      <alignment/>
    </xf>
    <xf numFmtId="4" fontId="12" fillId="0" borderId="1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 shrinkToFit="1"/>
    </xf>
    <xf numFmtId="4" fontId="12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 shrinkToFit="1"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" fontId="12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/>
    </xf>
    <xf numFmtId="203" fontId="1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 wrapText="1" shrinkToFit="1"/>
    </xf>
    <xf numFmtId="0" fontId="0" fillId="0" borderId="13" xfId="0" applyBorder="1" applyAlignment="1">
      <alignment wrapText="1" shrinkToFit="1"/>
    </xf>
    <xf numFmtId="0" fontId="9" fillId="0" borderId="13" xfId="0" applyFont="1" applyBorder="1" applyAlignment="1">
      <alignment horizontal="left" wrapText="1" shrinkToFit="1"/>
    </xf>
    <xf numFmtId="0" fontId="15" fillId="0" borderId="13" xfId="0" applyFont="1" applyBorder="1" applyAlignment="1">
      <alignment horizontal="left" wrapText="1"/>
    </xf>
    <xf numFmtId="0" fontId="12" fillId="0" borderId="19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45.00390625" style="0" customWidth="1"/>
    <col min="4" max="4" width="14.7109375" style="0" customWidth="1"/>
    <col min="5" max="6" width="12.7109375" style="0" customWidth="1"/>
    <col min="7" max="7" width="14.8515625" style="0" customWidth="1"/>
    <col min="8" max="8" width="12.7109375" style="0" customWidth="1"/>
    <col min="10" max="19" width="0" style="0" hidden="1" customWidth="1"/>
    <col min="20" max="20" width="118.7109375" style="0" hidden="1" customWidth="1"/>
    <col min="21" max="21" width="100.7109375" style="0" hidden="1" customWidth="1"/>
  </cols>
  <sheetData>
    <row r="1" spans="1:8" ht="12.75">
      <c r="A1" s="4"/>
      <c r="B1" s="4"/>
      <c r="C1" s="4"/>
      <c r="D1" s="46" t="s">
        <v>170</v>
      </c>
      <c r="E1" s="47"/>
      <c r="F1" s="47"/>
      <c r="G1" s="47"/>
      <c r="H1" s="48"/>
    </row>
    <row r="2" spans="1:8" ht="15.75">
      <c r="A2" s="61" t="s">
        <v>162</v>
      </c>
      <c r="B2" s="61"/>
      <c r="C2" s="61"/>
      <c r="D2" s="61"/>
      <c r="E2" s="61"/>
      <c r="F2" s="61"/>
      <c r="G2" s="61"/>
      <c r="H2" s="61"/>
    </row>
    <row r="3" spans="1:8" ht="31.5" customHeight="1">
      <c r="A3" s="62" t="s">
        <v>169</v>
      </c>
      <c r="B3" s="63"/>
      <c r="C3" s="63"/>
      <c r="D3" s="63"/>
      <c r="E3" s="63"/>
      <c r="F3" s="63"/>
      <c r="G3" s="63"/>
      <c r="H3" s="63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51.75" customHeight="1">
      <c r="A5" s="69" t="s">
        <v>137</v>
      </c>
      <c r="B5" s="70"/>
      <c r="C5" s="71"/>
      <c r="D5" s="55" t="s">
        <v>167</v>
      </c>
      <c r="E5" s="56"/>
      <c r="F5" s="56"/>
      <c r="G5" s="56"/>
      <c r="H5" s="57"/>
    </row>
    <row r="6" spans="1:8" ht="39.75" customHeight="1">
      <c r="A6" s="58" t="s">
        <v>159</v>
      </c>
      <c r="B6" s="59"/>
      <c r="C6" s="60"/>
      <c r="D6" s="55" t="s">
        <v>163</v>
      </c>
      <c r="E6" s="56"/>
      <c r="F6" s="56"/>
      <c r="G6" s="56"/>
      <c r="H6" s="57"/>
    </row>
    <row r="7" spans="1:8" ht="18.75" customHeight="1">
      <c r="A7" s="52" t="s">
        <v>158</v>
      </c>
      <c r="B7" s="53"/>
      <c r="C7" s="54"/>
      <c r="D7" s="55"/>
      <c r="E7" s="56"/>
      <c r="F7" s="56"/>
      <c r="G7" s="56"/>
      <c r="H7" s="57"/>
    </row>
    <row r="8" spans="1:8" ht="23.25" customHeight="1">
      <c r="A8" s="49" t="s">
        <v>160</v>
      </c>
      <c r="B8" s="50"/>
      <c r="C8" s="50"/>
      <c r="D8" s="50"/>
      <c r="E8" s="50"/>
      <c r="F8" s="50"/>
      <c r="G8" s="50"/>
      <c r="H8" s="51"/>
    </row>
    <row r="9" spans="1:8" ht="12.75">
      <c r="A9" s="5"/>
      <c r="B9" s="5" t="s">
        <v>116</v>
      </c>
      <c r="C9" s="5"/>
      <c r="D9" s="64" t="s">
        <v>164</v>
      </c>
      <c r="E9" s="65"/>
      <c r="F9" s="65"/>
      <c r="G9" s="66"/>
      <c r="H9" s="5" t="s">
        <v>131</v>
      </c>
    </row>
    <row r="10" spans="1:8" ht="12.75">
      <c r="A10" s="6" t="s">
        <v>114</v>
      </c>
      <c r="B10" s="6" t="s">
        <v>117</v>
      </c>
      <c r="C10" s="6" t="s">
        <v>120</v>
      </c>
      <c r="D10" s="5" t="s">
        <v>122</v>
      </c>
      <c r="E10" s="5" t="s">
        <v>125</v>
      </c>
      <c r="F10" s="5" t="s">
        <v>126</v>
      </c>
      <c r="G10" s="5" t="s">
        <v>129</v>
      </c>
      <c r="H10" s="6" t="s">
        <v>132</v>
      </c>
    </row>
    <row r="11" spans="1:8" ht="12.75">
      <c r="A11" s="6" t="s">
        <v>115</v>
      </c>
      <c r="B11" s="6" t="s">
        <v>118</v>
      </c>
      <c r="C11" s="6" t="s">
        <v>121</v>
      </c>
      <c r="D11" s="6" t="s">
        <v>123</v>
      </c>
      <c r="E11" s="6" t="s">
        <v>124</v>
      </c>
      <c r="F11" s="6" t="s">
        <v>127</v>
      </c>
      <c r="G11" s="6" t="s">
        <v>130</v>
      </c>
      <c r="H11" s="6" t="s">
        <v>133</v>
      </c>
    </row>
    <row r="12" spans="1:8" ht="12.75">
      <c r="A12" s="7"/>
      <c r="B12" s="7" t="s">
        <v>119</v>
      </c>
      <c r="C12" s="7"/>
      <c r="D12" s="7" t="s">
        <v>124</v>
      </c>
      <c r="E12" s="7"/>
      <c r="F12" s="7" t="s">
        <v>128</v>
      </c>
      <c r="G12" s="7"/>
      <c r="H12" s="7"/>
    </row>
    <row r="13" spans="1:8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12.75">
      <c r="A14" s="23"/>
      <c r="B14" s="34"/>
      <c r="C14" s="24"/>
      <c r="D14" s="24"/>
      <c r="E14" s="24"/>
      <c r="F14" s="24"/>
      <c r="G14" s="24"/>
      <c r="H14" s="25"/>
    </row>
    <row r="15" spans="1:8" ht="12.75">
      <c r="A15" s="23"/>
      <c r="B15" s="36"/>
      <c r="C15" s="24"/>
      <c r="D15" s="24"/>
      <c r="E15" s="24"/>
      <c r="F15" s="24"/>
      <c r="G15" s="24"/>
      <c r="H15" s="25"/>
    </row>
    <row r="16" spans="1:21" ht="15">
      <c r="A16" s="26"/>
      <c r="B16" s="35"/>
      <c r="C16" s="67" t="s">
        <v>18</v>
      </c>
      <c r="D16" s="67"/>
      <c r="E16" s="67"/>
      <c r="F16" s="67"/>
      <c r="G16" s="67"/>
      <c r="H16" s="68"/>
      <c r="U16" s="9" t="str">
        <f>Source!G13</f>
        <v>Глава  2. Основные объекты</v>
      </c>
    </row>
    <row r="17" spans="1:8" ht="53.25" customHeight="1">
      <c r="A17" s="28" t="s">
        <v>134</v>
      </c>
      <c r="B17" s="37" t="s">
        <v>19</v>
      </c>
      <c r="C17" s="41" t="s">
        <v>168</v>
      </c>
      <c r="D17" s="45">
        <v>4497266.17</v>
      </c>
      <c r="E17" s="20"/>
      <c r="F17" s="20" t="s">
        <v>143</v>
      </c>
      <c r="G17" s="20" t="s">
        <v>143</v>
      </c>
      <c r="H17" s="20">
        <f>SUM(D17:G17)</f>
        <v>4497266.17</v>
      </c>
    </row>
    <row r="18" spans="1:8" ht="15">
      <c r="A18" s="26"/>
      <c r="B18" s="35"/>
      <c r="C18" s="21" t="s">
        <v>144</v>
      </c>
      <c r="D18" s="44">
        <f>D17</f>
        <v>4497266.17</v>
      </c>
      <c r="E18" s="22">
        <f>E17</f>
        <v>0</v>
      </c>
      <c r="F18" s="22" t="str">
        <f>F17</f>
        <v>-</v>
      </c>
      <c r="G18" s="22" t="str">
        <f>G17</f>
        <v>-</v>
      </c>
      <c r="H18" s="22">
        <f>H17</f>
        <v>4497266.17</v>
      </c>
    </row>
    <row r="19" spans="1:21" ht="15" customHeight="1" hidden="1">
      <c r="A19" s="26"/>
      <c r="B19" s="35"/>
      <c r="C19" s="72" t="s">
        <v>22</v>
      </c>
      <c r="D19" s="72"/>
      <c r="E19" s="72"/>
      <c r="F19" s="72"/>
      <c r="G19" s="72"/>
      <c r="H19" s="73"/>
      <c r="U19" s="9" t="str">
        <f>Source!G15</f>
        <v>Глава  3. Объекты подсобного и обслуживающего назначения</v>
      </c>
    </row>
    <row r="20" spans="1:8" ht="15" customHeight="1" hidden="1">
      <c r="A20" s="26"/>
      <c r="B20" s="35"/>
      <c r="C20" s="10" t="s">
        <v>145</v>
      </c>
      <c r="D20" s="11" t="s">
        <v>143</v>
      </c>
      <c r="E20" s="11" t="s">
        <v>143</v>
      </c>
      <c r="F20" s="11" t="s">
        <v>143</v>
      </c>
      <c r="G20" s="11" t="s">
        <v>143</v>
      </c>
      <c r="H20" s="27" t="s">
        <v>143</v>
      </c>
    </row>
    <row r="21" spans="1:8" ht="12.75" customHeight="1" hidden="1">
      <c r="A21" s="23"/>
      <c r="B21" s="36"/>
      <c r="C21" s="24"/>
      <c r="D21" s="24"/>
      <c r="E21" s="24"/>
      <c r="F21" s="24"/>
      <c r="G21" s="24"/>
      <c r="H21" s="25"/>
    </row>
    <row r="22" spans="1:21" ht="29.25" customHeight="1" hidden="1">
      <c r="A22" s="26"/>
      <c r="B22" s="35"/>
      <c r="C22" s="72" t="s">
        <v>24</v>
      </c>
      <c r="D22" s="72"/>
      <c r="E22" s="72"/>
      <c r="F22" s="72"/>
      <c r="G22" s="72"/>
      <c r="H22" s="73"/>
      <c r="U22" s="9" t="str">
        <f>Source!G16</f>
        <v>Глава  4. Наружные сети и сооружения водоснабжения, канализации, теплоснабжения и газоснабжения.</v>
      </c>
    </row>
    <row r="23" spans="1:8" ht="15" customHeight="1" hidden="1">
      <c r="A23" s="26"/>
      <c r="B23" s="35"/>
      <c r="C23" s="10" t="s">
        <v>146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27" t="s">
        <v>143</v>
      </c>
    </row>
    <row r="24" spans="1:8" ht="12.75" customHeight="1" hidden="1">
      <c r="A24" s="23"/>
      <c r="B24" s="36"/>
      <c r="C24" s="24"/>
      <c r="D24" s="24"/>
      <c r="E24" s="24"/>
      <c r="F24" s="24"/>
      <c r="G24" s="24"/>
      <c r="H24" s="25"/>
    </row>
    <row r="25" spans="1:21" ht="15" hidden="1">
      <c r="A25" s="26"/>
      <c r="B25" s="35"/>
      <c r="C25" s="67" t="s">
        <v>26</v>
      </c>
      <c r="D25" s="67"/>
      <c r="E25" s="67"/>
      <c r="F25" s="67"/>
      <c r="G25" s="67"/>
      <c r="H25" s="68"/>
      <c r="U25" s="9" t="str">
        <f>Source!G17</f>
        <v>Глава  5. Благоустройство и озеленение территории.</v>
      </c>
    </row>
    <row r="26" spans="1:8" ht="15" hidden="1">
      <c r="A26" s="26"/>
      <c r="B26" s="35"/>
      <c r="C26" s="10" t="s">
        <v>147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27" t="s">
        <v>143</v>
      </c>
    </row>
    <row r="27" spans="1:8" ht="12.75" hidden="1">
      <c r="A27" s="23"/>
      <c r="B27" s="36"/>
      <c r="C27" s="24"/>
      <c r="D27" s="24"/>
      <c r="E27" s="24"/>
      <c r="F27" s="24"/>
      <c r="G27" s="24"/>
      <c r="H27" s="25"/>
    </row>
    <row r="28" spans="1:21" ht="15" hidden="1">
      <c r="A28" s="26"/>
      <c r="B28" s="35"/>
      <c r="C28" s="67" t="s">
        <v>28</v>
      </c>
      <c r="D28" s="67"/>
      <c r="E28" s="67"/>
      <c r="F28" s="67"/>
      <c r="G28" s="67"/>
      <c r="H28" s="68"/>
      <c r="U28" s="9" t="str">
        <f>Source!G18</f>
        <v>Итого по главам 1 - 5</v>
      </c>
    </row>
    <row r="29" spans="1:8" ht="15" hidden="1">
      <c r="A29" s="26"/>
      <c r="B29" s="35"/>
      <c r="C29" s="10" t="s">
        <v>150</v>
      </c>
      <c r="D29" s="11">
        <v>68152.83</v>
      </c>
      <c r="E29" s="11">
        <v>28.964</v>
      </c>
      <c r="F29" s="11" t="s">
        <v>143</v>
      </c>
      <c r="G29" s="11" t="s">
        <v>143</v>
      </c>
      <c r="H29" s="27">
        <v>68181.794</v>
      </c>
    </row>
    <row r="30" spans="1:8" ht="12.75" hidden="1">
      <c r="A30" s="23"/>
      <c r="B30" s="36"/>
      <c r="C30" s="24"/>
      <c r="D30" s="24"/>
      <c r="E30" s="24"/>
      <c r="F30" s="24"/>
      <c r="G30" s="24"/>
      <c r="H30" s="25"/>
    </row>
    <row r="31" spans="1:21" ht="15" hidden="1">
      <c r="A31" s="26"/>
      <c r="B31" s="35"/>
      <c r="C31" s="67" t="s">
        <v>31</v>
      </c>
      <c r="D31" s="67"/>
      <c r="E31" s="67"/>
      <c r="F31" s="67"/>
      <c r="G31" s="67"/>
      <c r="H31" s="68"/>
      <c r="U31" s="9" t="str">
        <f>Source!G20</f>
        <v>Глава  6. Временные здания и сооружения.</v>
      </c>
    </row>
    <row r="32" spans="1:8" ht="15" hidden="1">
      <c r="A32" s="26"/>
      <c r="B32" s="35"/>
      <c r="C32" s="10" t="s">
        <v>148</v>
      </c>
      <c r="D32" s="11" t="s">
        <v>143</v>
      </c>
      <c r="E32" s="11" t="s">
        <v>143</v>
      </c>
      <c r="F32" s="11" t="s">
        <v>143</v>
      </c>
      <c r="G32" s="11" t="s">
        <v>143</v>
      </c>
      <c r="H32" s="27" t="s">
        <v>143</v>
      </c>
    </row>
    <row r="33" spans="1:8" ht="12.75" hidden="1">
      <c r="A33" s="23"/>
      <c r="B33" s="36"/>
      <c r="C33" s="24"/>
      <c r="D33" s="24"/>
      <c r="E33" s="24"/>
      <c r="F33" s="24"/>
      <c r="G33" s="24"/>
      <c r="H33" s="25"/>
    </row>
    <row r="34" spans="1:21" ht="15" hidden="1">
      <c r="A34" s="26"/>
      <c r="B34" s="35"/>
      <c r="C34" s="67" t="s">
        <v>33</v>
      </c>
      <c r="D34" s="67"/>
      <c r="E34" s="67"/>
      <c r="F34" s="67"/>
      <c r="G34" s="67"/>
      <c r="H34" s="68"/>
      <c r="U34" s="9" t="str">
        <f>Source!G21</f>
        <v>Итого по главам 1 - 6</v>
      </c>
    </row>
    <row r="35" spans="1:8" ht="15" hidden="1">
      <c r="A35" s="26"/>
      <c r="B35" s="35"/>
      <c r="C35" s="10" t="s">
        <v>149</v>
      </c>
      <c r="D35" s="11" t="s">
        <v>143</v>
      </c>
      <c r="E35" s="11" t="s">
        <v>143</v>
      </c>
      <c r="F35" s="11" t="s">
        <v>143</v>
      </c>
      <c r="G35" s="11" t="s">
        <v>143</v>
      </c>
      <c r="H35" s="27" t="s">
        <v>143</v>
      </c>
    </row>
    <row r="36" spans="1:8" ht="12.75">
      <c r="A36" s="23"/>
      <c r="B36" s="36"/>
      <c r="C36" s="24"/>
      <c r="D36" s="24"/>
      <c r="E36" s="24"/>
      <c r="F36" s="24"/>
      <c r="G36" s="24"/>
      <c r="H36" s="25"/>
    </row>
    <row r="37" spans="1:21" ht="15">
      <c r="A37" s="26"/>
      <c r="B37" s="35"/>
      <c r="C37" s="67"/>
      <c r="D37" s="67"/>
      <c r="E37" s="67"/>
      <c r="F37" s="67"/>
      <c r="G37" s="67"/>
      <c r="H37" s="68"/>
      <c r="U37" s="9" t="str">
        <f>Source!G23</f>
        <v>Итого по главам 1 - 7</v>
      </c>
    </row>
    <row r="38" spans="1:8" ht="15">
      <c r="A38" s="26"/>
      <c r="B38" s="35"/>
      <c r="C38" s="10" t="s">
        <v>37</v>
      </c>
      <c r="D38" s="38">
        <f>D18</f>
        <v>4497266.17</v>
      </c>
      <c r="E38" s="38">
        <f>E18</f>
        <v>0</v>
      </c>
      <c r="F38" s="38" t="str">
        <f>F18</f>
        <v>-</v>
      </c>
      <c r="G38" s="42" t="s">
        <v>143</v>
      </c>
      <c r="H38" s="42">
        <f>H18</f>
        <v>4497266.17</v>
      </c>
    </row>
    <row r="39" spans="1:8" ht="12.75">
      <c r="A39" s="23"/>
      <c r="B39" s="36"/>
      <c r="C39" s="24"/>
      <c r="D39" s="36"/>
      <c r="E39" s="36"/>
      <c r="F39" s="36"/>
      <c r="G39" s="36"/>
      <c r="H39" s="25"/>
    </row>
    <row r="40" spans="1:8" ht="14.25">
      <c r="A40" s="28" t="s">
        <v>135</v>
      </c>
      <c r="B40" s="37" t="s">
        <v>3</v>
      </c>
      <c r="C40" s="29" t="s">
        <v>57</v>
      </c>
      <c r="D40" s="39">
        <f>D38</f>
        <v>4497266.17</v>
      </c>
      <c r="E40" s="39" t="s">
        <v>143</v>
      </c>
      <c r="F40" s="40" t="s">
        <v>143</v>
      </c>
      <c r="G40" s="40" t="s">
        <v>143</v>
      </c>
      <c r="H40" s="30">
        <f>H38</f>
        <v>4497266.17</v>
      </c>
    </row>
    <row r="41" spans="1:8" ht="42.75" customHeight="1" hidden="1">
      <c r="A41" s="28"/>
      <c r="B41" s="75" t="s">
        <v>138</v>
      </c>
      <c r="C41" s="76"/>
      <c r="D41" s="14"/>
      <c r="E41" s="14"/>
      <c r="F41" s="14"/>
      <c r="G41" s="14"/>
      <c r="H41" s="14"/>
    </row>
    <row r="42" spans="1:8" ht="33" customHeight="1" hidden="1">
      <c r="A42" s="28"/>
      <c r="B42" s="81" t="s">
        <v>151</v>
      </c>
      <c r="C42" s="76"/>
      <c r="D42" s="15">
        <v>1.006655574</v>
      </c>
      <c r="E42" s="15">
        <v>1.006655574</v>
      </c>
      <c r="F42" s="15">
        <v>1.006655574</v>
      </c>
      <c r="G42" s="15">
        <v>1.006655574</v>
      </c>
      <c r="H42" s="15">
        <v>1.006655574</v>
      </c>
    </row>
    <row r="43" spans="1:8" ht="54.75" customHeight="1" hidden="1">
      <c r="A43" s="28"/>
      <c r="B43" s="81" t="s">
        <v>152</v>
      </c>
      <c r="C43" s="76"/>
      <c r="D43" s="14"/>
      <c r="E43" s="14"/>
      <c r="F43" s="14"/>
      <c r="G43" s="14"/>
      <c r="H43" s="14"/>
    </row>
    <row r="44" spans="1:22" ht="55.5" customHeight="1" hidden="1">
      <c r="A44" s="28"/>
      <c r="B44" s="81" t="s">
        <v>153</v>
      </c>
      <c r="C44" s="76"/>
      <c r="D44" s="14"/>
      <c r="E44" s="14"/>
      <c r="F44" s="14"/>
      <c r="G44" s="14"/>
      <c r="H44" s="14"/>
      <c r="V44" s="12"/>
    </row>
    <row r="45" spans="1:8" ht="55.5" customHeight="1" hidden="1">
      <c r="A45" s="28"/>
      <c r="B45" s="81" t="s">
        <v>139</v>
      </c>
      <c r="C45" s="76"/>
      <c r="D45" s="16">
        <v>1.014</v>
      </c>
      <c r="E45" s="16">
        <v>1.014</v>
      </c>
      <c r="F45" s="16">
        <v>1.014</v>
      </c>
      <c r="G45" s="16">
        <v>1.014</v>
      </c>
      <c r="H45" s="16">
        <v>1.014</v>
      </c>
    </row>
    <row r="46" spans="1:8" ht="55.5" customHeight="1" hidden="1">
      <c r="A46" s="28"/>
      <c r="B46" s="81" t="s">
        <v>140</v>
      </c>
      <c r="C46" s="76"/>
      <c r="D46" s="16">
        <v>1.016</v>
      </c>
      <c r="E46" s="16">
        <v>1.016</v>
      </c>
      <c r="F46" s="16">
        <v>1.016</v>
      </c>
      <c r="G46" s="16">
        <v>1.016</v>
      </c>
      <c r="H46" s="16">
        <v>1.016</v>
      </c>
    </row>
    <row r="47" spans="1:8" ht="24.75" customHeight="1" hidden="1">
      <c r="A47" s="28"/>
      <c r="B47" s="75" t="s">
        <v>141</v>
      </c>
      <c r="C47" s="76"/>
      <c r="D47" s="17">
        <v>71386.78667</v>
      </c>
      <c r="E47" s="17">
        <v>30.3342</v>
      </c>
      <c r="F47" s="17"/>
      <c r="G47" s="17"/>
      <c r="H47" s="17">
        <v>71417.12087</v>
      </c>
    </row>
    <row r="48" spans="1:8" ht="18" customHeight="1">
      <c r="A48" s="28"/>
      <c r="B48" s="77" t="s">
        <v>142</v>
      </c>
      <c r="C48" s="78"/>
      <c r="D48" s="78"/>
      <c r="E48" s="78"/>
      <c r="F48" s="78"/>
      <c r="G48" s="78"/>
      <c r="H48" s="78"/>
    </row>
    <row r="49" spans="1:8" ht="25.5">
      <c r="A49" s="28" t="s">
        <v>136</v>
      </c>
      <c r="B49" s="18" t="s">
        <v>166</v>
      </c>
      <c r="C49" s="19" t="s">
        <v>165</v>
      </c>
      <c r="D49" s="16">
        <f>D40*20/100</f>
        <v>899453.234</v>
      </c>
      <c r="E49" s="16" t="s">
        <v>143</v>
      </c>
      <c r="F49" s="16" t="s">
        <v>143</v>
      </c>
      <c r="G49" s="16" t="s">
        <v>143</v>
      </c>
      <c r="H49" s="20">
        <f>H40*20/100</f>
        <v>899453.234</v>
      </c>
    </row>
    <row r="50" spans="1:8" ht="12.75">
      <c r="A50" s="23"/>
      <c r="B50" s="24"/>
      <c r="C50" s="24"/>
      <c r="D50" s="24"/>
      <c r="E50" s="24"/>
      <c r="F50" s="24"/>
      <c r="G50" s="24"/>
      <c r="H50" s="31"/>
    </row>
    <row r="51" spans="1:8" ht="14.25">
      <c r="A51" s="32"/>
      <c r="B51" s="79" t="s">
        <v>161</v>
      </c>
      <c r="C51" s="79"/>
      <c r="D51" s="33"/>
      <c r="E51" s="33"/>
      <c r="F51" s="33"/>
      <c r="G51" s="33"/>
      <c r="H51" s="43">
        <f>H40+H49</f>
        <v>5396719.404</v>
      </c>
    </row>
    <row r="52" spans="1:8" ht="12.75">
      <c r="A52" s="4"/>
      <c r="B52" s="4"/>
      <c r="C52" s="4"/>
      <c r="D52" s="4"/>
      <c r="E52" s="4"/>
      <c r="F52" s="4"/>
      <c r="G52" s="4"/>
      <c r="H52" s="13"/>
    </row>
    <row r="53" spans="1:8" ht="33" customHeight="1" hidden="1">
      <c r="A53" s="80" t="s">
        <v>154</v>
      </c>
      <c r="B53" s="47"/>
      <c r="C53" s="47"/>
      <c r="D53" s="47"/>
      <c r="E53" s="47"/>
      <c r="F53" s="47"/>
      <c r="G53" s="47"/>
      <c r="H53" s="47"/>
    </row>
    <row r="54" spans="1:8" ht="27.75" customHeight="1" hidden="1">
      <c r="A54" s="80" t="s">
        <v>155</v>
      </c>
      <c r="B54" s="47"/>
      <c r="C54" s="47"/>
      <c r="D54" s="47"/>
      <c r="E54" s="47"/>
      <c r="F54" s="47"/>
      <c r="G54" s="47"/>
      <c r="H54" s="47"/>
    </row>
    <row r="55" spans="1:8" ht="50.25" customHeight="1" hidden="1">
      <c r="A55" s="74" t="s">
        <v>156</v>
      </c>
      <c r="B55" s="47"/>
      <c r="C55" s="47"/>
      <c r="D55" s="47"/>
      <c r="E55" s="47"/>
      <c r="F55" s="47"/>
      <c r="G55" s="47"/>
      <c r="H55" s="47"/>
    </row>
    <row r="56" spans="1:8" ht="41.25" customHeight="1" hidden="1">
      <c r="A56" s="74" t="s">
        <v>157</v>
      </c>
      <c r="B56" s="47"/>
      <c r="C56" s="47"/>
      <c r="D56" s="47"/>
      <c r="E56" s="47"/>
      <c r="F56" s="47"/>
      <c r="G56" s="47"/>
      <c r="H56" s="47"/>
    </row>
  </sheetData>
  <sheetProtection/>
  <mergeCells count="32">
    <mergeCell ref="B46:C46"/>
    <mergeCell ref="B42:C42"/>
    <mergeCell ref="C37:H37"/>
    <mergeCell ref="C25:H25"/>
    <mergeCell ref="C28:H28"/>
    <mergeCell ref="B41:C41"/>
    <mergeCell ref="B43:C43"/>
    <mergeCell ref="B44:C44"/>
    <mergeCell ref="B45:C45"/>
    <mergeCell ref="C34:H34"/>
    <mergeCell ref="A56:H56"/>
    <mergeCell ref="B47:C47"/>
    <mergeCell ref="B48:H48"/>
    <mergeCell ref="B51:C51"/>
    <mergeCell ref="A53:H53"/>
    <mergeCell ref="A54:H54"/>
    <mergeCell ref="A55:H55"/>
    <mergeCell ref="D9:G9"/>
    <mergeCell ref="C16:H16"/>
    <mergeCell ref="A5:C5"/>
    <mergeCell ref="C19:H19"/>
    <mergeCell ref="C22:H22"/>
    <mergeCell ref="C31:H31"/>
    <mergeCell ref="D1:H1"/>
    <mergeCell ref="A8:H8"/>
    <mergeCell ref="A7:C7"/>
    <mergeCell ref="D7:H7"/>
    <mergeCell ref="A6:C6"/>
    <mergeCell ref="D6:H6"/>
    <mergeCell ref="A2:H2"/>
    <mergeCell ref="A3:H3"/>
    <mergeCell ref="D5:H5"/>
  </mergeCells>
  <printOptions/>
  <pageMargins left="0.4" right="0.2" top="0.2" bottom="0.4" header="0.2" footer="0.2"/>
  <pageSetup fitToHeight="1" fitToWidth="1" horizontalDpi="600" verticalDpi="600" orientation="portrait" paperSize="9" scale="7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53092</v>
      </c>
      <c r="M1">
        <v>10</v>
      </c>
    </row>
    <row r="4" spans="1:36" ht="12.75">
      <c r="A4" s="1">
        <v>5</v>
      </c>
      <c r="B4" s="1">
        <v>1</v>
      </c>
      <c r="C4" s="1">
        <v>0</v>
      </c>
      <c r="D4" s="1">
        <v>18</v>
      </c>
      <c r="E4" s="1">
        <v>9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3</v>
      </c>
      <c r="K4" s="1" t="s">
        <v>7</v>
      </c>
      <c r="L4" s="1" t="s">
        <v>3</v>
      </c>
      <c r="M4" s="1" t="s">
        <v>8</v>
      </c>
      <c r="N4" s="1" t="s">
        <v>9</v>
      </c>
      <c r="O4" s="1" t="s">
        <v>10</v>
      </c>
      <c r="P4" s="1"/>
      <c r="Q4" s="1" t="s">
        <v>3</v>
      </c>
      <c r="R4" s="1">
        <v>26421679</v>
      </c>
      <c r="S4" s="1">
        <v>2000</v>
      </c>
      <c r="T4" s="1">
        <v>1</v>
      </c>
      <c r="U4" s="1" t="s">
        <v>11</v>
      </c>
      <c r="V4" s="1">
        <v>42452</v>
      </c>
      <c r="W4" s="1" t="s">
        <v>3</v>
      </c>
      <c r="X4" s="1">
        <v>0</v>
      </c>
      <c r="Y4" s="1">
        <v>0</v>
      </c>
      <c r="Z4" s="1">
        <v>0</v>
      </c>
      <c r="AA4" s="1">
        <v>26421680</v>
      </c>
      <c r="AB4" s="1">
        <v>2015</v>
      </c>
      <c r="AC4" s="1">
        <v>12</v>
      </c>
      <c r="AD4" s="1" t="s">
        <v>12</v>
      </c>
      <c r="AE4" s="1">
        <v>42452</v>
      </c>
      <c r="AF4" s="1" t="s">
        <v>3</v>
      </c>
      <c r="AG4" s="1">
        <v>0</v>
      </c>
      <c r="AH4" s="1">
        <v>0</v>
      </c>
      <c r="AI4" s="1">
        <v>0</v>
      </c>
      <c r="AJ4" s="1">
        <v>0</v>
      </c>
    </row>
    <row r="5" spans="1:27" ht="12.75">
      <c r="A5" s="1">
        <v>1</v>
      </c>
      <c r="B5" s="1">
        <v>1</v>
      </c>
      <c r="C5" s="1">
        <v>0</v>
      </c>
      <c r="D5" s="1"/>
      <c r="E5" s="1"/>
      <c r="F5" s="1" t="s">
        <v>13</v>
      </c>
      <c r="G5" s="1" t="s">
        <v>4</v>
      </c>
      <c r="H5" s="1" t="s">
        <v>5</v>
      </c>
      <c r="I5" s="1" t="s">
        <v>6</v>
      </c>
      <c r="J5" s="1" t="s">
        <v>3</v>
      </c>
      <c r="K5" s="1" t="s">
        <v>7</v>
      </c>
      <c r="L5" s="1" t="s">
        <v>3</v>
      </c>
      <c r="M5" s="1" t="s">
        <v>8</v>
      </c>
      <c r="N5" s="1" t="s">
        <v>9</v>
      </c>
      <c r="O5" s="1" t="s">
        <v>14</v>
      </c>
      <c r="P5" s="1">
        <v>2000</v>
      </c>
      <c r="Q5" s="1" t="s">
        <v>3</v>
      </c>
      <c r="R5" s="1"/>
      <c r="S5" s="1"/>
      <c r="T5" s="1"/>
      <c r="U5" s="1"/>
      <c r="V5" s="1"/>
      <c r="W5" s="1"/>
      <c r="X5" s="1"/>
      <c r="Y5" s="1"/>
      <c r="Z5" s="1"/>
      <c r="AA5" s="1">
        <v>0</v>
      </c>
    </row>
    <row r="10" spans="1:4" ht="12.75">
      <c r="A10" s="1">
        <v>19</v>
      </c>
      <c r="B10" s="1">
        <v>18</v>
      </c>
      <c r="C10" s="1">
        <v>26421680</v>
      </c>
      <c r="D10" s="1">
        <v>2</v>
      </c>
    </row>
    <row r="12" spans="1:55" ht="12.75">
      <c r="A12" s="1"/>
      <c r="B12" s="1">
        <v>1</v>
      </c>
      <c r="C12" s="1"/>
      <c r="D12" s="1">
        <v>0</v>
      </c>
      <c r="E12" s="1" t="s">
        <v>3</v>
      </c>
      <c r="F12" s="1" t="s">
        <v>15</v>
      </c>
      <c r="G12" s="1" t="s">
        <v>16</v>
      </c>
      <c r="H12" s="1">
        <v>1</v>
      </c>
      <c r="I12" s="1">
        <v>0</v>
      </c>
      <c r="J12" s="1">
        <v>0</v>
      </c>
      <c r="K12" s="1">
        <v>4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</row>
    <row r="13" spans="1:55" ht="12.75">
      <c r="A13" s="1"/>
      <c r="B13" s="1">
        <v>1</v>
      </c>
      <c r="C13" s="1"/>
      <c r="D13" s="1">
        <v>0</v>
      </c>
      <c r="E13" s="1" t="s">
        <v>3</v>
      </c>
      <c r="F13" s="1" t="s">
        <v>17</v>
      </c>
      <c r="G13" s="1" t="s">
        <v>18</v>
      </c>
      <c r="H13" s="1">
        <v>2</v>
      </c>
      <c r="I13" s="1">
        <v>0</v>
      </c>
      <c r="J13" s="1">
        <v>0</v>
      </c>
      <c r="K13" s="1">
        <v>7</v>
      </c>
      <c r="L13" s="1">
        <v>0</v>
      </c>
      <c r="M13" s="1">
        <v>0</v>
      </c>
      <c r="N13" s="1">
        <v>0</v>
      </c>
      <c r="O13" s="1">
        <v>2</v>
      </c>
      <c r="P13" s="1">
        <v>0</v>
      </c>
      <c r="Q13" s="1">
        <v>0</v>
      </c>
      <c r="R13" s="1">
        <v>0</v>
      </c>
      <c r="S13" s="1">
        <v>11339908</v>
      </c>
      <c r="T13" s="1">
        <v>4820</v>
      </c>
      <c r="U13" s="1">
        <v>0</v>
      </c>
      <c r="V13" s="1">
        <v>0</v>
      </c>
      <c r="W13" s="1">
        <v>11344728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68152830</v>
      </c>
      <c r="AL13" s="1">
        <v>28964</v>
      </c>
      <c r="AM13" s="1">
        <v>0</v>
      </c>
      <c r="AN13" s="1">
        <v>0</v>
      </c>
      <c r="AO13" s="1">
        <v>68181794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</row>
    <row r="14" spans="1:55" ht="12.75">
      <c r="A14" s="2"/>
      <c r="B14" s="2">
        <v>1</v>
      </c>
      <c r="C14" s="2"/>
      <c r="D14" s="2">
        <v>26412622</v>
      </c>
      <c r="E14" s="2" t="s">
        <v>19</v>
      </c>
      <c r="F14" s="2" t="s">
        <v>3</v>
      </c>
      <c r="G14" s="2" t="s">
        <v>20</v>
      </c>
      <c r="H14" s="2">
        <v>2</v>
      </c>
      <c r="I14" s="2">
        <v>0</v>
      </c>
      <c r="J14" s="2">
        <v>1</v>
      </c>
      <c r="K14" s="2">
        <v>347</v>
      </c>
      <c r="L14" s="2">
        <v>3</v>
      </c>
      <c r="M14" s="2">
        <v>26412700</v>
      </c>
      <c r="N14" s="2">
        <v>1</v>
      </c>
      <c r="O14" s="2">
        <v>26412622</v>
      </c>
      <c r="P14" s="2">
        <v>0</v>
      </c>
      <c r="Q14" s="2">
        <v>0</v>
      </c>
      <c r="R14" s="2">
        <v>20252.030423700002</v>
      </c>
      <c r="S14" s="2">
        <v>11339908</v>
      </c>
      <c r="T14" s="2">
        <v>4820</v>
      </c>
      <c r="U14" s="2">
        <v>0</v>
      </c>
      <c r="V14" s="2">
        <v>0</v>
      </c>
      <c r="W14" s="2">
        <v>11344728</v>
      </c>
      <c r="X14" s="2">
        <v>0</v>
      </c>
      <c r="Y14" s="2">
        <v>8700564</v>
      </c>
      <c r="Z14" s="2">
        <v>10582324</v>
      </c>
      <c r="AA14" s="2">
        <v>1560639</v>
      </c>
      <c r="AB14" s="2">
        <v>105472</v>
      </c>
      <c r="AC14" s="2">
        <v>321121</v>
      </c>
      <c r="AD14" s="2">
        <v>38469.293967585516</v>
      </c>
      <c r="AE14" s="2">
        <v>9114.267266849998</v>
      </c>
      <c r="AF14" s="2">
        <v>0</v>
      </c>
      <c r="AG14" s="2">
        <v>483566</v>
      </c>
      <c r="AH14" s="2">
        <v>278838</v>
      </c>
      <c r="AI14" s="2">
        <v>0</v>
      </c>
      <c r="AJ14" s="2">
        <v>0</v>
      </c>
      <c r="AK14" s="2">
        <v>68152830</v>
      </c>
      <c r="AL14" s="2">
        <v>28964</v>
      </c>
      <c r="AM14" s="2">
        <v>0</v>
      </c>
      <c r="AN14" s="2">
        <v>0</v>
      </c>
      <c r="AO14" s="2">
        <v>68181794</v>
      </c>
      <c r="AP14" s="2">
        <v>0</v>
      </c>
      <c r="AQ14" s="2">
        <v>52290315</v>
      </c>
      <c r="AR14" s="2">
        <v>63599751</v>
      </c>
      <c r="AS14" s="2">
        <v>9379464</v>
      </c>
      <c r="AT14" s="2">
        <v>633894</v>
      </c>
      <c r="AU14" s="2">
        <v>1929972</v>
      </c>
      <c r="AV14" s="2">
        <v>38469.293967585516</v>
      </c>
      <c r="AW14" s="2">
        <v>9114.267266849998</v>
      </c>
      <c r="AX14" s="2">
        <v>0</v>
      </c>
      <c r="AY14" s="2">
        <v>2906244</v>
      </c>
      <c r="AZ14" s="2">
        <v>1675799</v>
      </c>
      <c r="BA14" s="2">
        <v>0</v>
      </c>
      <c r="BB14" s="2">
        <v>0</v>
      </c>
      <c r="BC14" s="2">
        <v>0</v>
      </c>
    </row>
    <row r="15" spans="1:55" ht="12.75">
      <c r="A15" s="1"/>
      <c r="B15" s="1">
        <v>1</v>
      </c>
      <c r="C15" s="1"/>
      <c r="D15" s="1">
        <v>0</v>
      </c>
      <c r="E15" s="1" t="s">
        <v>3</v>
      </c>
      <c r="F15" s="1" t="s">
        <v>21</v>
      </c>
      <c r="G15" s="1" t="s">
        <v>22</v>
      </c>
      <c r="H15" s="1">
        <v>3</v>
      </c>
      <c r="I15" s="1">
        <v>0</v>
      </c>
      <c r="J15" s="1">
        <v>0</v>
      </c>
      <c r="K15" s="1">
        <v>9</v>
      </c>
      <c r="L15" s="1">
        <v>0</v>
      </c>
      <c r="M15" s="1">
        <v>0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</row>
    <row r="16" spans="1:55" ht="12.75">
      <c r="A16" s="1"/>
      <c r="B16" s="1">
        <v>1</v>
      </c>
      <c r="C16" s="1"/>
      <c r="D16" s="1">
        <v>0</v>
      </c>
      <c r="E16" s="1" t="s">
        <v>3</v>
      </c>
      <c r="F16" s="1" t="s">
        <v>23</v>
      </c>
      <c r="G16" s="1" t="s">
        <v>24</v>
      </c>
      <c r="H16" s="1">
        <v>6</v>
      </c>
      <c r="I16" s="1">
        <v>0</v>
      </c>
      <c r="J16" s="1">
        <v>0</v>
      </c>
      <c r="K16" s="1">
        <v>12</v>
      </c>
      <c r="L16" s="1">
        <v>0</v>
      </c>
      <c r="M16" s="1">
        <v>0</v>
      </c>
      <c r="N16" s="1">
        <v>0</v>
      </c>
      <c r="O16" s="1">
        <v>4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</row>
    <row r="17" spans="1:55" ht="12.75">
      <c r="A17" s="1"/>
      <c r="B17" s="1">
        <v>1</v>
      </c>
      <c r="C17" s="1"/>
      <c r="D17" s="1">
        <v>0</v>
      </c>
      <c r="E17" s="1" t="s">
        <v>3</v>
      </c>
      <c r="F17" s="1" t="s">
        <v>25</v>
      </c>
      <c r="G17" s="1" t="s">
        <v>26</v>
      </c>
      <c r="H17" s="1">
        <v>7</v>
      </c>
      <c r="I17" s="1">
        <v>0</v>
      </c>
      <c r="J17" s="1">
        <v>0</v>
      </c>
      <c r="K17" s="1">
        <v>13</v>
      </c>
      <c r="L17" s="1">
        <v>0</v>
      </c>
      <c r="M17" s="1">
        <v>0</v>
      </c>
      <c r="N17" s="1">
        <v>0</v>
      </c>
      <c r="O17" s="1">
        <v>5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</row>
    <row r="18" spans="1:55" ht="12.75">
      <c r="A18" s="1"/>
      <c r="B18" s="1">
        <v>1</v>
      </c>
      <c r="C18" s="1"/>
      <c r="D18" s="1">
        <v>0</v>
      </c>
      <c r="E18" s="1" t="s">
        <v>3</v>
      </c>
      <c r="F18" s="1" t="s">
        <v>27</v>
      </c>
      <c r="G18" s="1" t="s">
        <v>28</v>
      </c>
      <c r="H18" s="1">
        <v>8</v>
      </c>
      <c r="I18" s="1">
        <v>0</v>
      </c>
      <c r="J18" s="1">
        <v>0</v>
      </c>
      <c r="K18" s="1">
        <v>60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11339908</v>
      </c>
      <c r="T18" s="1">
        <v>4820</v>
      </c>
      <c r="U18" s="1">
        <v>0</v>
      </c>
      <c r="V18" s="1">
        <v>0</v>
      </c>
      <c r="W18" s="1">
        <v>11344728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68152830</v>
      </c>
      <c r="AL18" s="1">
        <v>28964</v>
      </c>
      <c r="AM18" s="1">
        <v>0</v>
      </c>
      <c r="AN18" s="1">
        <v>0</v>
      </c>
      <c r="AO18" s="1">
        <v>68181794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</row>
    <row r="19" spans="1:55" ht="12.75">
      <c r="A19" s="3"/>
      <c r="B19" s="3">
        <v>0</v>
      </c>
      <c r="C19" s="3"/>
      <c r="D19" s="3">
        <v>0</v>
      </c>
      <c r="E19" s="3" t="s">
        <v>3</v>
      </c>
      <c r="F19" s="3" t="s">
        <v>29</v>
      </c>
      <c r="G19" s="3" t="s">
        <v>28</v>
      </c>
      <c r="H19" s="3">
        <v>8</v>
      </c>
      <c r="I19" s="3">
        <v>1</v>
      </c>
      <c r="J19" s="3">
        <v>0</v>
      </c>
      <c r="K19" s="3">
        <v>63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11339908</v>
      </c>
      <c r="T19" s="3">
        <v>4820</v>
      </c>
      <c r="U19" s="3">
        <v>0</v>
      </c>
      <c r="V19" s="3">
        <v>0</v>
      </c>
      <c r="W19" s="3">
        <v>11344728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68152830</v>
      </c>
      <c r="AL19" s="3">
        <v>28964</v>
      </c>
      <c r="AM19" s="3">
        <v>0</v>
      </c>
      <c r="AN19" s="3">
        <v>0</v>
      </c>
      <c r="AO19" s="3">
        <v>68181794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</row>
    <row r="20" spans="1:55" ht="12.75">
      <c r="A20" s="1"/>
      <c r="B20" s="1">
        <v>1</v>
      </c>
      <c r="C20" s="1"/>
      <c r="D20" s="1">
        <v>0</v>
      </c>
      <c r="E20" s="1" t="s">
        <v>3</v>
      </c>
      <c r="F20" s="1" t="s">
        <v>30</v>
      </c>
      <c r="G20" s="1" t="s">
        <v>31</v>
      </c>
      <c r="H20" s="1">
        <v>9</v>
      </c>
      <c r="I20" s="1">
        <v>0</v>
      </c>
      <c r="J20" s="1">
        <v>0</v>
      </c>
      <c r="K20" s="1">
        <v>14</v>
      </c>
      <c r="L20" s="1">
        <v>0</v>
      </c>
      <c r="M20" s="1">
        <v>0</v>
      </c>
      <c r="N20" s="1">
        <v>0</v>
      </c>
      <c r="O20" s="1">
        <v>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</row>
    <row r="21" spans="1:55" ht="12.75">
      <c r="A21" s="1"/>
      <c r="B21" s="1">
        <v>1</v>
      </c>
      <c r="C21" s="1"/>
      <c r="D21" s="1">
        <v>0</v>
      </c>
      <c r="E21" s="1" t="s">
        <v>3</v>
      </c>
      <c r="F21" s="1" t="s">
        <v>32</v>
      </c>
      <c r="G21" s="1" t="s">
        <v>33</v>
      </c>
      <c r="H21" s="1">
        <v>10</v>
      </c>
      <c r="I21" s="1">
        <v>0</v>
      </c>
      <c r="J21" s="1">
        <v>0</v>
      </c>
      <c r="K21" s="1">
        <v>61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</row>
    <row r="22" spans="1:55" ht="12.75">
      <c r="A22" s="1"/>
      <c r="B22" s="1">
        <v>1</v>
      </c>
      <c r="C22" s="1"/>
      <c r="D22" s="1">
        <v>0</v>
      </c>
      <c r="E22" s="1" t="s">
        <v>3</v>
      </c>
      <c r="F22" s="1" t="s">
        <v>34</v>
      </c>
      <c r="G22" s="1" t="s">
        <v>35</v>
      </c>
      <c r="H22" s="1">
        <v>11</v>
      </c>
      <c r="I22" s="1">
        <v>0</v>
      </c>
      <c r="J22" s="1">
        <v>0</v>
      </c>
      <c r="K22" s="1">
        <v>16</v>
      </c>
      <c r="L22" s="1">
        <v>0</v>
      </c>
      <c r="M22" s="1">
        <v>0</v>
      </c>
      <c r="N22" s="1">
        <v>0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</row>
    <row r="23" spans="1:55" ht="12.75">
      <c r="A23" s="1"/>
      <c r="B23" s="1">
        <v>1</v>
      </c>
      <c r="C23" s="1"/>
      <c r="D23" s="1">
        <v>0</v>
      </c>
      <c r="E23" s="1" t="s">
        <v>3</v>
      </c>
      <c r="F23" s="1" t="s">
        <v>36</v>
      </c>
      <c r="G23" s="1" t="s">
        <v>37</v>
      </c>
      <c r="H23" s="1">
        <v>13</v>
      </c>
      <c r="I23" s="1">
        <v>0</v>
      </c>
      <c r="J23" s="1">
        <v>0</v>
      </c>
      <c r="K23" s="1">
        <v>62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11339908</v>
      </c>
      <c r="T23" s="1">
        <v>4820</v>
      </c>
      <c r="U23" s="1">
        <v>0</v>
      </c>
      <c r="V23" s="1">
        <v>0</v>
      </c>
      <c r="W23" s="1">
        <v>11344728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68152830</v>
      </c>
      <c r="AL23" s="1">
        <v>28964</v>
      </c>
      <c r="AM23" s="1">
        <v>0</v>
      </c>
      <c r="AN23" s="1">
        <v>0</v>
      </c>
      <c r="AO23" s="1">
        <v>68181794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</row>
    <row r="24" spans="1:55" ht="12.75">
      <c r="A24" s="3"/>
      <c r="B24" s="3">
        <v>0</v>
      </c>
      <c r="C24" s="3"/>
      <c r="D24" s="3">
        <v>0</v>
      </c>
      <c r="E24" s="3" t="s">
        <v>3</v>
      </c>
      <c r="F24" s="3" t="s">
        <v>38</v>
      </c>
      <c r="G24" s="3" t="s">
        <v>37</v>
      </c>
      <c r="H24" s="3">
        <v>13</v>
      </c>
      <c r="I24" s="3">
        <v>1</v>
      </c>
      <c r="J24" s="3">
        <v>0</v>
      </c>
      <c r="K24" s="3">
        <v>65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11339908</v>
      </c>
      <c r="T24" s="3">
        <v>4820</v>
      </c>
      <c r="U24" s="3">
        <v>0</v>
      </c>
      <c r="V24" s="3">
        <v>0</v>
      </c>
      <c r="W24" s="3">
        <v>11344728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68152830</v>
      </c>
      <c r="AL24" s="3">
        <v>28964</v>
      </c>
      <c r="AM24" s="3">
        <v>0</v>
      </c>
      <c r="AN24" s="3">
        <v>0</v>
      </c>
      <c r="AO24" s="3">
        <v>68181794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</row>
    <row r="25" spans="1:55" ht="12.75">
      <c r="A25" s="1"/>
      <c r="B25" s="1">
        <v>1</v>
      </c>
      <c r="C25" s="1"/>
      <c r="D25" s="1">
        <v>0</v>
      </c>
      <c r="E25" s="1" t="s">
        <v>3</v>
      </c>
      <c r="F25" s="1" t="s">
        <v>39</v>
      </c>
      <c r="G25" s="1" t="s">
        <v>40</v>
      </c>
      <c r="H25" s="1">
        <v>14</v>
      </c>
      <c r="I25" s="1">
        <v>0</v>
      </c>
      <c r="J25" s="1">
        <v>0</v>
      </c>
      <c r="K25" s="1">
        <v>43</v>
      </c>
      <c r="L25" s="1">
        <v>0</v>
      </c>
      <c r="M25" s="1">
        <v>0</v>
      </c>
      <c r="N25" s="1">
        <v>0</v>
      </c>
      <c r="O25" s="1">
        <v>8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242777.1792</v>
      </c>
      <c r="W25" s="1">
        <v>242777.1792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1459090.3916</v>
      </c>
      <c r="AO25" s="1">
        <v>1459090.3916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</row>
    <row r="26" spans="1:55" ht="12.75">
      <c r="A26" s="3"/>
      <c r="B26" s="3">
        <v>1</v>
      </c>
      <c r="C26" s="3"/>
      <c r="D26" s="3">
        <v>0</v>
      </c>
      <c r="E26" s="3" t="s">
        <v>41</v>
      </c>
      <c r="F26" s="3" t="s">
        <v>42</v>
      </c>
      <c r="G26" s="3" t="s">
        <v>43</v>
      </c>
      <c r="H26" s="3">
        <v>14</v>
      </c>
      <c r="I26" s="3">
        <v>1</v>
      </c>
      <c r="J26" s="3">
        <v>0</v>
      </c>
      <c r="K26" s="3">
        <v>44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242777.1792</v>
      </c>
      <c r="W26" s="3">
        <v>242777.1792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1459090.3916</v>
      </c>
      <c r="AO26" s="3">
        <v>1459090.3916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</row>
    <row r="27" spans="1:55" ht="12.75">
      <c r="A27" s="1"/>
      <c r="B27" s="1">
        <v>1</v>
      </c>
      <c r="C27" s="1"/>
      <c r="D27" s="1">
        <v>0</v>
      </c>
      <c r="E27" s="1" t="s">
        <v>3</v>
      </c>
      <c r="F27" s="1" t="s">
        <v>44</v>
      </c>
      <c r="G27" s="1" t="s">
        <v>45</v>
      </c>
      <c r="H27" s="1">
        <v>15</v>
      </c>
      <c r="I27" s="1">
        <v>0</v>
      </c>
      <c r="J27" s="1">
        <v>0</v>
      </c>
      <c r="K27" s="1">
        <v>149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11339908</v>
      </c>
      <c r="T27" s="1">
        <v>4820</v>
      </c>
      <c r="U27" s="1">
        <v>0</v>
      </c>
      <c r="V27" s="1">
        <v>242777.1792</v>
      </c>
      <c r="W27" s="1">
        <v>11587505.1792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68152830</v>
      </c>
      <c r="AL27" s="1">
        <v>28964</v>
      </c>
      <c r="AM27" s="1">
        <v>0</v>
      </c>
      <c r="AN27" s="1">
        <v>1459090.3916</v>
      </c>
      <c r="AO27" s="1">
        <v>69640884.3916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</row>
    <row r="28" spans="1:55" ht="12.75">
      <c r="A28" s="3"/>
      <c r="B28" s="3">
        <v>1</v>
      </c>
      <c r="C28" s="3"/>
      <c r="D28" s="3">
        <v>0</v>
      </c>
      <c r="E28" s="3" t="s">
        <v>3</v>
      </c>
      <c r="F28" s="3" t="s">
        <v>46</v>
      </c>
      <c r="G28" s="3" t="s">
        <v>45</v>
      </c>
      <c r="H28" s="3">
        <v>15</v>
      </c>
      <c r="I28" s="3">
        <v>1</v>
      </c>
      <c r="J28" s="3">
        <v>0</v>
      </c>
      <c r="K28" s="3">
        <v>150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11339908</v>
      </c>
      <c r="T28" s="3">
        <v>4820</v>
      </c>
      <c r="U28" s="3">
        <v>0</v>
      </c>
      <c r="V28" s="3">
        <v>242777.1792</v>
      </c>
      <c r="W28" s="3">
        <v>11587505.1792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68152830</v>
      </c>
      <c r="AL28" s="3">
        <v>28964</v>
      </c>
      <c r="AM28" s="3">
        <v>0</v>
      </c>
      <c r="AN28" s="3">
        <v>1459090.3916</v>
      </c>
      <c r="AO28" s="3">
        <v>69640884.3916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</row>
    <row r="29" spans="1:55" ht="12.75">
      <c r="A29" s="1"/>
      <c r="B29" s="1">
        <v>1</v>
      </c>
      <c r="C29" s="1"/>
      <c r="D29" s="1">
        <v>0</v>
      </c>
      <c r="E29" s="1" t="s">
        <v>3</v>
      </c>
      <c r="F29" s="1" t="s">
        <v>47</v>
      </c>
      <c r="G29" s="1" t="s">
        <v>48</v>
      </c>
      <c r="H29" s="1">
        <v>17</v>
      </c>
      <c r="I29" s="1">
        <v>0</v>
      </c>
      <c r="J29" s="1">
        <v>0</v>
      </c>
      <c r="K29" s="1">
        <v>47</v>
      </c>
      <c r="L29" s="1">
        <v>9</v>
      </c>
      <c r="M29" s="1">
        <v>0</v>
      </c>
      <c r="N29" s="1">
        <v>0</v>
      </c>
      <c r="O29" s="1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20000</v>
      </c>
      <c r="W29" s="1">
        <v>20000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20000</v>
      </c>
      <c r="AO29" s="1">
        <v>20000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</row>
    <row r="30" spans="1:55" ht="12.75">
      <c r="A30" s="3"/>
      <c r="B30" s="3">
        <v>1</v>
      </c>
      <c r="C30" s="3"/>
      <c r="D30" s="3">
        <v>0</v>
      </c>
      <c r="E30" s="3" t="s">
        <v>3</v>
      </c>
      <c r="F30" s="3" t="s">
        <v>49</v>
      </c>
      <c r="G30" s="3" t="s">
        <v>50</v>
      </c>
      <c r="H30" s="3">
        <v>17</v>
      </c>
      <c r="I30" s="3">
        <v>1</v>
      </c>
      <c r="J30" s="3">
        <v>0</v>
      </c>
      <c r="K30" s="3">
        <v>48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</row>
    <row r="31" spans="1:55" ht="12.75">
      <c r="A31" s="3"/>
      <c r="B31" s="3">
        <v>1</v>
      </c>
      <c r="C31" s="3"/>
      <c r="D31" s="3">
        <v>0</v>
      </c>
      <c r="E31" s="3" t="s">
        <v>51</v>
      </c>
      <c r="F31" s="3" t="s">
        <v>52</v>
      </c>
      <c r="G31" s="3" t="s">
        <v>53</v>
      </c>
      <c r="H31" s="3">
        <v>17</v>
      </c>
      <c r="I31" s="3">
        <v>4</v>
      </c>
      <c r="J31" s="3">
        <v>0</v>
      </c>
      <c r="K31" s="3">
        <v>51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20000</v>
      </c>
      <c r="W31" s="3">
        <v>20000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20000</v>
      </c>
      <c r="AO31" s="3">
        <v>20000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12.75">
      <c r="A32" s="1"/>
      <c r="B32" s="1">
        <v>0</v>
      </c>
      <c r="C32" s="1"/>
      <c r="D32" s="1">
        <v>0</v>
      </c>
      <c r="E32" s="1" t="s">
        <v>3</v>
      </c>
      <c r="F32" s="1" t="s">
        <v>54</v>
      </c>
      <c r="G32" s="1" t="s">
        <v>55</v>
      </c>
      <c r="H32" s="1">
        <v>18</v>
      </c>
      <c r="I32" s="1">
        <v>0</v>
      </c>
      <c r="J32" s="1">
        <v>0</v>
      </c>
      <c r="K32" s="1">
        <v>55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13648713.2688</v>
      </c>
      <c r="T32" s="1">
        <v>5801.352</v>
      </c>
      <c r="U32" s="1">
        <v>0</v>
      </c>
      <c r="V32" s="1">
        <v>316278.61288512</v>
      </c>
      <c r="W32" s="1">
        <v>13970793.23368512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82028746.188</v>
      </c>
      <c r="AL32" s="1">
        <v>34861.0704</v>
      </c>
      <c r="AM32" s="1">
        <v>0</v>
      </c>
      <c r="AN32" s="1">
        <v>1780233.19532976</v>
      </c>
      <c r="AO32" s="1">
        <v>83843840.45372976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</row>
    <row r="33" spans="1:55" ht="12.75">
      <c r="A33" s="3"/>
      <c r="B33" s="3">
        <v>1</v>
      </c>
      <c r="C33" s="3"/>
      <c r="D33" s="3">
        <v>0</v>
      </c>
      <c r="E33" s="3" t="s">
        <v>3</v>
      </c>
      <c r="F33" s="3" t="s">
        <v>56</v>
      </c>
      <c r="G33" s="3" t="s">
        <v>57</v>
      </c>
      <c r="H33" s="3">
        <v>18</v>
      </c>
      <c r="I33" s="3">
        <v>1</v>
      </c>
      <c r="J33" s="3">
        <v>0</v>
      </c>
      <c r="K33" s="3">
        <v>56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11339908</v>
      </c>
      <c r="T33" s="3">
        <v>4820</v>
      </c>
      <c r="U33" s="3">
        <v>0</v>
      </c>
      <c r="V33" s="3">
        <v>262777.1792</v>
      </c>
      <c r="W33" s="3">
        <v>11607505.1792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68152830</v>
      </c>
      <c r="AL33" s="3">
        <v>28964</v>
      </c>
      <c r="AM33" s="3">
        <v>0</v>
      </c>
      <c r="AN33" s="3">
        <v>1479090.3916</v>
      </c>
      <c r="AO33" s="3">
        <v>69660884.3916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12.75">
      <c r="A34" s="3"/>
      <c r="B34" s="3">
        <v>1</v>
      </c>
      <c r="C34" s="3"/>
      <c r="D34" s="3">
        <v>0</v>
      </c>
      <c r="E34" s="3" t="s">
        <v>58</v>
      </c>
      <c r="F34" s="3" t="s">
        <v>59</v>
      </c>
      <c r="G34" s="3" t="s">
        <v>60</v>
      </c>
      <c r="H34" s="3">
        <v>18</v>
      </c>
      <c r="I34" s="3">
        <v>2</v>
      </c>
      <c r="J34" s="3">
        <v>0</v>
      </c>
      <c r="K34" s="3">
        <v>57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226798.16</v>
      </c>
      <c r="T34" s="3">
        <v>96.4</v>
      </c>
      <c r="U34" s="3">
        <v>0</v>
      </c>
      <c r="V34" s="3">
        <v>5255.543584</v>
      </c>
      <c r="W34" s="3">
        <v>232150.103584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1363056.6</v>
      </c>
      <c r="AL34" s="3">
        <v>579.28</v>
      </c>
      <c r="AM34" s="3">
        <v>0</v>
      </c>
      <c r="AN34" s="3">
        <v>29581.807832</v>
      </c>
      <c r="AO34" s="3">
        <v>1393217.687832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</row>
    <row r="35" spans="1:55" ht="12.75">
      <c r="A35" s="3"/>
      <c r="B35" s="3">
        <v>1</v>
      </c>
      <c r="C35" s="3"/>
      <c r="D35" s="3">
        <v>0</v>
      </c>
      <c r="E35" s="3" t="s">
        <v>3</v>
      </c>
      <c r="F35" s="3" t="s">
        <v>61</v>
      </c>
      <c r="G35" s="3" t="s">
        <v>62</v>
      </c>
      <c r="H35" s="3">
        <v>18</v>
      </c>
      <c r="I35" s="3">
        <v>4</v>
      </c>
      <c r="J35" s="3">
        <v>0</v>
      </c>
      <c r="K35" s="3">
        <v>58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2082007.1088</v>
      </c>
      <c r="T35" s="3">
        <v>884.952</v>
      </c>
      <c r="U35" s="3">
        <v>0</v>
      </c>
      <c r="V35" s="3">
        <v>48245.89010112</v>
      </c>
      <c r="W35" s="3">
        <v>2131137.95090112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12512859.588</v>
      </c>
      <c r="AL35" s="3">
        <v>5317.7904</v>
      </c>
      <c r="AM35" s="3">
        <v>0</v>
      </c>
      <c r="AN35" s="3">
        <v>271560.99589776</v>
      </c>
      <c r="AO35" s="3">
        <v>12789738.37429776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12.75">
      <c r="A36" s="1"/>
      <c r="B36" s="1">
        <v>1</v>
      </c>
      <c r="C36" s="1"/>
      <c r="D36" s="1">
        <v>0</v>
      </c>
      <c r="E36" s="1" t="s">
        <v>3</v>
      </c>
      <c r="F36" s="1" t="s">
        <v>63</v>
      </c>
      <c r="G36" s="1" t="s">
        <v>64</v>
      </c>
      <c r="H36" s="1">
        <v>19</v>
      </c>
      <c r="I36" s="1">
        <v>0</v>
      </c>
      <c r="J36" s="1">
        <v>0</v>
      </c>
      <c r="K36" s="1">
        <v>306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13648713.2688</v>
      </c>
      <c r="T36" s="1">
        <v>5801.352</v>
      </c>
      <c r="U36" s="1">
        <v>0</v>
      </c>
      <c r="V36" s="1">
        <v>316278.61288512</v>
      </c>
      <c r="W36" s="1">
        <v>13970793.23368512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82028746.188</v>
      </c>
      <c r="AL36" s="1">
        <v>34861.0704</v>
      </c>
      <c r="AM36" s="1">
        <v>0</v>
      </c>
      <c r="AN36" s="1">
        <v>1780233.19532976</v>
      </c>
      <c r="AO36" s="1">
        <v>83843840.45372976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</row>
    <row r="37" spans="1:55" ht="12.75">
      <c r="A37" s="3"/>
      <c r="B37" s="3">
        <v>1</v>
      </c>
      <c r="C37" s="3"/>
      <c r="D37" s="3">
        <v>0</v>
      </c>
      <c r="E37" s="3" t="s">
        <v>3</v>
      </c>
      <c r="F37" s="3" t="s">
        <v>65</v>
      </c>
      <c r="G37" s="3" t="s">
        <v>66</v>
      </c>
      <c r="H37" s="3">
        <v>19</v>
      </c>
      <c r="I37" s="3">
        <v>1</v>
      </c>
      <c r="J37" s="3">
        <v>0</v>
      </c>
      <c r="K37" s="3">
        <v>310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13648713.2688</v>
      </c>
      <c r="T37" s="3">
        <v>5801.352</v>
      </c>
      <c r="U37" s="3">
        <v>0</v>
      </c>
      <c r="V37" s="3">
        <v>316278.61288512</v>
      </c>
      <c r="W37" s="3">
        <v>13970793.23368512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82028746.188</v>
      </c>
      <c r="AL37" s="3">
        <v>34861.0704</v>
      </c>
      <c r="AM37" s="3">
        <v>0</v>
      </c>
      <c r="AN37" s="3">
        <v>1780233.19532976</v>
      </c>
      <c r="AO37" s="3">
        <v>83843840.45372976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ht="12.75">
      <c r="A38">
        <v>444</v>
      </c>
    </row>
    <row r="39" spans="2:12" ht="12.75">
      <c r="B39">
        <v>26421677</v>
      </c>
      <c r="E39" t="s">
        <v>13</v>
      </c>
      <c r="G39" t="s">
        <v>4</v>
      </c>
      <c r="H39">
        <v>0</v>
      </c>
      <c r="L39">
        <v>1</v>
      </c>
    </row>
    <row r="40" spans="2:12" ht="12.75">
      <c r="B40">
        <v>26412622</v>
      </c>
      <c r="D40">
        <v>1</v>
      </c>
      <c r="E40" t="s">
        <v>19</v>
      </c>
      <c r="G40" t="s">
        <v>4</v>
      </c>
      <c r="H40">
        <v>0</v>
      </c>
      <c r="L40">
        <v>10</v>
      </c>
    </row>
    <row r="41" spans="2:12" ht="12.75">
      <c r="B41">
        <v>26412700</v>
      </c>
      <c r="C41">
        <v>14</v>
      </c>
      <c r="D41">
        <v>3</v>
      </c>
      <c r="E41" t="s">
        <v>19</v>
      </c>
      <c r="G41" t="s">
        <v>20</v>
      </c>
      <c r="H41">
        <v>0</v>
      </c>
      <c r="K41">
        <v>2</v>
      </c>
      <c r="L41">
        <v>11</v>
      </c>
    </row>
    <row r="43" spans="1:10" ht="12.75">
      <c r="A43">
        <v>555</v>
      </c>
      <c r="C43">
        <v>1</v>
      </c>
      <c r="D43" t="s">
        <v>67</v>
      </c>
      <c r="I43">
        <v>0</v>
      </c>
      <c r="J43">
        <v>0</v>
      </c>
    </row>
    <row r="44" spans="3:10" ht="12.75">
      <c r="C44">
        <v>1</v>
      </c>
      <c r="D44" t="s">
        <v>68</v>
      </c>
      <c r="I44">
        <v>2</v>
      </c>
      <c r="J44">
        <v>0</v>
      </c>
    </row>
    <row r="45" spans="3:10" ht="12.75">
      <c r="C45">
        <v>1</v>
      </c>
      <c r="D45" t="s">
        <v>69</v>
      </c>
      <c r="I45">
        <v>3</v>
      </c>
      <c r="J45">
        <v>0</v>
      </c>
    </row>
    <row r="46" spans="3:10" ht="12.75">
      <c r="C46">
        <v>1</v>
      </c>
      <c r="D46" t="s">
        <v>70</v>
      </c>
      <c r="I46">
        <v>4</v>
      </c>
      <c r="J46">
        <v>0</v>
      </c>
    </row>
    <row r="47" spans="3:10" ht="12.75">
      <c r="C47">
        <v>1</v>
      </c>
      <c r="D47" t="s">
        <v>71</v>
      </c>
      <c r="I47">
        <v>5</v>
      </c>
      <c r="J47">
        <v>0</v>
      </c>
    </row>
    <row r="48" spans="3:10" ht="12.75">
      <c r="C48">
        <v>1</v>
      </c>
      <c r="D48" t="s">
        <v>72</v>
      </c>
      <c r="I48">
        <v>6</v>
      </c>
      <c r="J48">
        <v>0</v>
      </c>
    </row>
    <row r="49" spans="3:10" ht="12.75">
      <c r="C49">
        <v>1</v>
      </c>
      <c r="D49" t="s">
        <v>73</v>
      </c>
      <c r="I49">
        <v>7</v>
      </c>
      <c r="J49">
        <v>0</v>
      </c>
    </row>
    <row r="50" spans="3:10" ht="12.75">
      <c r="C50">
        <v>1</v>
      </c>
      <c r="D50" t="s">
        <v>74</v>
      </c>
      <c r="I50">
        <v>8</v>
      </c>
      <c r="J50">
        <v>0</v>
      </c>
    </row>
    <row r="51" spans="3:10" ht="12.75">
      <c r="C51">
        <v>1</v>
      </c>
      <c r="D51" t="s">
        <v>75</v>
      </c>
      <c r="I51">
        <v>9</v>
      </c>
      <c r="J51">
        <v>0</v>
      </c>
    </row>
    <row r="52" spans="3:10" ht="12.75">
      <c r="C52">
        <v>1</v>
      </c>
      <c r="D52" t="s">
        <v>76</v>
      </c>
      <c r="I52">
        <v>10</v>
      </c>
      <c r="J52">
        <v>0</v>
      </c>
    </row>
    <row r="53" spans="3:10" ht="12.75">
      <c r="C53">
        <v>1</v>
      </c>
      <c r="D53" t="s">
        <v>77</v>
      </c>
      <c r="I53">
        <v>11</v>
      </c>
      <c r="J53">
        <v>0</v>
      </c>
    </row>
    <row r="54" spans="3:10" ht="12.75">
      <c r="C54">
        <v>1</v>
      </c>
      <c r="D54" t="s">
        <v>78</v>
      </c>
      <c r="I54">
        <v>12</v>
      </c>
      <c r="J54">
        <v>0</v>
      </c>
    </row>
    <row r="55" spans="3:10" ht="12.75">
      <c r="C55">
        <v>1</v>
      </c>
      <c r="D55" t="s">
        <v>79</v>
      </c>
      <c r="I55">
        <v>13</v>
      </c>
      <c r="J55">
        <v>0</v>
      </c>
    </row>
    <row r="56" spans="3:10" ht="12.75">
      <c r="C56">
        <v>1</v>
      </c>
      <c r="D56" t="s">
        <v>80</v>
      </c>
      <c r="I56">
        <v>14</v>
      </c>
      <c r="J56">
        <v>0</v>
      </c>
    </row>
    <row r="57" spans="3:10" ht="12.75">
      <c r="C57">
        <v>8</v>
      </c>
      <c r="D57" t="s">
        <v>81</v>
      </c>
      <c r="I57">
        <v>0</v>
      </c>
      <c r="J57">
        <v>0</v>
      </c>
    </row>
    <row r="58" spans="3:10" ht="12.75">
      <c r="C58">
        <v>8</v>
      </c>
      <c r="D58" t="s">
        <v>82</v>
      </c>
      <c r="I58">
        <v>23</v>
      </c>
      <c r="J58">
        <v>0</v>
      </c>
    </row>
    <row r="59" spans="3:10" ht="12.75">
      <c r="C59">
        <v>9</v>
      </c>
      <c r="D59" t="s">
        <v>83</v>
      </c>
      <c r="I59">
        <v>0</v>
      </c>
      <c r="J59">
        <v>0</v>
      </c>
    </row>
    <row r="60" spans="3:10" ht="12.75">
      <c r="C60">
        <v>9</v>
      </c>
      <c r="D60" t="s">
        <v>84</v>
      </c>
      <c r="I60">
        <v>25</v>
      </c>
      <c r="J60">
        <v>0</v>
      </c>
    </row>
    <row r="61" spans="3:10" ht="12.75">
      <c r="C61">
        <v>9</v>
      </c>
      <c r="D61" t="s">
        <v>85</v>
      </c>
      <c r="I61">
        <v>26</v>
      </c>
      <c r="J61">
        <v>0</v>
      </c>
    </row>
    <row r="62" spans="3:10" ht="12.75">
      <c r="C62">
        <v>9</v>
      </c>
      <c r="D62" t="s">
        <v>86</v>
      </c>
      <c r="I62">
        <v>34</v>
      </c>
      <c r="J62">
        <v>0</v>
      </c>
    </row>
    <row r="63" spans="3:10" ht="12.75">
      <c r="C63">
        <v>9</v>
      </c>
      <c r="D63" t="s">
        <v>87</v>
      </c>
      <c r="I63">
        <v>35</v>
      </c>
      <c r="J63">
        <v>0</v>
      </c>
    </row>
    <row r="64" spans="3:10" ht="12.75">
      <c r="C64">
        <v>9</v>
      </c>
      <c r="D64" t="s">
        <v>88</v>
      </c>
      <c r="I64">
        <v>37</v>
      </c>
      <c r="J64">
        <v>0</v>
      </c>
    </row>
    <row r="65" spans="3:10" ht="12.75">
      <c r="C65">
        <v>9</v>
      </c>
      <c r="D65" t="s">
        <v>89</v>
      </c>
      <c r="I65">
        <v>38</v>
      </c>
      <c r="J65">
        <v>0</v>
      </c>
    </row>
    <row r="66" spans="3:10" ht="12.75">
      <c r="C66">
        <v>9</v>
      </c>
      <c r="D66" t="s">
        <v>90</v>
      </c>
      <c r="I66">
        <v>41</v>
      </c>
      <c r="J66">
        <v>0</v>
      </c>
    </row>
    <row r="67" spans="3:10" ht="12.75">
      <c r="C67">
        <v>9</v>
      </c>
      <c r="D67" t="s">
        <v>91</v>
      </c>
      <c r="I67">
        <v>42</v>
      </c>
      <c r="J67">
        <v>0</v>
      </c>
    </row>
    <row r="68" spans="3:10" ht="12.75">
      <c r="C68">
        <v>9</v>
      </c>
      <c r="D68" t="s">
        <v>92</v>
      </c>
      <c r="I68">
        <v>43</v>
      </c>
      <c r="J68">
        <v>0</v>
      </c>
    </row>
    <row r="69" spans="3:10" ht="12.75">
      <c r="C69">
        <v>9</v>
      </c>
      <c r="D69" t="s">
        <v>93</v>
      </c>
      <c r="I69">
        <v>44</v>
      </c>
      <c r="J69">
        <v>0</v>
      </c>
    </row>
    <row r="70" spans="3:10" ht="12.75">
      <c r="C70">
        <v>9</v>
      </c>
      <c r="D70" t="s">
        <v>94</v>
      </c>
      <c r="I70">
        <v>45</v>
      </c>
      <c r="J70">
        <v>0</v>
      </c>
    </row>
    <row r="71" spans="3:10" ht="12.75">
      <c r="C71">
        <v>9</v>
      </c>
      <c r="D71" t="s">
        <v>95</v>
      </c>
      <c r="I71">
        <v>46</v>
      </c>
      <c r="J71">
        <v>0</v>
      </c>
    </row>
    <row r="72" spans="3:10" ht="12.75">
      <c r="C72">
        <v>9</v>
      </c>
      <c r="D72" t="s">
        <v>96</v>
      </c>
      <c r="I72">
        <v>47</v>
      </c>
      <c r="J72">
        <v>0</v>
      </c>
    </row>
    <row r="73" spans="3:10" ht="12.75">
      <c r="C73">
        <v>10</v>
      </c>
      <c r="D73" t="s">
        <v>97</v>
      </c>
      <c r="I73">
        <v>0</v>
      </c>
      <c r="J73">
        <v>0</v>
      </c>
    </row>
    <row r="74" spans="3:10" ht="12.75">
      <c r="C74">
        <v>10</v>
      </c>
      <c r="D74" t="s">
        <v>98</v>
      </c>
      <c r="I74">
        <v>49</v>
      </c>
      <c r="J74">
        <v>0</v>
      </c>
    </row>
    <row r="75" spans="3:10" ht="12.75">
      <c r="C75">
        <v>11</v>
      </c>
      <c r="D75" t="s">
        <v>99</v>
      </c>
      <c r="I75">
        <v>0</v>
      </c>
      <c r="J75">
        <v>0</v>
      </c>
    </row>
    <row r="76" spans="3:10" ht="12.75">
      <c r="C76">
        <v>11</v>
      </c>
      <c r="D76" t="s">
        <v>100</v>
      </c>
      <c r="I76">
        <v>51</v>
      </c>
      <c r="J76">
        <v>0</v>
      </c>
    </row>
    <row r="77" spans="3:10" ht="12.75">
      <c r="C77">
        <v>12</v>
      </c>
      <c r="D77" t="s">
        <v>101</v>
      </c>
      <c r="I77">
        <v>0</v>
      </c>
      <c r="J77">
        <v>0</v>
      </c>
    </row>
    <row r="78" spans="3:10" ht="12.75">
      <c r="C78">
        <v>12</v>
      </c>
      <c r="D78" t="s">
        <v>102</v>
      </c>
      <c r="I78">
        <v>53</v>
      </c>
      <c r="J78">
        <v>0</v>
      </c>
    </row>
    <row r="79" spans="3:10" ht="12.75">
      <c r="C79">
        <v>12</v>
      </c>
      <c r="D79" t="s">
        <v>103</v>
      </c>
      <c r="I79">
        <v>54</v>
      </c>
      <c r="J79">
        <v>0</v>
      </c>
    </row>
    <row r="80" spans="3:10" ht="12.75">
      <c r="C80">
        <v>12</v>
      </c>
      <c r="D80" t="s">
        <v>104</v>
      </c>
      <c r="I80">
        <v>55</v>
      </c>
      <c r="J80">
        <v>0</v>
      </c>
    </row>
    <row r="81" spans="3:10" ht="12.75">
      <c r="C81">
        <v>12</v>
      </c>
      <c r="D81" t="s">
        <v>105</v>
      </c>
      <c r="I81">
        <v>56</v>
      </c>
      <c r="J81">
        <v>0</v>
      </c>
    </row>
    <row r="82" spans="3:10" ht="12.75">
      <c r="C82">
        <v>12</v>
      </c>
      <c r="D82" t="s">
        <v>106</v>
      </c>
      <c r="I82">
        <v>57</v>
      </c>
      <c r="J82">
        <v>0</v>
      </c>
    </row>
    <row r="83" spans="3:10" ht="12.75">
      <c r="C83">
        <v>12</v>
      </c>
      <c r="D83" t="s">
        <v>107</v>
      </c>
      <c r="I83">
        <v>58</v>
      </c>
      <c r="J83">
        <v>0</v>
      </c>
    </row>
    <row r="84" spans="3:10" ht="12.75">
      <c r="C84">
        <v>12</v>
      </c>
      <c r="D84" t="s">
        <v>108</v>
      </c>
      <c r="I84">
        <v>59</v>
      </c>
      <c r="J84">
        <v>0</v>
      </c>
    </row>
    <row r="85" spans="3:10" ht="12.75">
      <c r="C85">
        <v>100</v>
      </c>
      <c r="D85" t="s">
        <v>109</v>
      </c>
      <c r="I85">
        <v>0</v>
      </c>
      <c r="J85">
        <v>0</v>
      </c>
    </row>
    <row r="86" spans="3:10" ht="12.75">
      <c r="C86">
        <v>100</v>
      </c>
      <c r="D86" t="s">
        <v>110</v>
      </c>
      <c r="I86">
        <v>60</v>
      </c>
      <c r="J86">
        <v>0</v>
      </c>
    </row>
    <row r="87" spans="3:10" ht="12.75">
      <c r="C87">
        <v>100</v>
      </c>
      <c r="D87" t="s">
        <v>111</v>
      </c>
      <c r="I87">
        <v>61</v>
      </c>
      <c r="J87">
        <v>0</v>
      </c>
    </row>
    <row r="88" spans="3:10" ht="12.75">
      <c r="C88">
        <v>100</v>
      </c>
      <c r="D88" t="s">
        <v>112</v>
      </c>
      <c r="I88">
        <v>62</v>
      </c>
      <c r="J88">
        <v>0</v>
      </c>
    </row>
    <row r="89" spans="3:10" ht="12.75">
      <c r="C89">
        <v>100</v>
      </c>
      <c r="D89" t="s">
        <v>113</v>
      </c>
      <c r="I89">
        <v>63</v>
      </c>
      <c r="J8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user207</dc:creator>
  <cp:keywords/>
  <dc:description/>
  <cp:lastModifiedBy>Хатунцев Юрий Владимирович</cp:lastModifiedBy>
  <cp:lastPrinted>2021-10-25T07:27:11Z</cp:lastPrinted>
  <dcterms:created xsi:type="dcterms:W3CDTF">2016-07-25T05:41:06Z</dcterms:created>
  <dcterms:modified xsi:type="dcterms:W3CDTF">2021-11-11T07:44:09Z</dcterms:modified>
  <cp:category/>
  <cp:version/>
  <cp:contentType/>
  <cp:contentStatus/>
</cp:coreProperties>
</file>